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60" yWindow="0" windowWidth="28740" windowHeight="16840" tabRatio="500" activeTab="1"/>
  </bookViews>
  <sheets>
    <sheet name="pathway_analysis.txt" sheetId="1" r:id="rId1"/>
    <sheet name="summary ranked by p value" sheetId="5" r:id="rId2"/>
    <sheet name="Summary ranked by %" sheetId="2" r:id="rId3"/>
    <sheet name="data for hypergeometric test" sheetId="4" r:id="rId4"/>
    <sheet name="all data for heatmap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7" i="5" l="1"/>
  <c r="C250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D250" i="5"/>
  <c r="C251" i="5"/>
  <c r="D251" i="5"/>
  <c r="C252" i="5"/>
  <c r="D252" i="5"/>
  <c r="C217" i="5"/>
  <c r="D217" i="5"/>
  <c r="D208" i="5"/>
  <c r="D209" i="5"/>
  <c r="D210" i="5"/>
  <c r="D211" i="5"/>
  <c r="D212" i="5"/>
  <c r="D207" i="5"/>
  <c r="C208" i="5"/>
  <c r="C209" i="5"/>
  <c r="C210" i="5"/>
  <c r="C211" i="5"/>
  <c r="C212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2" i="5"/>
  <c r="E211" i="5"/>
  <c r="E210" i="5"/>
  <c r="E209" i="5"/>
  <c r="E208" i="5"/>
  <c r="E207" i="5"/>
  <c r="K4" i="5"/>
  <c r="K2" i="5"/>
  <c r="K13" i="5"/>
  <c r="K9" i="5"/>
  <c r="K16" i="5"/>
  <c r="K11" i="5"/>
  <c r="K5" i="5"/>
  <c r="K8" i="5"/>
  <c r="K20" i="5"/>
  <c r="K7" i="5"/>
  <c r="K12" i="5"/>
  <c r="K6" i="5"/>
  <c r="K21" i="5"/>
  <c r="K22" i="5"/>
  <c r="K15" i="5"/>
  <c r="K3" i="5"/>
  <c r="K26" i="5"/>
  <c r="K18" i="5"/>
  <c r="K30" i="5"/>
  <c r="K27" i="5"/>
  <c r="K31" i="5"/>
  <c r="K17" i="5"/>
  <c r="K25" i="5"/>
  <c r="K28" i="5"/>
  <c r="K14" i="5"/>
  <c r="K10" i="5"/>
  <c r="K33" i="5"/>
  <c r="K29" i="5"/>
  <c r="K38" i="5"/>
  <c r="K24" i="5"/>
  <c r="K36" i="5"/>
  <c r="K32" i="5"/>
  <c r="K35" i="5"/>
  <c r="K23" i="5"/>
  <c r="K40" i="5"/>
  <c r="K41" i="5"/>
  <c r="K39" i="5"/>
  <c r="K34" i="5"/>
  <c r="K19" i="5"/>
  <c r="K48" i="5"/>
  <c r="K49" i="5"/>
  <c r="K50" i="5"/>
  <c r="K43" i="5"/>
  <c r="K37" i="5"/>
  <c r="K44" i="5"/>
  <c r="K45" i="5"/>
  <c r="K42" i="5"/>
  <c r="K51" i="5"/>
  <c r="K46" i="5"/>
  <c r="K47" i="5"/>
  <c r="K59" i="5"/>
  <c r="K60" i="5"/>
  <c r="K55" i="5"/>
  <c r="K56" i="5"/>
  <c r="K54" i="5"/>
  <c r="K57" i="5"/>
  <c r="K52" i="5"/>
  <c r="K66" i="5"/>
  <c r="K61" i="5"/>
  <c r="K58" i="5"/>
  <c r="K64" i="5"/>
  <c r="K63" i="5"/>
  <c r="K65" i="5"/>
  <c r="K67" i="5"/>
  <c r="K69" i="5"/>
  <c r="K53" i="5"/>
  <c r="K62" i="5"/>
  <c r="K72" i="5"/>
  <c r="K70" i="5"/>
  <c r="K71" i="5"/>
  <c r="K73" i="5"/>
  <c r="K77" i="5"/>
  <c r="K78" i="5"/>
  <c r="K79" i="5"/>
  <c r="K68" i="5"/>
  <c r="K80" i="5"/>
  <c r="K85" i="5"/>
  <c r="K84" i="5"/>
  <c r="K82" i="5"/>
  <c r="K87" i="5"/>
  <c r="K83" i="5"/>
  <c r="K88" i="5"/>
  <c r="K96" i="5"/>
  <c r="K95" i="5"/>
  <c r="K98" i="5"/>
  <c r="K92" i="5"/>
  <c r="K93" i="5"/>
  <c r="K94" i="5"/>
  <c r="K86" i="5"/>
  <c r="K74" i="5"/>
  <c r="K102" i="5"/>
  <c r="K75" i="5"/>
  <c r="K76" i="5"/>
  <c r="K107" i="5"/>
  <c r="K104" i="5"/>
  <c r="K91" i="5"/>
  <c r="K106" i="5"/>
  <c r="K115" i="5"/>
  <c r="K108" i="5"/>
  <c r="K103" i="5"/>
  <c r="K109" i="5"/>
  <c r="K81" i="5"/>
  <c r="K120" i="5"/>
  <c r="K111" i="5"/>
  <c r="K99" i="5"/>
  <c r="K100" i="5"/>
  <c r="K129" i="5"/>
  <c r="K110" i="5"/>
  <c r="K89" i="5"/>
  <c r="K147" i="5"/>
  <c r="K90" i="5"/>
  <c r="K126" i="5"/>
  <c r="K118" i="5"/>
  <c r="K119" i="5"/>
  <c r="K132" i="5"/>
  <c r="K123" i="5"/>
  <c r="K142" i="5"/>
  <c r="K112" i="5"/>
  <c r="K113" i="5"/>
  <c r="K97" i="5"/>
  <c r="K114" i="5"/>
  <c r="K130" i="5"/>
  <c r="K131" i="5"/>
  <c r="K155" i="5"/>
  <c r="K101" i="5"/>
  <c r="K151" i="5"/>
  <c r="K161" i="5"/>
  <c r="K127" i="5"/>
  <c r="K128" i="5"/>
  <c r="K105" i="5"/>
  <c r="K168" i="5"/>
  <c r="K165" i="5"/>
  <c r="K149" i="5"/>
  <c r="K184" i="5"/>
  <c r="K138" i="5"/>
  <c r="K153" i="5"/>
  <c r="K139" i="5"/>
  <c r="K140" i="5"/>
  <c r="K156" i="5"/>
  <c r="K157" i="5"/>
  <c r="K116" i="5"/>
  <c r="K117" i="5"/>
  <c r="K162" i="5"/>
  <c r="K187" i="5"/>
  <c r="K121" i="5"/>
  <c r="K122" i="5"/>
  <c r="K150" i="5"/>
  <c r="K181" i="5"/>
  <c r="K152" i="5"/>
  <c r="K178" i="5"/>
  <c r="K167" i="5"/>
  <c r="K124" i="5"/>
  <c r="K125" i="5"/>
  <c r="K158" i="5"/>
  <c r="K133" i="5"/>
  <c r="K134" i="5"/>
  <c r="K135" i="5"/>
  <c r="K136" i="5"/>
  <c r="K163" i="5"/>
  <c r="K137" i="5"/>
  <c r="K164" i="5"/>
  <c r="K179" i="5"/>
  <c r="K180" i="5"/>
  <c r="K166" i="5"/>
  <c r="K141" i="5"/>
  <c r="K197" i="5"/>
  <c r="K172" i="5"/>
  <c r="K173" i="5"/>
  <c r="K143" i="5"/>
  <c r="K144" i="5"/>
  <c r="K145" i="5"/>
  <c r="K174" i="5"/>
  <c r="K146" i="5"/>
  <c r="K177" i="5"/>
  <c r="K148" i="5"/>
  <c r="K154" i="5"/>
  <c r="K182" i="5"/>
  <c r="K183" i="5"/>
  <c r="K159" i="5"/>
  <c r="K185" i="5"/>
  <c r="K186" i="5"/>
  <c r="K160" i="5"/>
  <c r="K188" i="5"/>
  <c r="K189" i="5"/>
  <c r="K191" i="5"/>
  <c r="K169" i="5"/>
  <c r="K170" i="5"/>
  <c r="K194" i="5"/>
  <c r="K171" i="5"/>
  <c r="K175" i="5"/>
  <c r="K176" i="5"/>
  <c r="K201" i="5"/>
  <c r="K199" i="5"/>
  <c r="K190" i="5"/>
  <c r="K192" i="5"/>
  <c r="K193" i="5"/>
  <c r="K195" i="5"/>
  <c r="K196" i="5"/>
  <c r="K198" i="5"/>
  <c r="K200" i="5"/>
  <c r="K202" i="5"/>
  <c r="K204" i="5"/>
  <c r="L4" i="5"/>
  <c r="L2" i="5"/>
  <c r="L13" i="5"/>
  <c r="L9" i="5"/>
  <c r="L16" i="5"/>
  <c r="L11" i="5"/>
  <c r="L5" i="5"/>
  <c r="L8" i="5"/>
  <c r="L20" i="5"/>
  <c r="L7" i="5"/>
  <c r="L12" i="5"/>
  <c r="L6" i="5"/>
  <c r="L21" i="5"/>
  <c r="L22" i="5"/>
  <c r="L15" i="5"/>
  <c r="L3" i="5"/>
  <c r="L26" i="5"/>
  <c r="L18" i="5"/>
  <c r="L30" i="5"/>
  <c r="L27" i="5"/>
  <c r="L31" i="5"/>
  <c r="L17" i="5"/>
  <c r="L25" i="5"/>
  <c r="L28" i="5"/>
  <c r="L14" i="5"/>
  <c r="L10" i="5"/>
  <c r="L33" i="5"/>
  <c r="L29" i="5"/>
  <c r="L38" i="5"/>
  <c r="L24" i="5"/>
  <c r="L36" i="5"/>
  <c r="L32" i="5"/>
  <c r="L35" i="5"/>
  <c r="L23" i="5"/>
  <c r="L40" i="5"/>
  <c r="L41" i="5"/>
  <c r="L39" i="5"/>
  <c r="L34" i="5"/>
  <c r="L19" i="5"/>
  <c r="L48" i="5"/>
  <c r="L49" i="5"/>
  <c r="L50" i="5"/>
  <c r="L43" i="5"/>
  <c r="L37" i="5"/>
  <c r="L44" i="5"/>
  <c r="L45" i="5"/>
  <c r="L42" i="5"/>
  <c r="L51" i="5"/>
  <c r="L46" i="5"/>
  <c r="L47" i="5"/>
  <c r="L59" i="5"/>
  <c r="L60" i="5"/>
  <c r="L55" i="5"/>
  <c r="L56" i="5"/>
  <c r="L54" i="5"/>
  <c r="L57" i="5"/>
  <c r="L52" i="5"/>
  <c r="L66" i="5"/>
  <c r="L61" i="5"/>
  <c r="L58" i="5"/>
  <c r="L64" i="5"/>
  <c r="L63" i="5"/>
  <c r="L65" i="5"/>
  <c r="L67" i="5"/>
  <c r="L69" i="5"/>
  <c r="L53" i="5"/>
  <c r="L62" i="5"/>
  <c r="L72" i="5"/>
  <c r="L70" i="5"/>
  <c r="L71" i="5"/>
  <c r="L73" i="5"/>
  <c r="L77" i="5"/>
  <c r="L78" i="5"/>
  <c r="L79" i="5"/>
  <c r="L68" i="5"/>
  <c r="L80" i="5"/>
  <c r="L85" i="5"/>
  <c r="L84" i="5"/>
  <c r="L82" i="5"/>
  <c r="L87" i="5"/>
  <c r="L83" i="5"/>
  <c r="L88" i="5"/>
  <c r="L96" i="5"/>
  <c r="L95" i="5"/>
  <c r="L98" i="5"/>
  <c r="L92" i="5"/>
  <c r="L93" i="5"/>
  <c r="L94" i="5"/>
  <c r="L86" i="5"/>
  <c r="L74" i="5"/>
  <c r="L102" i="5"/>
  <c r="L75" i="5"/>
  <c r="L76" i="5"/>
  <c r="L107" i="5"/>
  <c r="L104" i="5"/>
  <c r="L91" i="5"/>
  <c r="L106" i="5"/>
  <c r="L115" i="5"/>
  <c r="L108" i="5"/>
  <c r="L103" i="5"/>
  <c r="L109" i="5"/>
  <c r="L81" i="5"/>
  <c r="L120" i="5"/>
  <c r="L111" i="5"/>
  <c r="L99" i="5"/>
  <c r="L100" i="5"/>
  <c r="L129" i="5"/>
  <c r="L110" i="5"/>
  <c r="L89" i="5"/>
  <c r="L147" i="5"/>
  <c r="L90" i="5"/>
  <c r="L126" i="5"/>
  <c r="L118" i="5"/>
  <c r="L119" i="5"/>
  <c r="L132" i="5"/>
  <c r="L123" i="5"/>
  <c r="L142" i="5"/>
  <c r="L112" i="5"/>
  <c r="L113" i="5"/>
  <c r="L97" i="5"/>
  <c r="L114" i="5"/>
  <c r="L130" i="5"/>
  <c r="L131" i="5"/>
  <c r="L155" i="5"/>
  <c r="L101" i="5"/>
  <c r="L151" i="5"/>
  <c r="L161" i="5"/>
  <c r="L127" i="5"/>
  <c r="L128" i="5"/>
  <c r="L105" i="5"/>
  <c r="L168" i="5"/>
  <c r="L165" i="5"/>
  <c r="L149" i="5"/>
  <c r="L184" i="5"/>
  <c r="L138" i="5"/>
  <c r="L153" i="5"/>
  <c r="L139" i="5"/>
  <c r="L140" i="5"/>
  <c r="L156" i="5"/>
  <c r="L157" i="5"/>
  <c r="L116" i="5"/>
  <c r="L117" i="5"/>
  <c r="L162" i="5"/>
  <c r="L187" i="5"/>
  <c r="L121" i="5"/>
  <c r="L122" i="5"/>
  <c r="L150" i="5"/>
  <c r="L181" i="5"/>
  <c r="L152" i="5"/>
  <c r="L178" i="5"/>
  <c r="L167" i="5"/>
  <c r="L124" i="5"/>
  <c r="L125" i="5"/>
  <c r="L158" i="5"/>
  <c r="L133" i="5"/>
  <c r="L134" i="5"/>
  <c r="L135" i="5"/>
  <c r="L136" i="5"/>
  <c r="L163" i="5"/>
  <c r="L137" i="5"/>
  <c r="L164" i="5"/>
  <c r="L179" i="5"/>
  <c r="L180" i="5"/>
  <c r="L166" i="5"/>
  <c r="L141" i="5"/>
  <c r="L197" i="5"/>
  <c r="L172" i="5"/>
  <c r="L173" i="5"/>
  <c r="L143" i="5"/>
  <c r="L144" i="5"/>
  <c r="L145" i="5"/>
  <c r="L174" i="5"/>
  <c r="L146" i="5"/>
  <c r="L177" i="5"/>
  <c r="L148" i="5"/>
  <c r="L154" i="5"/>
  <c r="L182" i="5"/>
  <c r="L183" i="5"/>
  <c r="L159" i="5"/>
  <c r="L185" i="5"/>
  <c r="L186" i="5"/>
  <c r="L160" i="5"/>
  <c r="L188" i="5"/>
  <c r="L189" i="5"/>
  <c r="L191" i="5"/>
  <c r="L169" i="5"/>
  <c r="L170" i="5"/>
  <c r="L194" i="5"/>
  <c r="L171" i="5"/>
  <c r="L175" i="5"/>
  <c r="L176" i="5"/>
  <c r="L201" i="5"/>
  <c r="L199" i="5"/>
  <c r="L190" i="5"/>
  <c r="L192" i="5"/>
  <c r="L193" i="5"/>
  <c r="L195" i="5"/>
  <c r="L196" i="5"/>
  <c r="L198" i="5"/>
  <c r="L200" i="5"/>
  <c r="L202" i="5"/>
  <c r="L204" i="5"/>
  <c r="L204" i="1"/>
  <c r="L2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20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" i="1"/>
  <c r="B218" i="1"/>
  <c r="B216" i="1"/>
  <c r="B217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3" i="1"/>
  <c r="C218" i="1"/>
  <c r="C220" i="1"/>
  <c r="C219" i="1"/>
  <c r="C221" i="1"/>
  <c r="C222" i="1"/>
  <c r="C225" i="1"/>
  <c r="C226" i="1"/>
  <c r="C230" i="1"/>
  <c r="C231" i="1"/>
  <c r="C223" i="1"/>
  <c r="C224" i="1"/>
  <c r="C227" i="1"/>
  <c r="C228" i="1"/>
  <c r="C232" i="1"/>
  <c r="C229" i="1"/>
  <c r="C233" i="1"/>
  <c r="C237" i="1"/>
  <c r="C238" i="1"/>
  <c r="C239" i="1"/>
  <c r="C234" i="1"/>
  <c r="C247" i="1"/>
  <c r="C235" i="1"/>
  <c r="C243" i="1"/>
  <c r="C236" i="1"/>
  <c r="C240" i="1"/>
  <c r="C241" i="1"/>
  <c r="C248" i="1"/>
  <c r="C244" i="1"/>
  <c r="C249" i="1"/>
  <c r="C242" i="1"/>
  <c r="C245" i="1"/>
  <c r="C246" i="1"/>
  <c r="C250" i="1"/>
  <c r="C251" i="1"/>
  <c r="C216" i="1"/>
  <c r="C217" i="1"/>
  <c r="B206" i="1"/>
  <c r="B207" i="1"/>
  <c r="B208" i="1"/>
  <c r="B209" i="1"/>
  <c r="B210" i="1"/>
  <c r="B211" i="1"/>
  <c r="B213" i="1"/>
  <c r="C206" i="1"/>
  <c r="C208" i="1"/>
  <c r="C209" i="1"/>
  <c r="C210" i="1"/>
  <c r="C211" i="1"/>
  <c r="C207" i="1"/>
</calcChain>
</file>

<file path=xl/sharedStrings.xml><?xml version="1.0" encoding="utf-8"?>
<sst xmlns="http://schemas.openxmlformats.org/spreadsheetml/2006/main" count="3157" uniqueCount="863">
  <si>
    <t>KEGG_Primary_class</t>
  </si>
  <si>
    <t>KEGG_secondary_class</t>
  </si>
  <si>
    <t>KEGG_pathway_ID</t>
  </si>
  <si>
    <t>pathway_name</t>
  </si>
  <si>
    <t># genes in pathway</t>
  </si>
  <si>
    <t>genes in chosen</t>
  </si>
  <si>
    <t># genes in chosen</t>
  </si>
  <si>
    <t>genes in HSA_background</t>
  </si>
  <si>
    <t>#genes in HSA_background</t>
  </si>
  <si>
    <t>%(chosen/HSA_background)</t>
  </si>
  <si>
    <t>Human Diseases</t>
  </si>
  <si>
    <t>Cancers</t>
  </si>
  <si>
    <t>hsa05218</t>
  </si>
  <si>
    <t xml:space="preserve">  "Melanoma - Homo sapiens (human)"</t>
  </si>
  <si>
    <t>['hsa:1021', 'hsa:1871', 'hsa:2250']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</si>
  <si>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</si>
  <si>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Metabolism</t>
  </si>
  <si>
    <t>Amino acid metabolism</t>
  </si>
  <si>
    <t>hsa00330</t>
  </si>
  <si>
    <t xml:space="preserve">  "Arginine and proline metabolism - Homo sapiens (human)"</t>
  </si>
  <si>
    <t>['hsa:6611', 'hsa:65263', 'hsa:6723']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</si>
  <si>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</si>
  <si>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Genetic Information Processing</t>
  </si>
  <si>
    <t>Replication and repair</t>
  </si>
  <si>
    <t>hsa03430</t>
  </si>
  <si>
    <t xml:space="preserve">  "Mismatch repair - Homo sapiens (human)"</t>
  </si>
  <si>
    <t>['hsa:2956']</t>
  </si>
  <si>
    <t>['hsa:5984', 'hsa:9156', 'hsa:5395', 'hsa:6117', 'hsa:5111', 'hsa:5983', 'hsa:5981', 'hsa:5982', 'hsa:5424', 'hsa:4292', 'hsa:10714', 'hsa:4436', 'hsa:3978', 'hsa:6742', 'hsa:5425', 'hsa:5985', 'hsa:4437', 'hsa:2956', 'hsa:6118']</t>
  </si>
  <si>
    <t>Organismal Systems</t>
  </si>
  <si>
    <t>Endocrine system</t>
  </si>
  <si>
    <t>hsa04922</t>
  </si>
  <si>
    <t xml:space="preserve">  "Glucagon signaling pathway - Homo sapiens (human)"</t>
  </si>
  <si>
    <t>['hsa:23411', 'hsa:51422', 'hsa:5530', 'hsa:5531']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</si>
  <si>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</si>
  <si>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Digestive system</t>
  </si>
  <si>
    <t>hsa04972</t>
  </si>
  <si>
    <t xml:space="preserve">  "Pancreatic secretion - Homo sapiens (human)"</t>
  </si>
  <si>
    <t>['hsa:6522']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</si>
  <si>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</si>
  <si>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Immune system</t>
  </si>
  <si>
    <t>hsa04640</t>
  </si>
  <si>
    <t xml:space="preserve">  "Hematopoietic cell lineage - Homo sapiens (human)"</t>
  </si>
  <si>
    <t>['hsa:933', 'hsa:2993']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</si>
  <si>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</si>
  <si>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Carbohydrate metabolism</t>
  </si>
  <si>
    <t>hsa00051</t>
  </si>
  <si>
    <t xml:space="preserve">  "Fructose and mannose metabolism - Homo sapiens (human)"</t>
  </si>
  <si>
    <t>['hsa:230']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</si>
  <si>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</si>
  <si>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hsa00310</t>
  </si>
  <si>
    <t xml:space="preserve">  "Lysine degradation - Homo sapiens (human)"</t>
  </si>
  <si>
    <t>['hsa:1743', 'hsa:9869', 'hsa:8085']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</si>
  <si>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</si>
  <si>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Infectious diseases</t>
  </si>
  <si>
    <t>hsa05142</t>
  </si>
  <si>
    <t xml:space="preserve">  "Chagas disease (American trypanosomiasis) - Homo sapiens (human)"</t>
  </si>
  <si>
    <t>['hsa:7040', 'hsa:4790', 'hsa:4088', 'hsa:3654']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</si>
  <si>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</si>
  <si>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Substance dependence</t>
  </si>
  <si>
    <t>hsa05034</t>
  </si>
  <si>
    <t xml:space="preserve">  "Alcoholism - Homo sapiens (human)"</t>
  </si>
  <si>
    <t>['hsa:10014']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</si>
  <si>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</si>
  <si>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hsa05140</t>
  </si>
  <si>
    <t xml:space="preserve">  "Leishmaniasis - Homo sapiens (human)"</t>
  </si>
  <si>
    <t>['hsa:10454', 'hsa:7040', 'hsa:4790', 'hsa:6885', 'hsa:65108', 'hsa:3654']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</si>
  <si>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</si>
  <si>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Transcription</t>
  </si>
  <si>
    <t>hsa03020</t>
  </si>
  <si>
    <t xml:space="preserve">  "RNA polymerase - Homo sapiens (human)"</t>
  </si>
  <si>
    <t>['hsa:5432', 'hsa:51728', 'hsa:661']</t>
  </si>
  <si>
    <t>['hsa:5437', 'hsa:5436', 'hsa:661', 'hsa:9533', 'hsa:5430', 'hsa:10623', 'hsa:51082', 'hsa:84265', 'hsa:84172', 'hsa:10621', 'hsa:64425', 'hsa:11128', 'hsa:51728', 'hsa:55703', 'hsa:5431', 'hsa:55718', 'hsa:30834', 'hsa:25885', 'hsa:5435', 'hsa:171568', 'hsa:5432', 'hsa:5438', 'hsa:221830', 'hsa:10622']</t>
  </si>
  <si>
    <t>Translation</t>
  </si>
  <si>
    <t>hsa03008</t>
  </si>
  <si>
    <t xml:space="preserve">  "Ribosome biogenesis in eukaryotes - Homo sapiens (human)"</t>
  </si>
  <si>
    <t>['hsa:7514', 'hsa:83732', 'hsa:54552', 'hsa:55651', 'hsa:10556', 'hsa:84135']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</si>
  <si>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</si>
  <si>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hsa05100</t>
  </si>
  <si>
    <t xml:space="preserve">  "Bacterial invasion of epithelial cells - Homo sapiens (human)"</t>
  </si>
  <si>
    <t>['hsa:79658', 'hsa:4735']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</si>
  <si>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</si>
  <si>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Endocrine and metabolic diseases</t>
  </si>
  <si>
    <t>hsa04930</t>
  </si>
  <si>
    <t xml:space="preserve">  "Type II diabetes mellitus - Homo sapiens (human)"</t>
  </si>
  <si>
    <t>['hsa:8913', 'hsa:3667']</t>
  </si>
  <si>
    <t>['hsa:5580', 'hsa:3667', 'hsa:3643', 'hsa:122809', 'hsa:8660', 'hsa:5290', 'hsa:5295', 'hsa:6833', 'hsa:8913', 'hsa:5601', 'hsa:5315', 'hsa:5590', 'hsa:5594', 'hsa:5595', 'hsa:3551', 'hsa:2645', 'hsa:8503']</t>
  </si>
  <si>
    <t>Environmental Information Processing</t>
  </si>
  <si>
    <t>Signal transduction</t>
  </si>
  <si>
    <t>hsa04350</t>
  </si>
  <si>
    <t xml:space="preserve">  "TGF-beta signaling pathway - Homo sapiens (human)"</t>
  </si>
  <si>
    <t>['hsa:7040', 'hsa:6198', 'hsa:6500', 'hsa:4090', 'hsa:4093', 'hsa:4088']</t>
  </si>
  <si>
    <t>['hsa:5308', 'hsa:4088', 'hsa:4086', 'hsa:6199', 'hsa:7050', 'hsa:6667', 'hsa:7027', 'hsa:659', 'hsa:1874', 'hsa:100532736',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'hsa:60436', 'hsa:7043', 'hsa:4093']</t>
  </si>
  <si>
    <t>hsa04014</t>
  </si>
  <si>
    <t xml:space="preserve">  "Ras signaling pathway - Homo sapiens (human)"</t>
  </si>
  <si>
    <t>['hsa:6789', 'hsa:4790', 'hsa:5228', 'hsa:2113', 'hsa:2250', 'hsa:5781']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</si>
  <si>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</si>
  <si>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Metabolism of other amino acids</t>
  </si>
  <si>
    <t>hsa00480</t>
  </si>
  <si>
    <t xml:space="preserve">  "Glutathione metabolism - Homo sapiens (human)"</t>
  </si>
  <si>
    <t>['hsa:2729', 'hsa:50484', 'hsa:6611', 'hsa:6723', 'hsa:6241', 'hsa:2946']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</si>
  <si>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</si>
  <si>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hsa04650</t>
  </si>
  <si>
    <t xml:space="preserve">  "Natural killer cell mediated cytotoxicity - Homo sapiens (human)"</t>
  </si>
  <si>
    <t>['hsa:8797', 'hsa:5530', 'hsa:5781']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</si>
  <si>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</si>
  <si>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hsa04620</t>
  </si>
  <si>
    <t xml:space="preserve">  "Toll-like receptor signaling pathway - Homo sapiens (human)"</t>
  </si>
  <si>
    <t>['hsa:5606', 'hsa:10454', 'hsa:4790', 'hsa:6885', 'hsa:3654']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</si>
  <si>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</si>
  <si>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hsa04390</t>
  </si>
  <si>
    <t xml:space="preserve">  "Hippo signaling pathway - Homo sapiens (human)"</t>
  </si>
  <si>
    <t>['hsa:25937', 'hsa:64398', 'hsa:7040', 'hsa:8945', 'hsa:4088']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</si>
  <si>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</si>
  <si>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hsa05222</t>
  </si>
  <si>
    <t xml:space="preserve">  "Small cell lung cancer - Homo sapiens (human)"</t>
  </si>
  <si>
    <t>['hsa:9618', 'hsa:1021', 'hsa:4790', 'hsa:1871', 'hsa:317', 'hsa:4149']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</si>
  <si>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</si>
  <si>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hsa05031</t>
  </si>
  <si>
    <t xml:space="preserve">  "Amphetamine addiction - Homo sapiens (human)"</t>
  </si>
  <si>
    <t>['hsa:23411', 'hsa:5530']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</si>
  <si>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</si>
  <si>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hsa04970</t>
  </si>
  <si>
    <t xml:space="preserve">  "Salivary secretion - Homo sapiens (human)"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</si>
  <si>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</si>
  <si>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hsa04024</t>
  </si>
  <si>
    <t xml:space="preserve">  "cAMP signaling pathway - Homo sapiens (human)"</t>
  </si>
  <si>
    <t>['hsa:4790']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</si>
  <si>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</si>
  <si>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Energy metabolism</t>
  </si>
  <si>
    <t>hsa00190</t>
  </si>
  <si>
    <t xml:space="preserve">  "Oxidative phosphorylation - Homo sapiens (human)"</t>
  </si>
  <si>
    <t>['hsa:64077', 'hsa:523', 'hsa:528']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</si>
  <si>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</si>
  <si>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hsa05169</t>
  </si>
  <si>
    <t xml:space="preserve">  "Epstein-Barr virus infection - Homo sapiens (human)"</t>
  </si>
  <si>
    <t>['hsa:5606', 'hsa:7514', 'hsa:10454', 'hsa:5706', 'hsa:5432', 'hsa:5971', 'hsa:5709', 'hsa:10014', 'hsa:4790', 'hsa:10213', 'hsa:6885', 'hsa:5710', 'hsa:51728', 'hsa:661', 'hsa:983', 'hsa:3654']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</si>
  <si>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</si>
  <si>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hsa04062</t>
  </si>
  <si>
    <t xml:space="preserve">  "Chemokine signaling pathway - Homo sapiens (human)"</t>
  </si>
  <si>
    <t>['hsa:4790', 'hsa:1794']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</si>
  <si>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</si>
  <si>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hsa05110</t>
  </si>
  <si>
    <t xml:space="preserve">  "Vibrio cholerae infection - Homo sapiens (human)"</t>
  </si>
  <si>
    <t>['hsa:523', 'hsa:528']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</si>
  <si>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</si>
  <si>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hsa05134</t>
  </si>
  <si>
    <t xml:space="preserve">  "Legionellosis - Homo sapiens (human)"</t>
  </si>
  <si>
    <t>['hsa:4790', 'hsa:317', 'hsa:3606']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</si>
  <si>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</si>
  <si>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hsa03030</t>
  </si>
  <si>
    <t xml:space="preserve">  "DNA replication - Homo sapiens (human)"</t>
  </si>
  <si>
    <t>['hsa:4171', 'hsa:5422', 'hsa:56655']</t>
  </si>
  <si>
    <t>['hsa:5984', 'hsa:4176', 'hsa:2237', 'hsa:246243', 'hsa:5426', 'hsa:5557', 'hsa:6117', 'hsa:5111', 'hsa:5983', 'hsa:79621', 'hsa:23649', 'hsa:5981', 'hsa:5982', 'hsa:5424', 'hsa:4171', 'hsa:4175', 'hsa:10714', 'hsa:4174', 'hsa:5427', 'hsa:5422', 'hsa:4173', 'hsa:10535', 'hsa:3978', 'hsa:6742', 'hsa:5425', 'hsa:5985', 'hsa:4172', 'hsa:56655', 'hsa:6118']</t>
  </si>
  <si>
    <t>hsa04921</t>
  </si>
  <si>
    <t xml:space="preserve">  "Oxytocin signaling pathway - Homo sapiens (human)"</t>
  </si>
  <si>
    <t>['hsa:4775', 'hsa:51422', 'hsa:5530', 'hsa:4882', 'hsa:5598']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</si>
  <si>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</si>
  <si>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Cellular Processes</t>
  </si>
  <si>
    <t>Transport and catabolism</t>
  </si>
  <si>
    <t>hsa04144</t>
  </si>
  <si>
    <t xml:space="preserve">  "Endocytosis - Homo sapiens (human)"</t>
  </si>
  <si>
    <t>['hsa:832', 'hsa:83737', 'hsa:64744', 'hsa:7040', 'hsa:10617', 'hsa:93343', 'hsa:91782', 'hsa:4088', 'hsa:11267']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</si>
  <si>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</si>
  <si>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Metabolism of cofactors and vitamins</t>
  </si>
  <si>
    <t>hsa00750</t>
  </si>
  <si>
    <t xml:space="preserve">  "Vitamin B6 metabolism - Homo sapiens (human)"</t>
  </si>
  <si>
    <t>['hsa:55163']</t>
  </si>
  <si>
    <t>['hsa:29968', 'hsa:316', 'hsa:493911', 'hsa:55163']</t>
  </si>
  <si>
    <t>hsa00410</t>
  </si>
  <si>
    <t xml:space="preserve">  "beta-Alanine metabolism - Homo sapiens (human)"</t>
  </si>
  <si>
    <t>['hsa:6611', 'hsa:6723']</t>
  </si>
  <si>
    <t>['hsa:501', 'hsa:220', 'hsa:26275', 'hsa:1892', 'hsa:2571', 'hsa:219', 'hsa:223', 'hsa:339896', 'hsa:221', 'hsa:3030', 'hsa:54498', 'hsa:6611', 'hsa:218', 'hsa:6723', 'hsa:34', 'hsa:4329']</t>
  </si>
  <si>
    <t>hsa05120</t>
  </si>
  <si>
    <t xml:space="preserve">  "Epithelial cell signaling in Helicobacter pylori infection - Homo sapiens (human)"</t>
  </si>
  <si>
    <t>['hsa:4790', 'hsa:523', 'hsa:528', 'hsa:5781']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</si>
  <si>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</si>
  <si>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hsa05210</t>
  </si>
  <si>
    <t xml:space="preserve">  "Colorectal cancer - Homo sapiens (human)"</t>
  </si>
  <si>
    <t>['hsa:7040', 'hsa:2956', 'hsa:4088']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</si>
  <si>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</si>
  <si>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Signaling molecules and interaction</t>
  </si>
  <si>
    <t>hsa04512</t>
  </si>
  <si>
    <t xml:space="preserve">  "ECM-receptor interaction - Homo sapiens (human)"</t>
  </si>
  <si>
    <t>['hsa:3371', 'hsa:7450', 'hsa:3679']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</si>
  <si>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</si>
  <si>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hsa04068</t>
  </si>
  <si>
    <t xml:space="preserve">  "FoxO signaling pathway - Homo sapiens (human)"</t>
  </si>
  <si>
    <t>['hsa:23411', 'hsa:4616', 'hsa:6789', 'hsa:5934', 'hsa:7040', 'hsa:51422', 'hsa:4088', 'hsa:3667']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</si>
  <si>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</si>
  <si>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hsa05150</t>
  </si>
  <si>
    <t xml:space="preserve">  "Staphylococcus aureus infection - Homo sapiens (human)"</t>
  </si>
  <si>
    <t>['hsa:6403']</t>
  </si>
  <si>
    <t>['hsa:5724', 'hsa:2266', 'hsa:712', 'hsa:6403', 'hsa:3858', 'hsa:2204', 'hsa:728', 'hsa:718', 'hsa:714', 'hsa:715', 'hsa:3689', 'hsa:10747', 'hsa:3383']</t>
  </si>
  <si>
    <t>hsa03040</t>
  </si>
  <si>
    <t xml:space="preserve">  "Spliceosome - Homo sapiens (human)"</t>
  </si>
  <si>
    <t>['hsa:6634', 'hsa:22985', 'hsa:9343', 'hsa:25766', 'hsa:10285', 'hsa:6427', 'hsa:5093']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</si>
  <si>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</si>
  <si>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Glycan biosynthesis and metabolism</t>
  </si>
  <si>
    <t>hsa00511</t>
  </si>
  <si>
    <t xml:space="preserve">  "Other glycan degradation - Homo sapiens (human)"</t>
  </si>
  <si>
    <t>['hsa:57704']</t>
  </si>
  <si>
    <t>['hsa:64772', 'hsa:284004', 'hsa:2720', 'hsa:4758', 'hsa:4123', 'hsa:2519', 'hsa:175', 'hsa:57704', 'hsa:4125', 'hsa:4126']</t>
  </si>
  <si>
    <t>hsa05146</t>
  </si>
  <si>
    <t xml:space="preserve">  "Amoebiasis - Homo sapiens (human)"</t>
  </si>
  <si>
    <t>['hsa:7040', 'hsa:4790']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</si>
  <si>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</si>
  <si>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hsa04664</t>
  </si>
  <si>
    <t xml:space="preserve">  "Fc epsilon RI signaling pathway - Homo sapiens (human)"</t>
  </si>
  <si>
    <t>['hsa:5606']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</si>
  <si>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</si>
  <si>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hsa00010</t>
  </si>
  <si>
    <t xml:space="preserve">  "Glycolysis / Gluconeogenesis - Homo sapiens (human)"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</si>
  <si>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</si>
  <si>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hsa05152</t>
  </si>
  <si>
    <t xml:space="preserve">  "Tuberculosis - Homo sapiens (human)"</t>
  </si>
  <si>
    <t>['hsa:7040', 'hsa:4790', 'hsa:1594', 'hsa:317', 'hsa:5530', 'hsa:3606', 'hsa:3654', 'hsa:23365']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</si>
  <si>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</si>
  <si>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hsa05205</t>
  </si>
  <si>
    <t xml:space="preserve">  "Proteoglycans in cancer - Homo sapiens (human)"</t>
  </si>
  <si>
    <t>['hsa:3091', 'hsa:7040', 'hsa:6198', 'hsa:287', 'hsa:5781', 'hsa:23365']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</si>
  <si>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</si>
  <si>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hsa04672</t>
  </si>
  <si>
    <t xml:space="preserve">  "Intestinal immune network for IgA production - Homo sapiens (human)"</t>
  </si>
  <si>
    <t>['hsa:7040', 'hsa:5284', 'hsa:3600']</t>
  </si>
  <si>
    <t>['hsa:3600', 'hsa:3601', 'hsa:3695', 'hsa:115650', 'hsa:5284', 'hsa:959', 'hsa:7040', 'hsa:4055']</t>
  </si>
  <si>
    <t>hsa00514</t>
  </si>
  <si>
    <t xml:space="preserve">  "Other types of O-glycan biosynthesis - Homo sapiens (human)"</t>
  </si>
  <si>
    <t>['hsa:8473', 'hsa:285203']</t>
  </si>
  <si>
    <t>['hsa:5986', 'hsa:2526', 'hsa:23127', 'hsa:6487', 'hsa:79709', 'hsa:8473', 'hsa:8703', 'hsa:285203', 'hsa:2683', 'hsa:23509', 'hsa:3955', 'hsa:9486']</t>
  </si>
  <si>
    <t>Lipid metabolism</t>
  </si>
  <si>
    <t>hsa00600</t>
  </si>
  <si>
    <t xml:space="preserve">  "Sphingolipid metabolism - Homo sapiens (human)"</t>
  </si>
  <si>
    <t>['hsa:57704', 'hsa:204219']</t>
  </si>
  <si>
    <t>['hsa:8879', 'hsa:2720', 'hsa:253782', 'hsa:7368', 'hsa:8877', 'hsa:259230', 'hsa:4758', 'hsa:9514', 'hsa:6610', 'hsa:91012', 'hsa:8612', 'hsa:29956', 'hsa:204219', 'hsa:57704', 'hsa:10558', 'hsa:410', 'hsa:9517']</t>
  </si>
  <si>
    <t>Neurodegenerative diseases</t>
  </si>
  <si>
    <t>hsa05014</t>
  </si>
  <si>
    <t xml:space="preserve">  "Amyotrophic lateral sclerosis (ALS) - Homo sapiens (human)"</t>
  </si>
  <si>
    <t>['hsa:5606', 'hsa:317', 'hsa:5530']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</si>
  <si>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</si>
  <si>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Cardiovascular diseases</t>
  </si>
  <si>
    <t>hsa05412</t>
  </si>
  <si>
    <t xml:space="preserve">  "Arrhythmogenic right ventricular cardiomyopathy (ARVC) - Homo sapiens (human)"</t>
  </si>
  <si>
    <t>['hsa:3679', 'hsa:4000']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</si>
  <si>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</si>
  <si>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hsa04910</t>
  </si>
  <si>
    <t xml:space="preserve">  "Insulin signaling pathway - Homo sapiens (human)"</t>
  </si>
  <si>
    <t>['hsa:6009', 'hsa:51422', 'hsa:2889', 'hsa:6198', 'hsa:3667']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</si>
  <si>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</si>
  <si>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hsa04370</t>
  </si>
  <si>
    <t xml:space="preserve">  "VEGF signaling pathway - Homo sapiens (human)"</t>
  </si>
  <si>
    <t>['hsa:5530']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</si>
  <si>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</si>
  <si>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Nervous system</t>
  </si>
  <si>
    <t>hsa04722</t>
  </si>
  <si>
    <t xml:space="preserve">  "Neurotrophin signaling pathway - Homo sapiens (human)"</t>
  </si>
  <si>
    <t>['hsa:2889', 'hsa:4790', 'hsa:4916', 'hsa:5598', 'hsa:3667', 'hsa:5781', 'hsa:3654']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</si>
  <si>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</si>
  <si>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Cell growth and death</t>
  </si>
  <si>
    <t>hsa04210</t>
  </si>
  <si>
    <t xml:space="preserve">  "Apoptosis - Homo sapiens (human)"</t>
  </si>
  <si>
    <t>['hsa:8797', 'hsa:4790', 'hsa:317', 'hsa:5530', 'hsa:3654']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</si>
  <si>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</si>
  <si>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hsa04670</t>
  </si>
  <si>
    <t xml:space="preserve">  "Leukocyte transendothelial migration - Homo sapiens (human)"</t>
  </si>
  <si>
    <t>['hsa:5781']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</si>
  <si>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</si>
  <si>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hsa05215</t>
  </si>
  <si>
    <t xml:space="preserve">  "Prostate cancer - Homo sapiens (human)"</t>
  </si>
  <si>
    <t>['hsa:4790', 'hsa:1871']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</si>
  <si>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</si>
  <si>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hsa04621</t>
  </si>
  <si>
    <t xml:space="preserve">  "NOD-like receptor signaling pathway - Homo sapiens (human)"</t>
  </si>
  <si>
    <t>['hsa:10454', 'hsa:22900', 'hsa:4790', 'hsa:6885', 'hsa:3606']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</si>
  <si>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</si>
  <si>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hsa00970</t>
  </si>
  <si>
    <t xml:space="preserve">  "Aminoacyl-tRNA biosynthesis - Homo sapiens (human)"</t>
  </si>
  <si>
    <t>['hsa:23395', 'hsa:123263', 'hsa:10056', 'hsa:79731', 'hsa:3376']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</si>
  <si>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</si>
  <si>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hsa00534</t>
  </si>
  <si>
    <t xml:space="preserve">  "Glycosaminoglycan biosynthesis - heparan sulfate / heparin - Homo sapiens (human)"</t>
  </si>
  <si>
    <t>['hsa:64132']</t>
  </si>
  <si>
    <t>['hsa:8509', 'hsa:90161', 'hsa:9394', 'hsa:26035', 'hsa:64132']</t>
  </si>
  <si>
    <t>hsa04720</t>
  </si>
  <si>
    <t xml:space="preserve">  "Long-term potentiation - Homo sapiens (human)"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</si>
  <si>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</si>
  <si>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hsa00790</t>
  </si>
  <si>
    <t xml:space="preserve">  "Folate biosynthesis - Homo sapiens (human)"</t>
  </si>
  <si>
    <t>['hsa:2643', 'hsa:4338']</t>
  </si>
  <si>
    <t>['hsa:4338', 'hsa:2643', 'hsa:8836', 'hsa:5805', 'hsa:5860', 'hsa:249', 'hsa:6697']</t>
  </si>
  <si>
    <t>hsa04917</t>
  </si>
  <si>
    <t xml:space="preserve">  "Prolactin signaling pathway - Homo sapiens (human)"</t>
  </si>
  <si>
    <t>['hsa:4790', 'hsa:9655']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</si>
  <si>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</si>
  <si>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hsa04630</t>
  </si>
  <si>
    <t xml:space="preserve">  "Jak-STAT signaling pathway - Homo sapiens (human)"</t>
  </si>
  <si>
    <t>['hsa:11009', 'hsa:3600', 'hsa:161742', 'hsa:9655', 'hsa:5781']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</si>
  <si>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</si>
  <si>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hsa04145</t>
  </si>
  <si>
    <t xml:space="preserve">  "Phagosome - Homo sapiens (human)"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</si>
  <si>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</si>
  <si>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hsa05221</t>
  </si>
  <si>
    <t xml:space="preserve">  "Acute myeloid leukemia - Homo sapiens (human)"</t>
  </si>
  <si>
    <t>['hsa:862', 'hsa:6198', 'hsa:4790', 'hsa:5914']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</si>
  <si>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</si>
  <si>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hsa05230</t>
  </si>
  <si>
    <t xml:space="preserve">  "Central carbon metabolism in cancer - Homo sapiens (human)"</t>
  </si>
  <si>
    <t>['hsa:3091', 'hsa:4916']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</si>
  <si>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</si>
  <si>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hsa04666</t>
  </si>
  <si>
    <t xml:space="preserve">  "Fc gamma R-mediated phagocytosis - Homo sapiens (human)"</t>
  </si>
  <si>
    <t>['hsa:6198', 'hsa:1794', 'hsa:65108']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</si>
  <si>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</si>
  <si>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hsa05162</t>
  </si>
  <si>
    <t xml:space="preserve">  "Measles - Homo sapiens (human)"</t>
  </si>
  <si>
    <t>['hsa:8797', 'hsa:1021', 'hsa:4790', 'hsa:9367', 'hsa:6885', 'hsa:25898', 'hsa:3654']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</si>
  <si>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</si>
  <si>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Immune diseases</t>
  </si>
  <si>
    <t>hsa05321</t>
  </si>
  <si>
    <t xml:space="preserve">  "Inflammatory bowel disease (IBD) - Homo sapiens (human)"</t>
  </si>
  <si>
    <t>['hsa:7040', 'hsa:4790', 'hsa:3606', 'hsa:4088']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</si>
  <si>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</si>
  <si>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hsa00520</t>
  </si>
  <si>
    <t xml:space="preserve">  "Amino sugar and nucleotide sugar metabolism - Homo sapiens (human)"</t>
  </si>
  <si>
    <t>['hsa:54187', 'hsa:55577']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</si>
  <si>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</si>
  <si>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hsa05030</t>
  </si>
  <si>
    <t xml:space="preserve">  "Cocaine addiction - Homo sapiens (human)"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</si>
  <si>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</si>
  <si>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Development</t>
  </si>
  <si>
    <t>hsa04360</t>
  </si>
  <si>
    <t xml:space="preserve">  "Axon guidance - Homo sapiens (human)"</t>
  </si>
  <si>
    <t>['hsa:4775', 'hsa:5361', 'hsa:1948', 'hsa:5530', 'hsa:5998', 'hsa:23365']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</si>
  <si>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</si>
  <si>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hsa04015</t>
  </si>
  <si>
    <t xml:space="preserve">  "Rap1 signaling pathway - Homo sapiens (human)"</t>
  </si>
  <si>
    <t>['hsa:5606', 'hsa:25865', 'hsa:2889', 'hsa:5228', 'hsa:2250', 'hsa:10636']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</si>
  <si>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</si>
  <si>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hsa05032</t>
  </si>
  <si>
    <t xml:space="preserve">  "Morphine addiction - Homo sapiens (human)"</t>
  </si>
  <si>
    <t>['hsa:8622']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</si>
  <si>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</si>
  <si>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hsa04151</t>
  </si>
  <si>
    <t xml:space="preserve">  "PI3K-Akt signaling pathway - Homo sapiens (human)"</t>
  </si>
  <si>
    <t>['hsa:3371', 'hsa:5934', 'hsa:1021', 'hsa:6009', 'hsa:6198', 'hsa:4790', 'hsa:7450', 'hsa:5228', 'hsa:5585', 'hsa:3679', 'hsa:2250', 'hsa:3667']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</si>
  <si>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</si>
  <si>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Circulatory system</t>
  </si>
  <si>
    <t>hsa04270</t>
  </si>
  <si>
    <t xml:space="preserve">  "Vascular smooth muscle contraction - Homo sapiens (human)"</t>
  </si>
  <si>
    <t>['hsa:4882', 'hsa:23365']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</si>
  <si>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</si>
  <si>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hsa04932</t>
  </si>
  <si>
    <t xml:space="preserve">  "Non-alcoholic fatty liver disease (NAFLD) - Homo sapiens (human)"</t>
  </si>
  <si>
    <t>['hsa:10062', 'hsa:83737', 'hsa:7040', 'hsa:51422', 'hsa:4790', 'hsa:51094', 'hsa:3667']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</si>
  <si>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</si>
  <si>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hsa04110</t>
  </si>
  <si>
    <t xml:space="preserve">  "Cell cycle - Homo sapiens (human)"</t>
  </si>
  <si>
    <t>['hsa:8379', 'hsa:4171', 'hsa:4998', 'hsa:990', 'hsa:4616', 'hsa:994', 'hsa:5934', 'hsa:7040', 'hsa:1021', 'hsa:1871', 'hsa:6500', 'hsa:991', 'hsa:1028', 'hsa:5001', 'hsa:4088', 'hsa:699', 'hsa:983', 'hsa:2810']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</si>
  <si>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</si>
  <si>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hsa00564</t>
  </si>
  <si>
    <t xml:space="preserve">  "Glycerophospholipid metabolism - Homo sapiens (human)"</t>
  </si>
  <si>
    <t>['hsa:9926', 'hsa:55326']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</si>
  <si>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</si>
  <si>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hsa04610</t>
  </si>
  <si>
    <t xml:space="preserve">  "Complement and coagulation cascades - Homo sapiens (human)"</t>
  </si>
  <si>
    <t>['hsa:7450']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</si>
  <si>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</si>
  <si>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hsa03410</t>
  </si>
  <si>
    <t xml:space="preserve">  "Base excision repair - Homo sapiens (human)"</t>
  </si>
  <si>
    <t>['hsa:4350', 'hsa:56655']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</si>
  <si>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</si>
  <si>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hsa00350</t>
  </si>
  <si>
    <t xml:space="preserve">  "Tyrosine metabolism - Homo sapiens (human)"</t>
  </si>
  <si>
    <t>['hsa:4282']</t>
  </si>
  <si>
    <t>['hsa:81889', 'hsa:220', 'hsa:4282', 'hsa:1644', 'hsa:316', 'hsa:3242', 'hsa:221', 'hsa:4129', 'hsa:1638', 'hsa:1312', 'hsa:2954', 'hsa:7306', 'hsa:218', 'hsa:3081', 'hsa:7173']</t>
  </si>
  <si>
    <t>hsa03460</t>
  </si>
  <si>
    <t xml:space="preserve">  "Fanconi anemia pathway - Homo sapiens (human)"</t>
  </si>
  <si>
    <t>['hsa:675', 'hsa:55215', 'hsa:146956']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</si>
  <si>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</si>
  <si>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hsa04721</t>
  </si>
  <si>
    <t xml:space="preserve">  "Synaptic vesicle cycle - Homo sapiens (human)"</t>
  </si>
  <si>
    <t>['hsa:2054', 'hsa:523', 'hsa:528', 'hsa:6809']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</si>
  <si>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</si>
  <si>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hsa04662</t>
  </si>
  <si>
    <t xml:space="preserve">  "B cell receptor signaling pathway - Homo sapiens (human)"</t>
  </si>
  <si>
    <t>['hsa:933', 'hsa:4775', 'hsa:4790', 'hsa:5530']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</si>
  <si>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</si>
  <si>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hsa00100</t>
  </si>
  <si>
    <t xml:space="preserve">  "Steroid biosynthesis - Homo sapiens (human)"</t>
  </si>
  <si>
    <t>['hsa:1594']</t>
  </si>
  <si>
    <t>['hsa:1717', 'hsa:10682', 'hsa:50814', 'hsa:4047', 'hsa:1595', 'hsa:6646', 'hsa:2222', 'hsa:6713', 'hsa:1594']</t>
  </si>
  <si>
    <t>hsa05231</t>
  </si>
  <si>
    <t xml:space="preserve">  "Choline metabolism in cancer - Homo sapiens (human)"</t>
  </si>
  <si>
    <t>['hsa:3091', 'hsa:6009', 'hsa:6198']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</si>
  <si>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</si>
  <si>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hsa03440</t>
  </si>
  <si>
    <t xml:space="preserve">  "Homologous recombination - Homo sapiens (human)"</t>
  </si>
  <si>
    <t>['hsa:675', 'hsa:146956']</t>
  </si>
  <si>
    <t>['hsa:80198', 'hsa:7156', 'hsa:5890', 'hsa:641', 'hsa:6117', 'hsa:675', 'hsa:146956', 'hsa:4361', 'hsa:5888', 'hsa:5424', 'hsa:10714', 'hsa:8438', 'hsa:8940', 'hsa:4683', 'hsa:6742', 'hsa:5425', 'hsa:10111', 'hsa:6118']</t>
  </si>
  <si>
    <t>Folding, sorting and degradation</t>
  </si>
  <si>
    <t>hsa04130</t>
  </si>
  <si>
    <t xml:space="preserve">  "SNARE interactions in vesicular transport - Homo sapiens (human)"</t>
  </si>
  <si>
    <t>['hsa:2054', 'hsa:6809']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</si>
  <si>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</si>
  <si>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hsa05212</t>
  </si>
  <si>
    <t xml:space="preserve">  "Pancreatic cancer - Homo sapiens (human)"</t>
  </si>
  <si>
    <t>['hsa:7040', 'hsa:1021', 'hsa:4790', 'hsa:1871', 'hsa:675', 'hsa:4088']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</si>
  <si>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</si>
  <si>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hsa03010</t>
  </si>
  <si>
    <t xml:space="preserve">  "Ribosome - Homo sapiens (human)"</t>
  </si>
  <si>
    <t>['hsa:6201']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</si>
  <si>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</si>
  <si>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Environmental adaptation</t>
  </si>
  <si>
    <t>hsa04710</t>
  </si>
  <si>
    <t xml:space="preserve">  "Circadian rhythm - Homo sapiens (human)"</t>
  </si>
  <si>
    <t>['hsa:26224', 'hsa:51422', 'hsa:6500', 'hsa:1408', 'hsa:8864', 'hsa:8945']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</si>
  <si>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</si>
  <si>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hsa03013</t>
  </si>
  <si>
    <t xml:space="preserve">  "RNA transport - Homo sapiens (human)"</t>
  </si>
  <si>
    <t>['hsa:54960', 'hsa:7514', 'hsa:22985', 'hsa:8892', 'hsa:348995', 'hsa:57510', 'hsa:10556', 'hsa:10284', 'hsa:80145', 'hsa:65110']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</si>
  <si>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</si>
  <si>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hsa05410</t>
  </si>
  <si>
    <t xml:space="preserve">  "Hypertrophic cardiomyopathy (HCM) - Homo sapiens (human)"</t>
  </si>
  <si>
    <t>['hsa:7040', 'hsa:51422', 'hsa:3679', 'hsa:4000']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</si>
  <si>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</si>
  <si>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hsa03420</t>
  </si>
  <si>
    <t xml:space="preserve">  "Nucleotide excision repair - Homo sapiens (human)"</t>
  </si>
  <si>
    <t>['hsa:56655', 'hsa:7507']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</si>
  <si>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</si>
  <si>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hsa05414</t>
  </si>
  <si>
    <t xml:space="preserve">  "Dilated cardiomyopathy - Homo sapiens (human)"</t>
  </si>
  <si>
    <t>['hsa:7040', 'hsa:3679', 'hsa:4000']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</si>
  <si>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</si>
  <si>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hsa04141</t>
  </si>
  <si>
    <t xml:space="preserve">  "Protein processing in endoplasmic reticulum - Homo sapiens (human)"</t>
  </si>
  <si>
    <t>['hsa:51360', 'hsa:6500', 'hsa:4780', 'hsa:92552', 'hsa:3337']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</si>
  <si>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</si>
  <si>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hsa04122</t>
  </si>
  <si>
    <t xml:space="preserve">  "Sulfur relay system - Homo sapiens (human)"</t>
  </si>
  <si>
    <t>['hsa:4338']</t>
  </si>
  <si>
    <t>['hsa:4338', 'hsa:81605', 'hsa:348180', 'hsa:9054', 'hsa:4357', 'hsa:7263']</t>
  </si>
  <si>
    <t>hsa04923</t>
  </si>
  <si>
    <t xml:space="preserve">  "Regulation of lipolysis in adipocytes - Homo sapiens (human)"</t>
  </si>
  <si>
    <t>['hsa:3667']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</si>
  <si>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</si>
  <si>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hsa05323</t>
  </si>
  <si>
    <t xml:space="preserve">  "Rheumatoid arthritis - Homo sapiens (human)"</t>
  </si>
  <si>
    <t>['hsa:7040', 'hsa:523', 'hsa:3606', 'hsa:528', 'hsa:3600']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</si>
  <si>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</si>
  <si>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hsa04971</t>
  </si>
  <si>
    <t xml:space="preserve">  "Gastric acid secretion - Homo sapiens (human)"</t>
  </si>
  <si>
    <t>['hsa:6522', 'hsa:112', 'hsa:51806', 'hsa:23236', 'hsa:5613', 'hsa:801', 'hsa:5330', 'hsa:109', 'hsa:5331', 'hsa:3708', 'hsa:5578', 'hsa:115', 'hsa:4638', 'hsa:60', 'hsa:2778', 'hsa:6548', 'hsa:7430', 'hsa:2771']</t>
  </si>
  <si>
    <t>hsa04924</t>
  </si>
  <si>
    <t xml:space="preserve">  "Renin secretion - Homo sapiens (human)"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</si>
  <si>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</si>
  <si>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hsa05132</t>
  </si>
  <si>
    <t xml:space="preserve">  "Salmonella infection - Homo sapiens (human)"</t>
  </si>
  <si>
    <t>['hsa:4790', 'hsa:5585', 'hsa:3606']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</si>
  <si>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</si>
  <si>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hsa05160</t>
  </si>
  <si>
    <t xml:space="preserve">  "Hepatitis C - Homo sapiens (human)"</t>
  </si>
  <si>
    <t>['hsa:10062', 'hsa:4790']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</si>
  <si>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</si>
  <si>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Cellular commiunity</t>
  </si>
  <si>
    <t>hsa04540</t>
  </si>
  <si>
    <t xml:space="preserve">  "Gap junction - Homo sapiens (human)"</t>
  </si>
  <si>
    <t>['hsa:5598', 'hsa:983']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</si>
  <si>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</si>
  <si>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Nucleotide metabolism</t>
  </si>
  <si>
    <t>hsa00230</t>
  </si>
  <si>
    <t xml:space="preserve">  "Purine metabolism - Homo sapiens (human)"</t>
  </si>
  <si>
    <t>['hsa:50484', 'hsa:5422', 'hsa:5432', 'hsa:8622', 'hsa:56655', 'hsa:51251', 'hsa:132', 'hsa:4882', 'hsa:51728', 'hsa:661', 'hsa:6241']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</si>
  <si>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</si>
  <si>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Xenobiotics biodegradation and metabolism</t>
  </si>
  <si>
    <t>hsa00982</t>
  </si>
  <si>
    <t xml:space="preserve">  "Drug metabolism - cytochrome P450 - Homo sapiens (human)"</t>
  </si>
  <si>
    <t>['hsa:2328', 'hsa:2946']</t>
  </si>
  <si>
    <t>['hsa:220', 'hsa:373156', 'hsa:2946', 'hsa:2947', 'hsa:316', 'hsa:4259', 'hsa:221', 'hsa:2328', 'hsa:4257', 'hsa:119391', 'hsa:4129', 'hsa:2950', 'hsa:4258', 'hsa:1565', 'hsa:218']</t>
  </si>
  <si>
    <t>hsa04668</t>
  </si>
  <si>
    <t xml:space="preserve">  "TNF signaling pathway - Homo sapiens (human)"</t>
  </si>
  <si>
    <t>['hsa:5606', 'hsa:602', 'hsa:83737', 'hsa:10454', 'hsa:4790', 'hsa:6885', 'hsa:9530', 'hsa:8986', 'hsa:3600']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</si>
  <si>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</si>
  <si>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hsa04510</t>
  </si>
  <si>
    <t xml:space="preserve">  "Focal adhesion - Homo sapiens (human)"</t>
  </si>
  <si>
    <t>['hsa:3371', 'hsa:2889', 'hsa:7450', 'hsa:5228', 'hsa:3679']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</si>
  <si>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</si>
  <si>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hsa05223</t>
  </si>
  <si>
    <t xml:space="preserve">  "Non-small cell lung cancer - Homo sapiens (human)"</t>
  </si>
  <si>
    <t>['hsa:6789', 'hsa:1021', 'hsa:1871']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</si>
  <si>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</si>
  <si>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hsa00030</t>
  </si>
  <si>
    <t xml:space="preserve">  "Pentose phosphate pathway - Homo sapiens (human)"</t>
  </si>
  <si>
    <t>['hsa:230', 'hsa:25796']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</si>
  <si>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</si>
  <si>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hsa04146</t>
  </si>
  <si>
    <t xml:space="preserve">  "Peroxisome - Homo sapiens (human)"</t>
  </si>
  <si>
    <t>['hsa:5824']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</si>
  <si>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</si>
  <si>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hsa05131</t>
  </si>
  <si>
    <t xml:space="preserve">  "Shigellosis - Homo sapiens (human)"</t>
  </si>
  <si>
    <t>['hsa:4790', 'hsa:8945']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</si>
  <si>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</si>
  <si>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hsa00760</t>
  </si>
  <si>
    <t xml:space="preserve">  "Nicotinate and nicotinamide metabolism - Homo sapiens (human)"</t>
  </si>
  <si>
    <t>['hsa:51251']</t>
  </si>
  <si>
    <t>['hsa:55191', 'hsa:51251', 'hsa:30833', 'hsa:4907', 'hsa:316', 'hsa:115024', 'hsa:93100', 'hsa:952', 'hsa:65220', 'hsa:54981', 'hsa:23530']</t>
  </si>
  <si>
    <t>hsa05202</t>
  </si>
  <si>
    <t xml:space="preserve">  "Transcriptional misregulation in cancer - Homo sapiens (human)"</t>
  </si>
  <si>
    <t>['hsa:5218', 'hsa:862', 'hsa:4790', 'hsa:4149', 'hsa:5914', 'hsa:8864', 'hsa:4221', 'hsa:2078']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</si>
  <si>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</si>
  <si>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hsa04920</t>
  </si>
  <si>
    <t xml:space="preserve">  "Adipocytokine signaling pathway - Homo sapiens (human)"</t>
  </si>
  <si>
    <t>['hsa:51422', 'hsa:4790', 'hsa:51094', 'hsa:3667', 'hsa:5781']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</si>
  <si>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</si>
  <si>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hsa04520</t>
  </si>
  <si>
    <t xml:space="preserve">  "Adherens junction - Homo sapiens (human)"</t>
  </si>
  <si>
    <t>['hsa:6885', 'hsa:52', 'hsa:4088']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</si>
  <si>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</si>
  <si>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hsa04310</t>
  </si>
  <si>
    <t xml:space="preserve">  "Wnt signaling pathway - Homo sapiens (human)"</t>
  </si>
  <si>
    <t>['hsa:4775', 'hsa:22943', 'hsa:6500', 'hsa:6885', 'hsa:5530', 'hsa:23500', 'hsa:8945', 'hsa:4088']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</si>
  <si>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</si>
  <si>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hsa00620</t>
  </si>
  <si>
    <t xml:space="preserve">  "Pyruvate metabolism - Homo sapiens (human)"</t>
  </si>
  <si>
    <t>['hsa:4199']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</si>
  <si>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</si>
  <si>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hsa04914</t>
  </si>
  <si>
    <t xml:space="preserve">  "Progesterone-mediated oocyte maturation - Homo sapiens (human)"</t>
  </si>
  <si>
    <t>['hsa:8379', 'hsa:994', 'hsa:699', 'hsa:983']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</si>
  <si>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</si>
  <si>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hsa05161</t>
  </si>
  <si>
    <t xml:space="preserve">  "Hepatitis B - Homo sapiens (human)"</t>
  </si>
  <si>
    <t>['hsa:4775', 'hsa:7040', 'hsa:1021', 'hsa:4790', 'hsa:1871', 'hsa:317', 'hsa:4088']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</si>
  <si>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</si>
  <si>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hsa03018</t>
  </si>
  <si>
    <t xml:space="preserve">  "RNA degradation - Homo sapiens (human)"</t>
  </si>
  <si>
    <t>['hsa:28960', 'hsa:10200']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</si>
  <si>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</si>
  <si>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Excretory system</t>
  </si>
  <si>
    <t>hsa04960</t>
  </si>
  <si>
    <t xml:space="preserve">  "Aldosterone-regulated sodium reabsorption - Homo sapiens (human)"</t>
  </si>
  <si>
    <t>['hsa:3667', 'hsa:2810']</t>
  </si>
  <si>
    <t>['hsa:3667', 'hsa:3643', 'hsa:2810', 'hsa:5290', 'hsa:5170', 'hsa:5295', 'hsa:5578', 'hsa:9351', 'hsa:5594', 'hsa:5595', 'hsa:8503', 'hsa:6446']</t>
  </si>
  <si>
    <t>hsa05203</t>
  </si>
  <si>
    <t xml:space="preserve">  "Viral carcinogenesis - Homo sapiens (human)"</t>
  </si>
  <si>
    <t>['hsa:8379', 'hsa:5934', 'hsa:1021', 'hsa:10014', 'hsa:4790', 'hsa:7337', 'hsa:991', 'hsa:23352', 'hsa:2957', 'hsa:983']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</si>
  <si>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</si>
  <si>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hsa04724</t>
  </si>
  <si>
    <t xml:space="preserve">  "Glutamatergic synapse - Homo sapiens (human)"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</si>
  <si>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</si>
  <si>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hsa00020</t>
  </si>
  <si>
    <t xml:space="preserve">  "Citrate cycle (TCA cycle) - Homo sapiens (human)"</t>
  </si>
  <si>
    <t>['hsa:1743']</t>
  </si>
  <si>
    <t>['hsa:3419', 'hsa:5162', 'hsa:8801', 'hsa:5091', 'hsa:3418', 'hsa:55753', 'hsa:48', 'hsa:47', 'hsa:8803', 'hsa:4191', 'hsa:1737', 'hsa:8802', 'hsa:4190', 'hsa:1431', 'hsa:3421', 'hsa:6389', 'hsa:1738', 'hsa:2271', 'hsa:50', 'hsa:5106', 'hsa:3420', 'hsa:4967', 'hsa:6390', 'hsa:1743']</t>
  </si>
  <si>
    <t>hsa03015</t>
  </si>
  <si>
    <t xml:space="preserve">  "mRNA surveillance pathway - Homo sapiens (human)"</t>
  </si>
  <si>
    <t>['hsa:22985', 'hsa:8189', 'hsa:79869', 'hsa:10284', 'hsa:65110']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</si>
  <si>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</si>
  <si>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hsa04071</t>
  </si>
  <si>
    <t xml:space="preserve">  "Sphingolipid signaling pathway - Homo sapiens (human)"</t>
  </si>
  <si>
    <t>['hsa:4790', 'hsa:204219']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</si>
  <si>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</si>
  <si>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hsa04320</t>
  </si>
  <si>
    <t xml:space="preserve">  "Dorso-ventral axis formation - Homo sapiens (human)"</t>
  </si>
  <si>
    <t>['hsa:2113']</t>
  </si>
  <si>
    <t>['hsa:5604', 'hsa:2885', 'hsa:84501', 'hsa:56907', 'hsa:2113', 'hsa:2120', 'hsa:1956', 'hsa:51513', 'hsa:4854', 'hsa:5594', 'hsa:6655', 'hsa:5595', 'hsa:80315', 'hsa:6654']</t>
  </si>
  <si>
    <t>hsa04976</t>
  </si>
  <si>
    <t xml:space="preserve">  "Bile secretion - Homo sapiens (human)"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</si>
  <si>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</si>
  <si>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hsa04140</t>
  </si>
  <si>
    <t xml:space="preserve">  "Regulation of autophagy - Homo sapiens (human)"</t>
  </si>
  <si>
    <t>['hsa:84938', 'hsa:9776', 'hsa:10533']</t>
  </si>
  <si>
    <t>['hsa:89849', 'hsa:9776', 'hsa:8408', 'hsa:30849', 'hsa:10533', 'hsa:84938', 'hsa:22863', 'hsa:5562', 'hsa:64422', 'hsa:83734', 'hsa:9474', 'hsa:115201']</t>
  </si>
  <si>
    <t>hsa04022</t>
  </si>
  <si>
    <t xml:space="preserve">  "cGMP-PKG signaling pathway - Homo sapiens (human)"</t>
  </si>
  <si>
    <t>['hsa:9569', 'hsa:4207', 'hsa:4775', 'hsa:3764', 'hsa:5530', 'hsa:4882', 'hsa:3667']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</si>
  <si>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</si>
  <si>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hsa00670</t>
  </si>
  <si>
    <t xml:space="preserve">  "One carbon pool by folate - Homo sapiens (human)"</t>
  </si>
  <si>
    <t>['hsa:123263', 'hsa:441024']</t>
  </si>
  <si>
    <t>['hsa:441024', 'hsa:6470', 'hsa:6472', 'hsa:160428', 'hsa:10588', 'hsa:471', 'hsa:2618', 'hsa:10841', 'hsa:10797', 'hsa:123263', 'hsa:4548']</t>
  </si>
  <si>
    <t>hsa05012</t>
  </si>
  <si>
    <t xml:space="preserve">  "Parkinson's disease - Homo sapiens (human)"</t>
  </si>
  <si>
    <t>['hsa:317']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</si>
  <si>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</si>
  <si>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hsa05145</t>
  </si>
  <si>
    <t xml:space="preserve">  "Toxoplasmosis - Homo sapiens (human)"</t>
  </si>
  <si>
    <t>['hsa:5606', 'hsa:10454', 'hsa:7040', 'hsa:4790', 'hsa:6885', 'hsa:3654']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</si>
  <si>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</si>
  <si>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hsa04611</t>
  </si>
  <si>
    <t xml:space="preserve">  "Platelet activation - Homo sapiens (human)"</t>
  </si>
  <si>
    <t>['hsa:7450', 'hsa:23365']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</si>
  <si>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</si>
  <si>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hsa05211</t>
  </si>
  <si>
    <t xml:space="preserve">  "Renal cell carcinoma - Homo sapiens (human)"</t>
  </si>
  <si>
    <t>['hsa:3091', 'hsa:7040', 'hsa:2889', 'hsa:2113', 'hsa:5781']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</si>
  <si>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</si>
  <si>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hsa04977</t>
  </si>
  <si>
    <t xml:space="preserve">  "Vitamin digestion and absorption - Homo sapiens (human)"</t>
  </si>
  <si>
    <t>['hsa:25974', 'hsa:80704']</t>
  </si>
  <si>
    <t>['hsa:151056', 'hsa:686', 'hsa:6573', 'hsa:6948', 'hsa:25974', 'hsa:2694', 'hsa:80704', 'hsa:8884', 'hsa:113235', 'hsa:338', 'hsa:4363', 'hsa:337', 'hsa:5948', 'hsa:10560', 'hsa:335']</t>
  </si>
  <si>
    <t>hsa04115</t>
  </si>
  <si>
    <t xml:space="preserve">  "p53 signaling pathway - Homo sapiens (human)"</t>
  </si>
  <si>
    <t>['hsa:50484', 'hsa:4616', 'hsa:1021', 'hsa:317', 'hsa:64326', 'hsa:25898', 'hsa:983', 'hsa:6241', 'hsa:2810']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</si>
  <si>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</si>
  <si>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hsa04530</t>
  </si>
  <si>
    <t xml:space="preserve">  "Tight junction - Homo sapiens (human)"</t>
  </si>
  <si>
    <t>['hsa:64398', 'hsa:8189', 'hsa:8573']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</si>
  <si>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</si>
  <si>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Sensory system</t>
  </si>
  <si>
    <t>hsa04750</t>
  </si>
  <si>
    <t xml:space="preserve">  "Inflammatory mediator regulation of TRP channels - Homo sapiens (human)"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</si>
  <si>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</si>
  <si>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hsa05322</t>
  </si>
  <si>
    <t xml:space="preserve">  "Systemic lupus erythematosus - Homo sapiens (human)"</t>
  </si>
  <si>
    <t>['hsa:6634', 'hsa:6737']</t>
  </si>
  <si>
    <t>['hsa:8290', 'hsa:712', 'hsa:718', 'hsa:81', 'hsa:6737', 'hsa:3021', 'hsa:6741', 'hsa:714', 'hsa:715', 'hsa:3020', 'hsa:87', 'hsa:88', 'hsa:55506', 'hsa:6634', 'hsa:286436', 'hsa:959', 'hsa:735', 'hsa:9555', 'hsa:6738']</t>
  </si>
  <si>
    <t>hsa00980</t>
  </si>
  <si>
    <t xml:space="preserve">  "Metabolism of xenobiotics by cytochrome P450 - Homo sapiens (human)"</t>
  </si>
  <si>
    <t>['hsa:2946']</t>
  </si>
  <si>
    <t>['hsa:29785', 'hsa:220', 'hsa:373156', 'hsa:2946', 'hsa:2947', 'hsa:4259', 'hsa:874', 'hsa:221', 'hsa:4257', 'hsa:8574', 'hsa:119391', 'hsa:2950', 'hsa:4258', 'hsa:1565', 'hsa:27294', 'hsa:218']</t>
  </si>
  <si>
    <t>hsa04966</t>
  </si>
  <si>
    <t xml:space="preserve">  "Collecting duct acid secretion - Homo sapiens (human)"</t>
  </si>
  <si>
    <t>['hsa:23545', 'hsa:9296', 'hsa:529', 'hsa:9550', 'hsa:526', 'hsa:528', 'hsa:535', 'hsa:51382', 'hsa:50617', 'hsa:10312', 'hsa:523']</t>
  </si>
  <si>
    <t>hsa04152</t>
  </si>
  <si>
    <t xml:space="preserve">  "AMPK signaling pathway - Homo sapiens (human)"</t>
  </si>
  <si>
    <t>['hsa:1994', 'hsa:23411', 'hsa:6009', 'hsa:51422', 'hsa:6198', 'hsa:6885', 'hsa:51094', 'hsa:3667']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</si>
  <si>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</si>
  <si>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hsa04064</t>
  </si>
  <si>
    <t xml:space="preserve">  "NF-kappa B signaling pathway - Homo sapiens (human)"</t>
  </si>
  <si>
    <t>['hsa:4616', 'hsa:10454', 'hsa:5971', 'hsa:4790', 'hsa:7706', 'hsa:6885', 'hsa:3654']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</si>
  <si>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</si>
  <si>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hsa05168</t>
  </si>
  <si>
    <t xml:space="preserve">  "Herpes simplex infection - Homo sapiens (human)"</t>
  </si>
  <si>
    <t>['hsa:9569', 'hsa:997', 'hsa:10454', 'hsa:6878', 'hsa:4790', 'hsa:29915', 'hsa:6500', 'hsa:6874', 'hsa:8864', 'hsa:6885', 'hsa:112950', 'hsa:6427', 'hsa:3600', 'hsa:983', 'hsa:5781']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</si>
  <si>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</si>
  <si>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hsa05206</t>
  </si>
  <si>
    <t xml:space="preserve">  "MicroRNAs in cancer - Homo sapiens (human)"</t>
  </si>
  <si>
    <t>['hsa:3371', 'hsa:23411', 'hsa:994', 'hsa:1021', 'hsa:4790', 'hsa:1871', 'hsa:5598', 'hsa:3667']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</si>
  <si>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</si>
  <si>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hsa04380</t>
  </si>
  <si>
    <t xml:space="preserve">  "Osteoclast differentiation - Homo sapiens (human)"</t>
  </si>
  <si>
    <t>['hsa:10454', 'hsa:5971', 'hsa:7040', 'hsa:4790', 'hsa:6885', 'hsa:5530']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</si>
  <si>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</si>
  <si>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hsa03022</t>
  </si>
  <si>
    <t xml:space="preserve">  "Basal transcription factors - Homo sapiens (human)"</t>
  </si>
  <si>
    <t>['hsa:9569', 'hsa:6878', 'hsa:6874', 'hsa:2957']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</si>
  <si>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</si>
  <si>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hsa00561</t>
  </si>
  <si>
    <t xml:space="preserve">  "Glycerolipid metabolism - Homo sapiens (human)"</t>
  </si>
  <si>
    <t>['hsa:55326']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</si>
  <si>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</si>
  <si>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hsa00450</t>
  </si>
  <si>
    <t xml:space="preserve">  "Selenocompound metabolism - Homo sapiens (human)"</t>
  </si>
  <si>
    <t>['hsa:883']</t>
  </si>
  <si>
    <t>['hsa:4141', 'hsa:883', 'hsa:22928', 'hsa:118672', 'hsa:10587', 'hsa:7296', 'hsa:92935', 'hsa:51540', 'hsa:56267', 'hsa:9061', 'hsa:22929', 'hsa:1491', 'hsa:4548']</t>
  </si>
  <si>
    <t>hsa05144</t>
  </si>
  <si>
    <t xml:space="preserve">  "Malaria - Homo sapiens (human)"</t>
  </si>
  <si>
    <t>['hsa:7040', 'hsa:3820', 'hsa:3606', 'hsa:2993', 'hsa:6403']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</si>
  <si>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</si>
  <si>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hsa04066</t>
  </si>
  <si>
    <t xml:space="preserve">  "HIF-1 signaling pathway - Homo sapiens (human)"</t>
  </si>
  <si>
    <t>['hsa:3091', 'hsa:6198', 'hsa:4790']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</si>
  <si>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</si>
  <si>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hsa05164</t>
  </si>
  <si>
    <t xml:space="preserve">  "Influenza A - Homo sapiens (human)"</t>
  </si>
  <si>
    <t>['hsa:5606', 'hsa:7514', 'hsa:8797', 'hsa:4790', 'hsa:3836', 'hsa:7706', 'hsa:3337', 'hsa:3606']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</si>
  <si>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</si>
  <si>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hsa04080</t>
  </si>
  <si>
    <t xml:space="preserve">  "Neuroactive ligand-receptor interaction - Homo sapiens (human)"</t>
  </si>
  <si>
    <t>['hsa:2908']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</si>
  <si>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</si>
  <si>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hsa04070</t>
  </si>
  <si>
    <t xml:space="preserve">  "Phosphatidylinositol signaling system - Homo sapiens (human)"</t>
  </si>
  <si>
    <t>['hsa:8897', 'hsa:9110']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</si>
  <si>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</si>
  <si>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hsa05214</t>
  </si>
  <si>
    <t xml:space="preserve">  "Glioma - Homo sapiens (human)"</t>
  </si>
  <si>
    <t>['hsa:1021', 'hsa:1871']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</si>
  <si>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</si>
  <si>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hsa00270</t>
  </si>
  <si>
    <t xml:space="preserve">  "Cysteine and methionine metabolism - Homo sapiens (human)"</t>
  </si>
  <si>
    <t>['hsa:6611', 'hsa:6723', 'hsa:4144', 'hsa:23382']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</si>
  <si>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</si>
  <si>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hsa04012</t>
  </si>
  <si>
    <t xml:space="preserve">  "ErbB signaling pathway - Homo sapiens (human)"</t>
  </si>
  <si>
    <t>['hsa:6198']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</si>
  <si>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</si>
  <si>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hsa00250</t>
  </si>
  <si>
    <t xml:space="preserve">  "Alanine, aspartate and glutamate metabolism - Homo sapiens (human)"</t>
  </si>
  <si>
    <t>['hsa:445']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</si>
  <si>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</si>
  <si>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hsa03320</t>
  </si>
  <si>
    <t xml:space="preserve">  "PPAR signaling pathway - Homo sapiens (human)"</t>
  </si>
  <si>
    <t>['hsa:10062', 'hsa:4199', 'hsa:2173']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</si>
  <si>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</si>
  <si>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hsa00040</t>
  </si>
  <si>
    <t xml:space="preserve">  "Pentose and glucuronate interconversions - Homo sapiens (human)"</t>
  </si>
  <si>
    <t>['hsa:51084']</t>
  </si>
  <si>
    <t>['hsa:51084', 'hsa:51181', 'hsa:2990', 'hsa:6120', 'hsa:729020', 'hsa:219', 'hsa:231', 'hsa:9942', 'hsa:27294', 'hsa:7358', 'hsa:10327']</t>
  </si>
  <si>
    <t>hsa04020</t>
  </si>
  <si>
    <t xml:space="preserve">  "Calcium signaling pathway - Homo sapiens (human)"</t>
  </si>
  <si>
    <t>['hsa:8913', 'hsa:5530']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</si>
  <si>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</si>
  <si>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hsa05133</t>
  </si>
  <si>
    <t xml:space="preserve">  "Pertussis - Homo sapiens (human)"</t>
  </si>
  <si>
    <t>['hsa:4790', 'hsa:3654']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</si>
  <si>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</si>
  <si>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hsa04623</t>
  </si>
  <si>
    <t xml:space="preserve">  "Cytosolic DNA-sensing pathway - Homo sapiens (human)"</t>
  </si>
  <si>
    <t>['hsa:4790', 'hsa:3606', 'hsa:51728', 'hsa:661']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</si>
  <si>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</si>
  <si>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hsa04931</t>
  </si>
  <si>
    <t xml:space="preserve">  "Insulin resistance - Homo sapiens (human)"</t>
  </si>
  <si>
    <t>['hsa:10062', 'hsa:51422', 'hsa:6198', 'hsa:4790', 'hsa:8473', 'hsa:3667', 'hsa:5781']</t>
  </si>
  <si>
    <t>['hsa:5580', 'hsa:10999', 'hsa:6774', 'hsa:3667', 'hsa:3643', 'hsa:5728', 'hsa:5499', 'hsa:5970', 'hsa:79660', 'hsa:6199', 'hsa:6197', 'hsa:5781', 'hsa:8660', 'hsa:5770', 'hsa:2673', 'hsa:5500', 'hsa:5290', 'hsa:7376', 'hsa:9945', 'hsa:5565', 'hsa:5562', 'hsa:9882', 'hsa:5170', 'hsa:207', 'hsa:5792', 'hsa:148327', 'hsa:5295', 'hsa:9586', 'hsa:8473', 'hsa:2308', 'hsa:5578', 'hsa:90993', 'hsa:200186', 'hsa:10062', 'hsa:5601', 'hsa:7132', 'hsa:5590', 'hsa:6196', 'hsa:27330', 'hsa:6720', 'hsa:32', 'hsa:2932', 'hsa:5836', 'hsa:5106', 'hsa:4792', 'hsa:5834', 'hsa:57761', 'hsa:3551', 'hsa:2997', 'hsa:51422', 'hsa:10488', 'hsa:6198', 'hsa:4790', 'hsa:1374', 'hsa:5564', 'hsa:10000', 'hsa:6513', 'hsa:8503', 'hsa:6195', 'hsa:1385', 'hsa:5524']</t>
  </si>
  <si>
    <t>hsa00532</t>
  </si>
  <si>
    <t xml:space="preserve">  "Glycosaminoglycan biosynthesis - chondroitin sulfate / dermatan sulfate - Homo sapiens (human)"</t>
  </si>
  <si>
    <t>['hsa:64132', 'hsa:54480', 'hsa:29940']</t>
  </si>
  <si>
    <t>['hsa:55454', 'hsa:50515', 'hsa:51363', 'hsa:9469', 'hsa:79586', 'hsa:55501', 'hsa:55790', 'hsa:64132', 'hsa:54480', 'hsa:29940', 'hsa:10090']</t>
  </si>
  <si>
    <t>hsa05220</t>
  </si>
  <si>
    <t xml:space="preserve">  "Chronic myeloid leukemia - Homo sapiens (human)"</t>
  </si>
  <si>
    <t>['hsa:2122', 'hsa:7040', 'hsa:1021', 'hsa:4790', 'hsa:1871', 'hsa:4088', 'hsa:5781']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</si>
  <si>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</si>
  <si>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hsa04728</t>
  </si>
  <si>
    <t xml:space="preserve">  "Dopaminergic synapse - Homo sapiens (human)"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</si>
  <si>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</si>
  <si>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hsa04150</t>
  </si>
  <si>
    <t xml:space="preserve">  "mTOR signaling pathway - Homo sapiens (human)"</t>
  </si>
  <si>
    <t>['hsa:3091', 'hsa:6009', 'hsa:6198', 'hsa:3667']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</si>
  <si>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</si>
  <si>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hsa03050</t>
  </si>
  <si>
    <t xml:space="preserve">  "Proteasome - Homo sapiens (human)"</t>
  </si>
  <si>
    <t>['hsa:5689', 'hsa:5706', 'hsa:5687', 'hsa:5709', 'hsa:10213', 'hsa:5695', 'hsa:5710']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</si>
  <si>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</si>
  <si>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hsa04060</t>
  </si>
  <si>
    <t xml:space="preserve">  "Cytokine-cytokine receptor interaction - Homo sapiens (human)"</t>
  </si>
  <si>
    <t>['hsa:8797', 'hsa:7040', 'hsa:3606', 'hsa:11009', 'hsa:3600', 'hsa:80301']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</si>
  <si>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</si>
  <si>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hsa04514</t>
  </si>
  <si>
    <t xml:space="preserve">  "Cell adhesion molecules (CAMs) - Homo sapiens (human)"</t>
  </si>
  <si>
    <t>['hsa:933', 'hsa:6403']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</si>
  <si>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</si>
  <si>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hsa05020</t>
  </si>
  <si>
    <t xml:space="preserve">  "Prion diseases - Homo sapiens (human)"</t>
  </si>
  <si>
    <t>['hsa:10963']</t>
  </si>
  <si>
    <t>['hsa:10963', 'hsa:5604', 'hsa:5621', 'hsa:712', 'hsa:5613', 'hsa:3303', 'hsa:2002', 'hsa:5605', 'hsa:3915', 'hsa:6647', 'hsa:4684', 'hsa:714', 'hsa:2534', 'hsa:3309', 'hsa:5594', 'hsa:5595', 'hsa:735', 'hsa:1958']</t>
  </si>
  <si>
    <t>hsa04713</t>
  </si>
  <si>
    <t xml:space="preserve">  "Circadian entrainment - Homo sapiens (human)"</t>
  </si>
  <si>
    <t>['hsa:8913', 'hsa:8864']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</si>
  <si>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</si>
  <si>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hsa00053</t>
  </si>
  <si>
    <t xml:space="preserve">  "Ascorbate and aldarate metabolism - Homo sapiens (human)"</t>
  </si>
  <si>
    <t>['hsa:55586']</t>
  </si>
  <si>
    <t>['hsa:501', 'hsa:9104', 'hsa:219', 'hsa:223', 'hsa:55586', 'hsa:7358']</t>
  </si>
  <si>
    <t>hsa04114</t>
  </si>
  <si>
    <t xml:space="preserve">  "Oocyte meiosis - Homo sapiens (human)"</t>
  </si>
  <si>
    <t>['hsa:6500', 'hsa:991', 'hsa:151648', 'hsa:5530', 'hsa:8945', 'hsa:699', 'hsa:983']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</si>
  <si>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</si>
  <si>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hsa00360</t>
  </si>
  <si>
    <t xml:space="preserve">  "Phenylalanine metabolism - Homo sapiens (human)"</t>
  </si>
  <si>
    <t>['hsa:5053', 'hsa:220', 'hsa:4282', 'hsa:1644', 'hsa:3242', 'hsa:221', 'hsa:4129', 'hsa:218']</t>
  </si>
  <si>
    <t>hsa04660</t>
  </si>
  <si>
    <t xml:space="preserve">  "T cell receptor signaling pathway - Homo sapiens (human)"</t>
  </si>
  <si>
    <t>['hsa:4775', 'hsa:4790', 'hsa:6885', 'hsa:5530']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</si>
  <si>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</si>
  <si>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hsa00220</t>
  </si>
  <si>
    <t xml:space="preserve">  "Arginine biosynthesis - Homo sapiens (human)"</t>
  </si>
  <si>
    <t>['hsa:95', 'hsa:435', 'hsa:445', 'hsa:2752', 'hsa:1373', 'hsa:5009', 'hsa:384', 'hsa:383']</t>
  </si>
  <si>
    <t>hsa04912</t>
  </si>
  <si>
    <t xml:space="preserve">  "GnRH signaling pathway - Homo sapiens (human)"</t>
  </si>
  <si>
    <t>['hsa:5606', 'hsa:5598']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</si>
  <si>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</si>
  <si>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hsa05200</t>
  </si>
  <si>
    <t xml:space="preserve">  "Pathways in cancer - Homo sapiens (human)"</t>
  </si>
  <si>
    <t>['hsa:9618', 'hsa:862', 'hsa:2122', 'hsa:3091', 'hsa:6789', 'hsa:7040', 'hsa:1021', 'hsa:4790', 'hsa:1871', 'hsa:2956', 'hsa:5228', 'hsa:4149', 'hsa:5914', 'hsa:2113', 'hsa:2250', 'hsa:675', 'hsa:4088', 'hsa:23365']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</si>
  <si>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</si>
  <si>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hsa04919</t>
  </si>
  <si>
    <t xml:space="preserve">  "Thyroid hormone signaling pathway - Homo sapiens (human)"</t>
  </si>
  <si>
    <t>['hsa:3091', 'hsa:6009', 'hsa:9442']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</si>
  <si>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</si>
  <si>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hsa05166</t>
  </si>
  <si>
    <t xml:space="preserve">  "HTLV-I infection - Homo sapiens (human)"</t>
  </si>
  <si>
    <t>['hsa:4775', 'hsa:7514', 'hsa:4605', 'hsa:5971', 'hsa:7040', 'hsa:4790', 'hsa:1871', 'hsa:56655', 'hsa:991', 'hsa:2113', 'hsa:5530', 'hsa:64784', 'hsa:4487', 'hsa:3600', 'hsa:4088']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</si>
  <si>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</si>
  <si>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Cell motility</t>
  </si>
  <si>
    <t>hsa04810</t>
  </si>
  <si>
    <t xml:space="preserve">  "Regulation of actin cytoskeleton - Homo sapiens (human)"</t>
  </si>
  <si>
    <t>['hsa:3679', 'hsa:2250', 'hsa:23365']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</si>
  <si>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</si>
  <si>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hsa00500</t>
  </si>
  <si>
    <t xml:space="preserve">  "Starch and sucrose metabolism - Homo sapiens (human)"</t>
  </si>
  <si>
    <t>['hsa:178']</t>
  </si>
  <si>
    <t>['hsa:55276', 'hsa:2990', 'hsa:2595', 'hsa:178', 'hsa:5236', 'hsa:5836', 'hsa:5834', 'hsa:2997', 'hsa:2821', 'hsa:2645', 'hsa:7358', 'hsa:2632']</t>
  </si>
  <si>
    <t>hsa00562</t>
  </si>
  <si>
    <t xml:space="preserve">  "Inositol phosphate metabolism - Homo sapiens (human)"</t>
  </si>
  <si>
    <t>['hsa:55586', 'hsa:8897', 'hsa:51477', 'hsa:9110']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</si>
  <si>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</si>
  <si>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Metabolism of terpenoids and polyketides</t>
  </si>
  <si>
    <t>hsa00900</t>
  </si>
  <si>
    <t xml:space="preserve">  "Terpenoid backbone biosynthesis - Homo sapiens (human)"</t>
  </si>
  <si>
    <t>['hsa:3422']</t>
  </si>
  <si>
    <t>['hsa:57107', 'hsa:4597', 'hsa:23590', 'hsa:116150', 'hsa:2224', 'hsa:3422', 'hsa:38', 'hsa:10269', 'hsa:3157', 'hsa:79947', 'hsa:39']</t>
  </si>
  <si>
    <t>hsa04622</t>
  </si>
  <si>
    <t xml:space="preserve">  "RIG-I-like receptor signaling pathway - Homo sapiens (human)"</t>
  </si>
  <si>
    <t>['hsa:4790', 'hsa:7706', 'hsa:5300', 'hsa:6885']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</si>
  <si>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</si>
  <si>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hsa04010</t>
  </si>
  <si>
    <t xml:space="preserve">  "MAPK signaling pathway - Homo sapiens (human)"</t>
  </si>
  <si>
    <t>['hsa:8913', 'hsa:5606', 'hsa:4775', 'hsa:2122', 'hsa:4616', 'hsa:10454', 'hsa:6789', 'hsa:994', 'hsa:5971', 'hsa:7040', 'hsa:1845', 'hsa:4790', 'hsa:4149', 'hsa:51295', 'hsa:6885', 'hsa:2250', 'hsa:5530', 'hsa:8986', 'hsa:5598']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</si>
  <si>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</si>
  <si>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hsa05010</t>
  </si>
  <si>
    <t xml:space="preserve">  "Alzheimer's disease - Homo sapiens (human)"</t>
  </si>
  <si>
    <t>['hsa:317', 'hsa:5530']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</si>
  <si>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</si>
  <si>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hsa04120</t>
  </si>
  <si>
    <t xml:space="preserve">  "Ubiquitin mediated proteolysis - Homo sapiens (human)"</t>
  </si>
  <si>
    <t>['hsa:9886', 'hsa:83737', 'hsa:997', 'hsa:51366', 'hsa:6500', 'hsa:7337', 'hsa:991', 'hsa:64326', 'hsa:25898', 'hsa:8945']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</si>
  <si>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</si>
  <si>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hsa00240</t>
  </si>
  <si>
    <t xml:space="preserve">  "Pyrimidine metabolism - Homo sapiens (human)"</t>
  </si>
  <si>
    <t>['hsa:50484', 'hsa:5422', 'hsa:5432', 'hsa:56655', 'hsa:51251', 'hsa:51728', 'hsa:661', 'hsa:6241']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</si>
  <si>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</si>
  <si>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hsa04550</t>
  </si>
  <si>
    <t xml:space="preserve">  "Signaling pathways regulating pluripotency of stem cells - Homo sapiens (human)"</t>
  </si>
  <si>
    <t>['hsa:4090', 'hsa:4093', 'hsa:9869', 'hsa:4088']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</si>
  <si>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</si>
  <si>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hsa05204</t>
  </si>
  <si>
    <t xml:space="preserve">  "Chemical carcinogenesis - Homo sapiens (human)"</t>
  </si>
  <si>
    <t>['hsa:883', 'hsa:2946']</t>
  </si>
  <si>
    <t>['hsa:883', 'hsa:220', 'hsa:373156', 'hsa:2946', 'hsa:2947', 'hsa:56267', 'hsa:4259', 'hsa:405', 'hsa:221', 'hsa:4257', 'hsa:119391', 'hsa:2950', 'hsa:4258', 'hsa:218']</t>
  </si>
  <si>
    <t>hsa00380</t>
  </si>
  <si>
    <t xml:space="preserve">  "Tryptophan metabolism - Homo sapiens (human)"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</si>
  <si>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</si>
  <si>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hsa05016</t>
  </si>
  <si>
    <t xml:space="preserve">  "Huntington's disease - Homo sapiens (human)"</t>
  </si>
  <si>
    <t>['hsa:5432', 'hsa:4899', 'hsa:55081', 'hsa:317', 'hsa:6874', 'hsa:7052']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</si>
  <si>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</si>
  <si>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hsa05219</t>
  </si>
  <si>
    <t xml:space="preserve">  "Bladder cancer - Homo sapiens (human)"</t>
  </si>
  <si>
    <t>['hsa:1871']</t>
  </si>
  <si>
    <t>['hsa:5604', 'hsa:1612', 'hsa:6714',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</si>
  <si>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Primary class</t>
  </si>
  <si>
    <t>Count instances of Primary Class</t>
  </si>
  <si>
    <t>% of instances in class</t>
  </si>
  <si>
    <t>total</t>
  </si>
  <si>
    <t>Secondary Class</t>
  </si>
  <si>
    <t>Count instances of Secondary Class</t>
  </si>
  <si>
    <t>% of instances in Class</t>
  </si>
  <si>
    <t>rank</t>
  </si>
  <si>
    <t>KEGG_pathway_name</t>
  </si>
  <si>
    <t>normalised ((chosen/HSA_background)/tot_chosen)*100</t>
  </si>
  <si>
    <t>normalised for 792 total proteins in nuc_cyto</t>
  </si>
  <si>
    <t>nomalised %</t>
  </si>
  <si>
    <t>total:</t>
  </si>
  <si>
    <t>q (# genes in chosen)</t>
  </si>
  <si>
    <t>m (#genes in HSA_background)</t>
  </si>
  <si>
    <t xml:space="preserve"> hypergeometric p value</t>
  </si>
  <si>
    <t>total number of pathways in class in HPA background dataset</t>
  </si>
  <si>
    <t>population size</t>
  </si>
  <si>
    <t>significant</t>
  </si>
  <si>
    <t>non-significant</t>
  </si>
  <si>
    <t>sample size</t>
  </si>
  <si>
    <t>NB - first found all the unique secondary classes in the list by making a set in python. List was 239 long. Set is 36 long.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</si>
</sst>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95B3D7"/>
        <bgColor rgb="FF000000"/>
      </patternFill>
    </fill>
  </fills>
  <borders count="1">
    <border>
      <left/>
      <right/>
      <top/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5" fillId="6" borderId="0" xfId="39"/>
    <xf numFmtId="0" fontId="0" fillId="2" borderId="0" xfId="0" applyFill="1"/>
    <xf numFmtId="0" fontId="6" fillId="7" borderId="0" xfId="0" applyFont="1" applyFill="1"/>
    <xf numFmtId="0" fontId="1" fillId="2" borderId="0" xfId="0" applyFont="1" applyFill="1" applyAlignment="1">
      <alignment horizontal="center"/>
    </xf>
    <xf numFmtId="0" fontId="6" fillId="8" borderId="0" xfId="0" applyFont="1" applyFill="1"/>
  </cellXfs>
  <cellStyles count="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eutral" xfId="3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E1" workbookViewId="0">
      <selection activeCell="M1" sqref="A1:XFD1048576"/>
    </sheetView>
  </sheetViews>
  <sheetFormatPr baseColWidth="10" defaultRowHeight="15" x14ac:dyDescent="0"/>
  <cols>
    <col min="1" max="1" width="33.5" customWidth="1"/>
    <col min="2" max="2" width="39" customWidth="1"/>
    <col min="3" max="3" width="16.5" customWidth="1"/>
    <col min="4" max="4" width="82.33203125" style="6" customWidth="1"/>
    <col min="5" max="5" width="16.5" customWidth="1"/>
    <col min="6" max="6" width="15.5" customWidth="1"/>
    <col min="7" max="7" width="15.6640625" customWidth="1"/>
    <col min="8" max="8" width="15.5" customWidth="1"/>
    <col min="9" max="9" width="24.6640625" customWidth="1"/>
    <col min="10" max="10" width="24.5" customWidth="1"/>
    <col min="11" max="11" width="37.83203125" customWidth="1"/>
    <col min="13" max="13" width="20.6640625" customWidth="1"/>
  </cols>
  <sheetData>
    <row r="1" spans="1:13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851</v>
      </c>
      <c r="L1" t="s">
        <v>852</v>
      </c>
      <c r="M1" s="2" t="s">
        <v>856</v>
      </c>
    </row>
    <row r="2" spans="1:13">
      <c r="A2" t="s">
        <v>28</v>
      </c>
      <c r="B2" t="s">
        <v>39</v>
      </c>
      <c r="C2" t="s">
        <v>221</v>
      </c>
      <c r="D2" s="6" t="s">
        <v>222</v>
      </c>
      <c r="E2">
        <v>49</v>
      </c>
      <c r="F2" t="s">
        <v>223</v>
      </c>
      <c r="G2">
        <v>3</v>
      </c>
      <c r="H2" t="s">
        <v>224</v>
      </c>
      <c r="I2">
        <v>8</v>
      </c>
      <c r="J2">
        <v>37.5</v>
      </c>
      <c r="K2">
        <f>J2/792</f>
        <v>4.7348484848484848E-2</v>
      </c>
      <c r="L2">
        <f>(K2/$K$204)*100</f>
        <v>2.0175686942953295</v>
      </c>
      <c r="M2">
        <v>3.4719551341730998E-3</v>
      </c>
    </row>
    <row r="3" spans="1:13">
      <c r="A3" t="s">
        <v>28</v>
      </c>
      <c r="B3" t="s">
        <v>411</v>
      </c>
      <c r="C3" t="s">
        <v>412</v>
      </c>
      <c r="D3" s="6" t="s">
        <v>413</v>
      </c>
      <c r="E3">
        <v>31</v>
      </c>
      <c r="F3" t="s">
        <v>414</v>
      </c>
      <c r="G3">
        <v>6</v>
      </c>
      <c r="H3" t="s">
        <v>415</v>
      </c>
      <c r="I3">
        <v>20</v>
      </c>
      <c r="J3">
        <v>30</v>
      </c>
      <c r="K3">
        <f t="shared" ref="K3:K66" si="0">J3/792</f>
        <v>3.787878787878788E-2</v>
      </c>
      <c r="L3">
        <f t="shared" ref="L3:L66" si="1">(K3/$K$204)*100</f>
        <v>1.6140549554362635</v>
      </c>
      <c r="M3">
        <v>1.31610522300551E-3</v>
      </c>
    </row>
    <row r="4" spans="1:13">
      <c r="A4" t="s">
        <v>16</v>
      </c>
      <c r="B4" t="s">
        <v>163</v>
      </c>
      <c r="C4" t="s">
        <v>285</v>
      </c>
      <c r="D4" s="6" t="s">
        <v>286</v>
      </c>
      <c r="E4">
        <v>14</v>
      </c>
      <c r="F4" t="s">
        <v>287</v>
      </c>
      <c r="G4">
        <v>2</v>
      </c>
      <c r="H4" t="s">
        <v>288</v>
      </c>
      <c r="I4">
        <v>7</v>
      </c>
      <c r="J4">
        <v>28.571428571428498</v>
      </c>
      <c r="K4">
        <f t="shared" si="0"/>
        <v>3.6075036075035982E-2</v>
      </c>
      <c r="L4">
        <f t="shared" si="1"/>
        <v>1.5371951956535803</v>
      </c>
      <c r="M4">
        <v>1.96162082423985E-2</v>
      </c>
    </row>
    <row r="5" spans="1:13">
      <c r="A5" t="s">
        <v>16</v>
      </c>
      <c r="B5" t="s">
        <v>197</v>
      </c>
      <c r="C5" t="s">
        <v>715</v>
      </c>
      <c r="D5" s="6" t="s">
        <v>716</v>
      </c>
      <c r="E5">
        <v>20</v>
      </c>
      <c r="F5" t="s">
        <v>717</v>
      </c>
      <c r="G5">
        <v>3</v>
      </c>
      <c r="H5" t="s">
        <v>718</v>
      </c>
      <c r="I5">
        <v>11</v>
      </c>
      <c r="J5">
        <v>27.272727272727199</v>
      </c>
      <c r="K5">
        <f t="shared" si="0"/>
        <v>3.4435261707988885E-2</v>
      </c>
      <c r="L5">
        <f t="shared" si="1"/>
        <v>1.4673226867602354</v>
      </c>
      <c r="M5">
        <v>1.3125442627861601E-2</v>
      </c>
    </row>
    <row r="6" spans="1:13">
      <c r="A6" t="s">
        <v>16</v>
      </c>
      <c r="B6" t="s">
        <v>163</v>
      </c>
      <c r="C6" t="s">
        <v>164</v>
      </c>
      <c r="D6" s="6" t="s">
        <v>165</v>
      </c>
      <c r="E6">
        <v>6</v>
      </c>
      <c r="F6" t="s">
        <v>166</v>
      </c>
      <c r="G6">
        <v>1</v>
      </c>
      <c r="H6" t="s">
        <v>167</v>
      </c>
      <c r="I6">
        <v>4</v>
      </c>
      <c r="J6">
        <v>25</v>
      </c>
      <c r="K6">
        <f t="shared" si="0"/>
        <v>3.1565656565656568E-2</v>
      </c>
      <c r="L6">
        <f t="shared" si="1"/>
        <v>1.3450457961968862</v>
      </c>
      <c r="M6">
        <v>4.3434895623405197E-2</v>
      </c>
    </row>
    <row r="7" spans="1:13">
      <c r="A7" t="s">
        <v>157</v>
      </c>
      <c r="B7" t="s">
        <v>158</v>
      </c>
      <c r="C7" t="s">
        <v>568</v>
      </c>
      <c r="D7" s="6" t="s">
        <v>569</v>
      </c>
      <c r="E7">
        <v>39</v>
      </c>
      <c r="F7" t="s">
        <v>570</v>
      </c>
      <c r="G7">
        <v>3</v>
      </c>
      <c r="H7" t="s">
        <v>571</v>
      </c>
      <c r="I7">
        <v>12</v>
      </c>
      <c r="J7">
        <v>25</v>
      </c>
      <c r="K7">
        <f t="shared" si="0"/>
        <v>3.1565656565656568E-2</v>
      </c>
      <c r="L7">
        <f t="shared" si="1"/>
        <v>1.3450457961968862</v>
      </c>
      <c r="M7">
        <v>1.83011466767703E-2</v>
      </c>
    </row>
    <row r="8" spans="1:13">
      <c r="A8" t="s">
        <v>10</v>
      </c>
      <c r="B8" t="s">
        <v>53</v>
      </c>
      <c r="C8" t="s">
        <v>655</v>
      </c>
      <c r="D8" s="6" t="s">
        <v>656</v>
      </c>
      <c r="E8">
        <v>49</v>
      </c>
      <c r="F8" t="s">
        <v>657</v>
      </c>
      <c r="G8">
        <v>5</v>
      </c>
      <c r="H8" t="s">
        <v>658</v>
      </c>
      <c r="I8">
        <v>21</v>
      </c>
      <c r="J8">
        <v>23.8095238095238</v>
      </c>
      <c r="K8">
        <f t="shared" si="0"/>
        <v>3.0062530062530051E-2</v>
      </c>
      <c r="L8">
        <f t="shared" si="1"/>
        <v>1.2809959963779864</v>
      </c>
      <c r="M8">
        <v>8.9721079139688693E-3</v>
      </c>
    </row>
    <row r="9" spans="1:13">
      <c r="A9" t="s">
        <v>16</v>
      </c>
      <c r="B9" t="s">
        <v>96</v>
      </c>
      <c r="C9" t="s">
        <v>97</v>
      </c>
      <c r="D9" s="6" t="s">
        <v>98</v>
      </c>
      <c r="E9">
        <v>51</v>
      </c>
      <c r="F9" t="s">
        <v>99</v>
      </c>
      <c r="G9">
        <v>6</v>
      </c>
      <c r="H9" t="s">
        <v>100</v>
      </c>
      <c r="I9">
        <v>29</v>
      </c>
      <c r="J9">
        <v>20.689655172413701</v>
      </c>
      <c r="K9">
        <f t="shared" si="0"/>
        <v>2.6123301985370835E-2</v>
      </c>
      <c r="L9">
        <f t="shared" si="1"/>
        <v>1.1131413485767285</v>
      </c>
      <c r="M9">
        <v>1.29221886474054E-2</v>
      </c>
    </row>
    <row r="10" spans="1:13">
      <c r="A10" t="s">
        <v>16</v>
      </c>
      <c r="B10" t="s">
        <v>197</v>
      </c>
      <c r="C10" t="s">
        <v>278</v>
      </c>
      <c r="D10" s="6" t="s">
        <v>279</v>
      </c>
      <c r="E10">
        <v>24</v>
      </c>
      <c r="F10" t="s">
        <v>280</v>
      </c>
      <c r="G10">
        <v>1</v>
      </c>
      <c r="H10" t="s">
        <v>281</v>
      </c>
      <c r="I10">
        <v>5</v>
      </c>
      <c r="J10">
        <v>20</v>
      </c>
      <c r="K10">
        <f t="shared" si="0"/>
        <v>2.5252525252525252E-2</v>
      </c>
      <c r="L10">
        <f t="shared" si="1"/>
        <v>1.076036636957509</v>
      </c>
      <c r="M10">
        <v>6.8100309103524395E-2</v>
      </c>
    </row>
    <row r="11" spans="1:13">
      <c r="A11" t="s">
        <v>22</v>
      </c>
      <c r="B11" t="s">
        <v>398</v>
      </c>
      <c r="C11" t="s">
        <v>730</v>
      </c>
      <c r="D11" s="6" t="s">
        <v>731</v>
      </c>
      <c r="E11">
        <v>44</v>
      </c>
      <c r="F11" t="s">
        <v>732</v>
      </c>
      <c r="G11">
        <v>7</v>
      </c>
      <c r="H11" t="s">
        <v>733</v>
      </c>
      <c r="I11">
        <v>35</v>
      </c>
      <c r="J11">
        <v>20</v>
      </c>
      <c r="K11">
        <f t="shared" si="0"/>
        <v>2.5252525252525252E-2</v>
      </c>
      <c r="L11">
        <f t="shared" si="1"/>
        <v>1.076036636957509</v>
      </c>
      <c r="M11">
        <v>1.13120799302445E-2</v>
      </c>
    </row>
    <row r="12" spans="1:13">
      <c r="A12" t="s">
        <v>10</v>
      </c>
      <c r="B12" t="s">
        <v>53</v>
      </c>
      <c r="C12" t="s">
        <v>63</v>
      </c>
      <c r="D12" s="6" t="s">
        <v>64</v>
      </c>
      <c r="E12">
        <v>74</v>
      </c>
      <c r="F12" t="s">
        <v>65</v>
      </c>
      <c r="G12">
        <v>6</v>
      </c>
      <c r="H12" t="s">
        <v>66</v>
      </c>
      <c r="I12">
        <v>31</v>
      </c>
      <c r="J12">
        <v>19.354838709677399</v>
      </c>
      <c r="K12">
        <f t="shared" si="0"/>
        <v>2.443792766373409E-2</v>
      </c>
      <c r="L12">
        <f t="shared" si="1"/>
        <v>1.041325777700814</v>
      </c>
      <c r="M12">
        <v>1.85890821730486E-2</v>
      </c>
    </row>
    <row r="13" spans="1:13">
      <c r="A13" t="s">
        <v>157</v>
      </c>
      <c r="B13" t="s">
        <v>257</v>
      </c>
      <c r="C13" t="s">
        <v>600</v>
      </c>
      <c r="D13" s="6" t="s">
        <v>601</v>
      </c>
      <c r="E13">
        <v>68</v>
      </c>
      <c r="F13" t="s">
        <v>602</v>
      </c>
      <c r="G13">
        <v>9</v>
      </c>
      <c r="H13" t="s">
        <v>603</v>
      </c>
      <c r="I13">
        <v>49</v>
      </c>
      <c r="J13">
        <v>18.367346938775501</v>
      </c>
      <c r="K13">
        <f t="shared" si="0"/>
        <v>2.3191094619666036E-2</v>
      </c>
      <c r="L13">
        <f t="shared" si="1"/>
        <v>0.98819691149158939</v>
      </c>
      <c r="M13">
        <v>1.11148624146385E-2</v>
      </c>
    </row>
    <row r="14" spans="1:13">
      <c r="A14" t="s">
        <v>16</v>
      </c>
      <c r="B14" t="s">
        <v>163</v>
      </c>
      <c r="C14" t="s">
        <v>576</v>
      </c>
      <c r="D14" s="6" t="s">
        <v>577</v>
      </c>
      <c r="E14">
        <v>20</v>
      </c>
      <c r="F14" t="s">
        <v>578</v>
      </c>
      <c r="G14">
        <v>2</v>
      </c>
      <c r="H14" t="s">
        <v>579</v>
      </c>
      <c r="I14">
        <v>11</v>
      </c>
      <c r="J14">
        <v>18.181818181818102</v>
      </c>
      <c r="K14">
        <f t="shared" si="0"/>
        <v>2.2956841138659218E-2</v>
      </c>
      <c r="L14">
        <f t="shared" si="1"/>
        <v>0.97821512450682202</v>
      </c>
      <c r="M14">
        <v>7.0418977688911394E-2</v>
      </c>
    </row>
    <row r="15" spans="1:13">
      <c r="A15" t="s">
        <v>28</v>
      </c>
      <c r="B15" t="s">
        <v>537</v>
      </c>
      <c r="C15" t="s">
        <v>620</v>
      </c>
      <c r="D15" s="6" t="s">
        <v>621</v>
      </c>
      <c r="E15">
        <v>27</v>
      </c>
      <c r="F15" t="s">
        <v>143</v>
      </c>
      <c r="G15">
        <v>2</v>
      </c>
      <c r="H15" t="s">
        <v>622</v>
      </c>
      <c r="I15">
        <v>11</v>
      </c>
      <c r="J15">
        <v>18.181818181818102</v>
      </c>
      <c r="K15">
        <f t="shared" si="0"/>
        <v>2.2956841138659218E-2</v>
      </c>
      <c r="L15">
        <f t="shared" si="1"/>
        <v>0.97821512450682202</v>
      </c>
      <c r="M15">
        <v>7.0418977688911394E-2</v>
      </c>
    </row>
    <row r="16" spans="1:13">
      <c r="A16" t="s">
        <v>10</v>
      </c>
      <c r="B16" t="s">
        <v>316</v>
      </c>
      <c r="C16" t="s">
        <v>444</v>
      </c>
      <c r="D16" s="6" t="s">
        <v>445</v>
      </c>
      <c r="E16">
        <v>91</v>
      </c>
      <c r="F16" t="s">
        <v>446</v>
      </c>
      <c r="G16">
        <v>5</v>
      </c>
      <c r="H16" t="s">
        <v>447</v>
      </c>
      <c r="I16">
        <v>28</v>
      </c>
      <c r="J16">
        <v>17.857142857142801</v>
      </c>
      <c r="K16">
        <f t="shared" si="0"/>
        <v>2.2546897546897475E-2</v>
      </c>
      <c r="L16">
        <f t="shared" si="1"/>
        <v>0.960746997283487</v>
      </c>
      <c r="M16">
        <v>3.6239710146363402E-2</v>
      </c>
    </row>
    <row r="17" spans="1:13">
      <c r="A17" t="s">
        <v>157</v>
      </c>
      <c r="B17" t="s">
        <v>257</v>
      </c>
      <c r="C17" t="s">
        <v>354</v>
      </c>
      <c r="D17" s="6" t="s">
        <v>355</v>
      </c>
      <c r="E17">
        <v>124</v>
      </c>
      <c r="F17" t="s">
        <v>356</v>
      </c>
      <c r="G17">
        <v>18</v>
      </c>
      <c r="H17" t="s">
        <v>357</v>
      </c>
      <c r="I17">
        <v>102</v>
      </c>
      <c r="J17">
        <v>17.647058823529399</v>
      </c>
      <c r="K17">
        <f t="shared" si="0"/>
        <v>2.2281639928698735E-2</v>
      </c>
      <c r="L17">
        <f t="shared" si="1"/>
        <v>0.94944409143309549</v>
      </c>
      <c r="M17">
        <v>1.7980639017744001E-3</v>
      </c>
    </row>
    <row r="18" spans="1:13">
      <c r="A18" t="s">
        <v>16</v>
      </c>
      <c r="B18" t="s">
        <v>197</v>
      </c>
      <c r="C18" t="s">
        <v>225</v>
      </c>
      <c r="D18" s="6" t="s">
        <v>226</v>
      </c>
      <c r="E18">
        <v>31</v>
      </c>
      <c r="F18" t="s">
        <v>227</v>
      </c>
      <c r="G18">
        <v>2</v>
      </c>
      <c r="H18" t="s">
        <v>228</v>
      </c>
      <c r="I18">
        <v>12</v>
      </c>
      <c r="J18">
        <v>16.6666666666666</v>
      </c>
      <c r="K18">
        <f t="shared" si="0"/>
        <v>2.1043771043770958E-2</v>
      </c>
      <c r="L18">
        <f t="shared" si="1"/>
        <v>0.8966971974645872</v>
      </c>
      <c r="M18">
        <v>8.7791588026291806E-2</v>
      </c>
    </row>
    <row r="19" spans="1:13">
      <c r="A19" t="s">
        <v>10</v>
      </c>
      <c r="B19" t="s">
        <v>316</v>
      </c>
      <c r="C19" t="s">
        <v>317</v>
      </c>
      <c r="D19" s="6" t="s">
        <v>318</v>
      </c>
      <c r="E19">
        <v>67</v>
      </c>
      <c r="F19" t="s">
        <v>319</v>
      </c>
      <c r="G19">
        <v>4</v>
      </c>
      <c r="H19" t="s">
        <v>320</v>
      </c>
      <c r="I19">
        <v>24</v>
      </c>
      <c r="J19">
        <v>16.6666666666666</v>
      </c>
      <c r="K19">
        <f t="shared" si="0"/>
        <v>2.1043771043770958E-2</v>
      </c>
      <c r="L19">
        <f t="shared" si="1"/>
        <v>0.8966971974645872</v>
      </c>
      <c r="M19">
        <v>6.0164031784193703E-2</v>
      </c>
    </row>
    <row r="20" spans="1:13">
      <c r="A20" t="s">
        <v>22</v>
      </c>
      <c r="B20" t="s">
        <v>398</v>
      </c>
      <c r="C20" t="s">
        <v>436</v>
      </c>
      <c r="D20" s="6" t="s">
        <v>437</v>
      </c>
      <c r="E20">
        <v>10</v>
      </c>
      <c r="F20" t="s">
        <v>438</v>
      </c>
      <c r="G20">
        <v>1</v>
      </c>
      <c r="H20" t="s">
        <v>439</v>
      </c>
      <c r="I20">
        <v>6</v>
      </c>
      <c r="J20">
        <v>16.6666666666666</v>
      </c>
      <c r="K20">
        <f t="shared" si="0"/>
        <v>2.1043771043770958E-2</v>
      </c>
      <c r="L20">
        <f t="shared" si="1"/>
        <v>0.8966971974645872</v>
      </c>
      <c r="M20">
        <v>9.6145222885982901E-2</v>
      </c>
    </row>
    <row r="21" spans="1:13">
      <c r="A21" t="s">
        <v>28</v>
      </c>
      <c r="B21" t="s">
        <v>537</v>
      </c>
      <c r="C21" t="s">
        <v>538</v>
      </c>
      <c r="D21" s="6" t="s">
        <v>539</v>
      </c>
      <c r="E21">
        <v>39</v>
      </c>
      <c r="F21" t="s">
        <v>540</v>
      </c>
      <c r="G21">
        <v>2</v>
      </c>
      <c r="H21" t="s">
        <v>541</v>
      </c>
      <c r="I21">
        <v>12</v>
      </c>
      <c r="J21">
        <v>16.6666666666666</v>
      </c>
      <c r="K21">
        <f t="shared" si="0"/>
        <v>2.1043771043770958E-2</v>
      </c>
      <c r="L21">
        <f t="shared" si="1"/>
        <v>0.8966971974645872</v>
      </c>
      <c r="M21">
        <v>8.7791588026291806E-2</v>
      </c>
    </row>
    <row r="22" spans="1:13">
      <c r="A22" t="s">
        <v>16</v>
      </c>
      <c r="B22" t="s">
        <v>44</v>
      </c>
      <c r="C22" t="s">
        <v>750</v>
      </c>
      <c r="D22" s="6" t="s">
        <v>751</v>
      </c>
      <c r="E22">
        <v>27</v>
      </c>
      <c r="F22" t="s">
        <v>752</v>
      </c>
      <c r="G22">
        <v>1</v>
      </c>
      <c r="H22" t="s">
        <v>753</v>
      </c>
      <c r="I22">
        <v>6</v>
      </c>
      <c r="J22">
        <v>16.6666666666666</v>
      </c>
      <c r="K22">
        <f t="shared" si="0"/>
        <v>2.1043771043770958E-2</v>
      </c>
      <c r="L22">
        <f t="shared" si="1"/>
        <v>0.8966971974645872</v>
      </c>
      <c r="M22">
        <v>9.6145222885982901E-2</v>
      </c>
    </row>
    <row r="23" spans="1:13">
      <c r="A23" t="s">
        <v>28</v>
      </c>
      <c r="B23" t="s">
        <v>39</v>
      </c>
      <c r="C23" t="s">
        <v>270</v>
      </c>
      <c r="D23" s="6" t="s">
        <v>271</v>
      </c>
      <c r="E23">
        <v>57</v>
      </c>
      <c r="F23" t="s">
        <v>272</v>
      </c>
      <c r="G23">
        <v>5</v>
      </c>
      <c r="H23" t="s">
        <v>273</v>
      </c>
      <c r="I23">
        <v>31</v>
      </c>
      <c r="J23">
        <v>16.129032258064498</v>
      </c>
      <c r="K23">
        <f t="shared" si="0"/>
        <v>2.0364939719778406E-2</v>
      </c>
      <c r="L23">
        <f t="shared" si="1"/>
        <v>0.86777148141734484</v>
      </c>
      <c r="M23">
        <v>5.6310780544245403E-2</v>
      </c>
    </row>
    <row r="24" spans="1:13">
      <c r="A24" t="s">
        <v>28</v>
      </c>
      <c r="B24" t="s">
        <v>252</v>
      </c>
      <c r="C24" t="s">
        <v>378</v>
      </c>
      <c r="D24" s="6" t="s">
        <v>379</v>
      </c>
      <c r="E24">
        <v>63</v>
      </c>
      <c r="F24" t="s">
        <v>380</v>
      </c>
      <c r="G24">
        <v>4</v>
      </c>
      <c r="H24" t="s">
        <v>381</v>
      </c>
      <c r="I24">
        <v>26</v>
      </c>
      <c r="J24">
        <v>15.3846153846153</v>
      </c>
      <c r="K24">
        <f t="shared" si="0"/>
        <v>1.9425019425019317E-2</v>
      </c>
      <c r="L24">
        <f t="shared" si="1"/>
        <v>0.82772048996730996</v>
      </c>
      <c r="M24">
        <v>8.0317548599267097E-2</v>
      </c>
    </row>
    <row r="25" spans="1:13">
      <c r="A25" t="s">
        <v>16</v>
      </c>
      <c r="B25" t="s">
        <v>17</v>
      </c>
      <c r="C25" t="s">
        <v>679</v>
      </c>
      <c r="D25" s="6" t="s">
        <v>680</v>
      </c>
      <c r="E25">
        <v>38</v>
      </c>
      <c r="F25" t="s">
        <v>681</v>
      </c>
      <c r="G25">
        <v>4</v>
      </c>
      <c r="H25" t="s">
        <v>682</v>
      </c>
      <c r="I25">
        <v>27</v>
      </c>
      <c r="J25">
        <v>14.814814814814801</v>
      </c>
      <c r="K25">
        <f t="shared" si="0"/>
        <v>1.8705574261129797E-2</v>
      </c>
      <c r="L25">
        <f t="shared" si="1"/>
        <v>0.79706417552407993</v>
      </c>
      <c r="M25">
        <v>9.1583375486647398E-2</v>
      </c>
    </row>
    <row r="26" spans="1:13">
      <c r="A26" t="s">
        <v>10</v>
      </c>
      <c r="B26" t="s">
        <v>53</v>
      </c>
      <c r="C26" t="s">
        <v>631</v>
      </c>
      <c r="D26" s="6" t="s">
        <v>632</v>
      </c>
      <c r="E26">
        <v>186</v>
      </c>
      <c r="F26" t="s">
        <v>633</v>
      </c>
      <c r="G26">
        <v>15</v>
      </c>
      <c r="H26" t="s">
        <v>634</v>
      </c>
      <c r="I26">
        <v>104</v>
      </c>
      <c r="J26">
        <v>14.4230769230769</v>
      </c>
      <c r="K26">
        <f t="shared" si="0"/>
        <v>1.8210955710955681E-2</v>
      </c>
      <c r="L26">
        <f t="shared" si="1"/>
        <v>0.77598795934435616</v>
      </c>
      <c r="M26">
        <v>2.4257919666797099E-2</v>
      </c>
    </row>
    <row r="27" spans="1:13">
      <c r="A27" t="s">
        <v>86</v>
      </c>
      <c r="B27" t="s">
        <v>87</v>
      </c>
      <c r="C27" t="s">
        <v>806</v>
      </c>
      <c r="D27" s="6" t="s">
        <v>807</v>
      </c>
      <c r="E27">
        <v>257</v>
      </c>
      <c r="F27" t="s">
        <v>808</v>
      </c>
      <c r="G27">
        <v>19</v>
      </c>
      <c r="H27" t="s">
        <v>809</v>
      </c>
      <c r="I27">
        <v>132</v>
      </c>
      <c r="J27">
        <v>14.3939393939393</v>
      </c>
      <c r="K27">
        <f t="shared" si="0"/>
        <v>1.817416590143851E-2</v>
      </c>
      <c r="L27">
        <f t="shared" si="1"/>
        <v>0.77442030690123242</v>
      </c>
      <c r="M27">
        <v>1.49658989871078E-2</v>
      </c>
    </row>
    <row r="28" spans="1:13">
      <c r="A28" t="s">
        <v>10</v>
      </c>
      <c r="B28" t="s">
        <v>239</v>
      </c>
      <c r="C28" t="s">
        <v>420</v>
      </c>
      <c r="D28" s="6" t="s">
        <v>421</v>
      </c>
      <c r="E28">
        <v>83</v>
      </c>
      <c r="F28" t="s">
        <v>422</v>
      </c>
      <c r="G28">
        <v>4</v>
      </c>
      <c r="H28" t="s">
        <v>423</v>
      </c>
      <c r="I28">
        <v>28</v>
      </c>
      <c r="J28">
        <v>14.285714285714199</v>
      </c>
      <c r="K28">
        <f t="shared" si="0"/>
        <v>1.8037518037517929E-2</v>
      </c>
      <c r="L28">
        <f t="shared" si="1"/>
        <v>0.76859759782678749</v>
      </c>
      <c r="M28">
        <v>0.103614607082361</v>
      </c>
    </row>
    <row r="29" spans="1:13">
      <c r="A29" t="s">
        <v>28</v>
      </c>
      <c r="B29" t="s">
        <v>29</v>
      </c>
      <c r="C29" t="s">
        <v>509</v>
      </c>
      <c r="D29" s="6" t="s">
        <v>510</v>
      </c>
      <c r="E29">
        <v>70</v>
      </c>
      <c r="F29" t="s">
        <v>511</v>
      </c>
      <c r="G29">
        <v>5</v>
      </c>
      <c r="H29" t="s">
        <v>512</v>
      </c>
      <c r="I29">
        <v>35</v>
      </c>
      <c r="J29">
        <v>14.285714285714199</v>
      </c>
      <c r="K29">
        <f t="shared" si="0"/>
        <v>1.8037518037517929E-2</v>
      </c>
      <c r="L29">
        <f t="shared" si="1"/>
        <v>0.76859759782678749</v>
      </c>
      <c r="M29">
        <v>9.16935859676761E-2</v>
      </c>
    </row>
    <row r="30" spans="1:13">
      <c r="A30" t="s">
        <v>10</v>
      </c>
      <c r="B30" t="s">
        <v>11</v>
      </c>
      <c r="C30" t="s">
        <v>826</v>
      </c>
      <c r="D30" s="6" t="s">
        <v>827</v>
      </c>
      <c r="E30">
        <v>81</v>
      </c>
      <c r="F30" t="s">
        <v>828</v>
      </c>
      <c r="G30">
        <v>2</v>
      </c>
      <c r="H30" t="s">
        <v>829</v>
      </c>
      <c r="I30">
        <v>14</v>
      </c>
      <c r="J30">
        <v>14.285714285714199</v>
      </c>
      <c r="K30">
        <f t="shared" si="0"/>
        <v>1.8037518037517929E-2</v>
      </c>
      <c r="L30">
        <f t="shared" si="1"/>
        <v>0.76859759782678749</v>
      </c>
      <c r="M30">
        <v>0.12714178910846899</v>
      </c>
    </row>
    <row r="31" spans="1:13">
      <c r="A31" t="s">
        <v>10</v>
      </c>
      <c r="B31" t="s">
        <v>11</v>
      </c>
      <c r="C31" t="s">
        <v>719</v>
      </c>
      <c r="D31" s="6" t="s">
        <v>720</v>
      </c>
      <c r="E31">
        <v>73</v>
      </c>
      <c r="F31" t="s">
        <v>721</v>
      </c>
      <c r="G31">
        <v>7</v>
      </c>
      <c r="H31" t="s">
        <v>722</v>
      </c>
      <c r="I31">
        <v>50</v>
      </c>
      <c r="J31">
        <v>14</v>
      </c>
      <c r="K31">
        <f t="shared" si="0"/>
        <v>1.7676767676767676E-2</v>
      </c>
      <c r="L31">
        <f t="shared" si="1"/>
        <v>0.7532256458702562</v>
      </c>
      <c r="M31">
        <v>7.8491856770584206E-2</v>
      </c>
    </row>
    <row r="32" spans="1:13">
      <c r="A32" t="s">
        <v>22</v>
      </c>
      <c r="B32" t="s">
        <v>67</v>
      </c>
      <c r="C32" t="s">
        <v>643</v>
      </c>
      <c r="D32" s="6" t="s">
        <v>644</v>
      </c>
      <c r="E32">
        <v>45</v>
      </c>
      <c r="F32" t="s">
        <v>645</v>
      </c>
      <c r="G32">
        <v>4</v>
      </c>
      <c r="H32" t="s">
        <v>646</v>
      </c>
      <c r="I32">
        <v>29</v>
      </c>
      <c r="J32">
        <v>13.793103448275801</v>
      </c>
      <c r="K32">
        <f t="shared" si="0"/>
        <v>1.7415534656913891E-2</v>
      </c>
      <c r="L32">
        <f t="shared" si="1"/>
        <v>0.74209423238448569</v>
      </c>
      <c r="M32">
        <v>0.116383787340823</v>
      </c>
    </row>
    <row r="33" spans="1:13">
      <c r="A33" t="s">
        <v>10</v>
      </c>
      <c r="B33" t="s">
        <v>11</v>
      </c>
      <c r="C33" t="s">
        <v>403</v>
      </c>
      <c r="D33" s="6" t="s">
        <v>404</v>
      </c>
      <c r="E33">
        <v>66</v>
      </c>
      <c r="F33" t="s">
        <v>405</v>
      </c>
      <c r="G33">
        <v>6</v>
      </c>
      <c r="H33" t="s">
        <v>406</v>
      </c>
      <c r="I33">
        <v>44</v>
      </c>
      <c r="J33">
        <v>13.636363636363599</v>
      </c>
      <c r="K33">
        <f t="shared" si="0"/>
        <v>1.7217630853994442E-2</v>
      </c>
      <c r="L33">
        <f t="shared" si="1"/>
        <v>0.73366134338011768</v>
      </c>
      <c r="M33">
        <v>9.8541213423142995E-2</v>
      </c>
    </row>
    <row r="34" spans="1:13">
      <c r="A34" t="s">
        <v>22</v>
      </c>
      <c r="B34" t="s">
        <v>72</v>
      </c>
      <c r="C34" t="s">
        <v>274</v>
      </c>
      <c r="D34" s="6" t="s">
        <v>275</v>
      </c>
      <c r="E34">
        <v>66</v>
      </c>
      <c r="F34" t="s">
        <v>276</v>
      </c>
      <c r="G34">
        <v>5</v>
      </c>
      <c r="H34" t="s">
        <v>277</v>
      </c>
      <c r="I34">
        <v>37</v>
      </c>
      <c r="J34">
        <v>13.5135135135135</v>
      </c>
      <c r="K34">
        <f t="shared" si="0"/>
        <v>1.7062517062517046E-2</v>
      </c>
      <c r="L34">
        <f t="shared" si="1"/>
        <v>0.72705178172804596</v>
      </c>
      <c r="M34">
        <v>0.113011510522199</v>
      </c>
    </row>
    <row r="35" spans="1:13">
      <c r="A35" t="s">
        <v>86</v>
      </c>
      <c r="B35" t="s">
        <v>87</v>
      </c>
      <c r="C35" t="s">
        <v>477</v>
      </c>
      <c r="D35" s="6" t="s">
        <v>478</v>
      </c>
      <c r="E35">
        <v>110</v>
      </c>
      <c r="F35" t="s">
        <v>479</v>
      </c>
      <c r="G35">
        <v>9</v>
      </c>
      <c r="H35" t="s">
        <v>480</v>
      </c>
      <c r="I35">
        <v>67</v>
      </c>
      <c r="J35">
        <v>13.4328358208955</v>
      </c>
      <c r="K35">
        <f t="shared" si="0"/>
        <v>1.6960651289009469E-2</v>
      </c>
      <c r="L35">
        <f t="shared" si="1"/>
        <v>0.72271117407593766</v>
      </c>
      <c r="M35">
        <v>7.7981352188147002E-2</v>
      </c>
    </row>
    <row r="36" spans="1:13">
      <c r="A36" t="s">
        <v>16</v>
      </c>
      <c r="B36" t="s">
        <v>472</v>
      </c>
      <c r="C36" t="s">
        <v>473</v>
      </c>
      <c r="D36" s="6" t="s">
        <v>474</v>
      </c>
      <c r="E36">
        <v>68</v>
      </c>
      <c r="F36" t="s">
        <v>475</v>
      </c>
      <c r="G36">
        <v>2</v>
      </c>
      <c r="H36" t="s">
        <v>476</v>
      </c>
      <c r="I36">
        <v>15</v>
      </c>
      <c r="J36">
        <v>13.3333333333333</v>
      </c>
      <c r="K36">
        <f t="shared" si="0"/>
        <v>1.6835016835016793E-2</v>
      </c>
      <c r="L36">
        <f t="shared" si="1"/>
        <v>0.71735775797167078</v>
      </c>
      <c r="M36">
        <v>0.14877675858616399</v>
      </c>
    </row>
    <row r="37" spans="1:13">
      <c r="A37" t="s">
        <v>28</v>
      </c>
      <c r="B37" t="s">
        <v>34</v>
      </c>
      <c r="C37" t="s">
        <v>596</v>
      </c>
      <c r="D37" s="6" t="s">
        <v>597</v>
      </c>
      <c r="E37">
        <v>24</v>
      </c>
      <c r="F37" t="s">
        <v>598</v>
      </c>
      <c r="G37">
        <v>2</v>
      </c>
      <c r="H37" t="s">
        <v>599</v>
      </c>
      <c r="I37">
        <v>15</v>
      </c>
      <c r="J37">
        <v>13.3333333333333</v>
      </c>
      <c r="K37">
        <f t="shared" si="0"/>
        <v>1.6835016835016793E-2</v>
      </c>
      <c r="L37">
        <f t="shared" si="1"/>
        <v>0.71735775797167078</v>
      </c>
      <c r="M37">
        <v>0.14877675858616399</v>
      </c>
    </row>
    <row r="38" spans="1:13">
      <c r="A38" t="s">
        <v>28</v>
      </c>
      <c r="B38" t="s">
        <v>39</v>
      </c>
      <c r="C38" t="s">
        <v>707</v>
      </c>
      <c r="D38" s="6" t="s">
        <v>708</v>
      </c>
      <c r="E38">
        <v>64</v>
      </c>
      <c r="F38" t="s">
        <v>709</v>
      </c>
      <c r="G38">
        <v>4</v>
      </c>
      <c r="H38" t="s">
        <v>710</v>
      </c>
      <c r="I38">
        <v>30</v>
      </c>
      <c r="J38">
        <v>13.3333333333333</v>
      </c>
      <c r="K38">
        <f t="shared" si="0"/>
        <v>1.6835016835016793E-2</v>
      </c>
      <c r="L38">
        <f t="shared" si="1"/>
        <v>0.71735775797167078</v>
      </c>
      <c r="M38">
        <v>0.12985858347579801</v>
      </c>
    </row>
    <row r="39" spans="1:13">
      <c r="A39" t="s">
        <v>86</v>
      </c>
      <c r="B39" t="s">
        <v>87</v>
      </c>
      <c r="C39" t="s">
        <v>627</v>
      </c>
      <c r="D39" s="6" t="s">
        <v>628</v>
      </c>
      <c r="E39">
        <v>91</v>
      </c>
      <c r="F39" t="s">
        <v>629</v>
      </c>
      <c r="G39">
        <v>7</v>
      </c>
      <c r="H39" t="s">
        <v>630</v>
      </c>
      <c r="I39">
        <v>54</v>
      </c>
      <c r="J39">
        <v>12.9629629629629</v>
      </c>
      <c r="K39">
        <f t="shared" si="0"/>
        <v>1.6367377478488508E-2</v>
      </c>
      <c r="L39">
        <f t="shared" si="1"/>
        <v>0.69743115358356711</v>
      </c>
      <c r="M39">
        <v>0.11138118650611201</v>
      </c>
    </row>
    <row r="40" spans="1:13">
      <c r="A40" t="s">
        <v>10</v>
      </c>
      <c r="B40" t="s">
        <v>53</v>
      </c>
      <c r="C40" t="s">
        <v>133</v>
      </c>
      <c r="D40" s="6" t="s">
        <v>134</v>
      </c>
      <c r="E40">
        <v>201</v>
      </c>
      <c r="F40" t="s">
        <v>135</v>
      </c>
      <c r="G40">
        <v>16</v>
      </c>
      <c r="H40" t="s">
        <v>136</v>
      </c>
      <c r="I40">
        <v>126</v>
      </c>
      <c r="J40">
        <v>12.6984126984126</v>
      </c>
      <c r="K40">
        <f t="shared" si="0"/>
        <v>1.6033349366682575E-2</v>
      </c>
      <c r="L40">
        <f t="shared" si="1"/>
        <v>0.68319786473492106</v>
      </c>
      <c r="M40">
        <v>6.16684009923388E-2</v>
      </c>
    </row>
    <row r="41" spans="1:13">
      <c r="A41" t="s">
        <v>16</v>
      </c>
      <c r="B41" t="s">
        <v>17</v>
      </c>
      <c r="C41" t="s">
        <v>18</v>
      </c>
      <c r="D41" s="6" t="s">
        <v>19</v>
      </c>
      <c r="E41">
        <v>50</v>
      </c>
      <c r="F41" t="s">
        <v>20</v>
      </c>
      <c r="G41">
        <v>3</v>
      </c>
      <c r="H41" t="s">
        <v>21</v>
      </c>
      <c r="I41">
        <v>24</v>
      </c>
      <c r="J41">
        <v>12.5</v>
      </c>
      <c r="K41">
        <f t="shared" si="0"/>
        <v>1.5782828282828284E-2</v>
      </c>
      <c r="L41">
        <f t="shared" si="1"/>
        <v>0.67252289809844312</v>
      </c>
      <c r="M41">
        <v>0.16724067902460599</v>
      </c>
    </row>
    <row r="42" spans="1:13">
      <c r="A42" t="s">
        <v>22</v>
      </c>
      <c r="B42" t="s">
        <v>67</v>
      </c>
      <c r="C42" t="s">
        <v>68</v>
      </c>
      <c r="D42" s="6" t="s">
        <v>69</v>
      </c>
      <c r="E42">
        <v>32</v>
      </c>
      <c r="F42" t="s">
        <v>70</v>
      </c>
      <c r="G42">
        <v>3</v>
      </c>
      <c r="H42" t="s">
        <v>71</v>
      </c>
      <c r="I42">
        <v>24</v>
      </c>
      <c r="J42">
        <v>12.5</v>
      </c>
      <c r="K42">
        <f t="shared" si="0"/>
        <v>1.5782828282828284E-2</v>
      </c>
      <c r="L42">
        <f t="shared" si="1"/>
        <v>0.67252289809844312</v>
      </c>
      <c r="M42">
        <v>0.16724067902460599</v>
      </c>
    </row>
    <row r="43" spans="1:13">
      <c r="A43" t="s">
        <v>16</v>
      </c>
      <c r="B43" t="s">
        <v>96</v>
      </c>
      <c r="C43" t="s">
        <v>168</v>
      </c>
      <c r="D43" s="6" t="s">
        <v>169</v>
      </c>
      <c r="E43">
        <v>31</v>
      </c>
      <c r="F43" t="s">
        <v>170</v>
      </c>
      <c r="G43">
        <v>2</v>
      </c>
      <c r="H43" t="s">
        <v>171</v>
      </c>
      <c r="I43">
        <v>16</v>
      </c>
      <c r="J43">
        <v>12.5</v>
      </c>
      <c r="K43">
        <f t="shared" si="0"/>
        <v>1.5782828282828284E-2</v>
      </c>
      <c r="L43">
        <f t="shared" si="1"/>
        <v>0.67252289809844312</v>
      </c>
      <c r="M43">
        <v>0.171484040191026</v>
      </c>
    </row>
    <row r="44" spans="1:13">
      <c r="A44" t="s">
        <v>10</v>
      </c>
      <c r="B44" t="s">
        <v>11</v>
      </c>
      <c r="C44" t="s">
        <v>300</v>
      </c>
      <c r="D44" s="6" t="s">
        <v>301</v>
      </c>
      <c r="E44">
        <v>57</v>
      </c>
      <c r="F44" t="s">
        <v>302</v>
      </c>
      <c r="G44">
        <v>4</v>
      </c>
      <c r="H44" t="s">
        <v>303</v>
      </c>
      <c r="I44">
        <v>32</v>
      </c>
      <c r="J44">
        <v>12.5</v>
      </c>
      <c r="K44">
        <f t="shared" si="0"/>
        <v>1.5782828282828284E-2</v>
      </c>
      <c r="L44">
        <f t="shared" si="1"/>
        <v>0.67252289809844312</v>
      </c>
      <c r="M44">
        <v>0.15877494594187</v>
      </c>
    </row>
    <row r="45" spans="1:13">
      <c r="A45" t="s">
        <v>86</v>
      </c>
      <c r="B45" t="s">
        <v>87</v>
      </c>
      <c r="C45" t="s">
        <v>623</v>
      </c>
      <c r="D45" s="6" t="s">
        <v>624</v>
      </c>
      <c r="E45">
        <v>124</v>
      </c>
      <c r="F45" t="s">
        <v>625</v>
      </c>
      <c r="G45">
        <v>8</v>
      </c>
      <c r="H45" t="s">
        <v>626</v>
      </c>
      <c r="I45">
        <v>64</v>
      </c>
      <c r="J45">
        <v>12.5</v>
      </c>
      <c r="K45">
        <f t="shared" si="0"/>
        <v>1.5782828282828284E-2</v>
      </c>
      <c r="L45">
        <f t="shared" si="1"/>
        <v>0.67252289809844312</v>
      </c>
      <c r="M45">
        <v>0.121447836869334</v>
      </c>
    </row>
    <row r="46" spans="1:13">
      <c r="A46" t="s">
        <v>16</v>
      </c>
      <c r="B46" t="s">
        <v>17</v>
      </c>
      <c r="C46" t="s">
        <v>758</v>
      </c>
      <c r="D46" s="6" t="s">
        <v>759</v>
      </c>
      <c r="E46">
        <v>17</v>
      </c>
      <c r="F46" t="s">
        <v>372</v>
      </c>
      <c r="G46">
        <v>1</v>
      </c>
      <c r="H46" t="s">
        <v>760</v>
      </c>
      <c r="I46">
        <v>8</v>
      </c>
      <c r="J46">
        <v>12.5</v>
      </c>
      <c r="K46">
        <f t="shared" si="0"/>
        <v>1.5782828282828284E-2</v>
      </c>
      <c r="L46">
        <f t="shared" si="1"/>
        <v>0.67252289809844312</v>
      </c>
      <c r="M46">
        <v>0.159241518288777</v>
      </c>
    </row>
    <row r="47" spans="1:13">
      <c r="A47" t="s">
        <v>16</v>
      </c>
      <c r="B47" t="s">
        <v>17</v>
      </c>
      <c r="C47" t="s">
        <v>765</v>
      </c>
      <c r="D47" s="6" t="s">
        <v>766</v>
      </c>
      <c r="E47">
        <v>20</v>
      </c>
      <c r="F47" t="s">
        <v>689</v>
      </c>
      <c r="G47">
        <v>1</v>
      </c>
      <c r="H47" t="s">
        <v>767</v>
      </c>
      <c r="I47">
        <v>8</v>
      </c>
      <c r="J47">
        <v>12.5</v>
      </c>
      <c r="K47">
        <f t="shared" si="0"/>
        <v>1.5782828282828284E-2</v>
      </c>
      <c r="L47">
        <f t="shared" si="1"/>
        <v>0.67252289809844312</v>
      </c>
      <c r="M47">
        <v>0.159241518288777</v>
      </c>
    </row>
    <row r="48" spans="1:13">
      <c r="A48" t="s">
        <v>86</v>
      </c>
      <c r="B48" t="s">
        <v>87</v>
      </c>
      <c r="C48" t="s">
        <v>88</v>
      </c>
      <c r="D48" s="6" t="s">
        <v>89</v>
      </c>
      <c r="E48">
        <v>84</v>
      </c>
      <c r="F48" t="s">
        <v>90</v>
      </c>
      <c r="G48">
        <v>6</v>
      </c>
      <c r="H48" t="s">
        <v>91</v>
      </c>
      <c r="I48">
        <v>49</v>
      </c>
      <c r="J48">
        <v>12.2448979591836</v>
      </c>
      <c r="K48">
        <f t="shared" si="0"/>
        <v>1.5460729746443939E-2</v>
      </c>
      <c r="L48">
        <f t="shared" si="1"/>
        <v>0.65879794099438926</v>
      </c>
      <c r="M48">
        <v>0.15092198697581199</v>
      </c>
    </row>
    <row r="49" spans="1:13">
      <c r="A49" t="s">
        <v>28</v>
      </c>
      <c r="B49" t="s">
        <v>39</v>
      </c>
      <c r="C49" t="s">
        <v>802</v>
      </c>
      <c r="D49" s="6" t="s">
        <v>803</v>
      </c>
      <c r="E49">
        <v>70</v>
      </c>
      <c r="F49" t="s">
        <v>804</v>
      </c>
      <c r="G49">
        <v>4</v>
      </c>
      <c r="H49" t="s">
        <v>805</v>
      </c>
      <c r="I49">
        <v>33</v>
      </c>
      <c r="J49">
        <v>12.1212121212121</v>
      </c>
      <c r="K49">
        <f t="shared" si="0"/>
        <v>1.5304560759106186E-2</v>
      </c>
      <c r="L49">
        <f t="shared" si="1"/>
        <v>0.65214341633788309</v>
      </c>
      <c r="M49">
        <v>0.17413291871404901</v>
      </c>
    </row>
    <row r="50" spans="1:13">
      <c r="A50" t="s">
        <v>22</v>
      </c>
      <c r="B50" t="s">
        <v>72</v>
      </c>
      <c r="C50" t="s">
        <v>73</v>
      </c>
      <c r="D50" s="6" t="s">
        <v>74</v>
      </c>
      <c r="E50">
        <v>87</v>
      </c>
      <c r="F50" t="s">
        <v>75</v>
      </c>
      <c r="G50">
        <v>6</v>
      </c>
      <c r="H50" t="s">
        <v>76</v>
      </c>
      <c r="I50">
        <v>50</v>
      </c>
      <c r="J50">
        <v>12</v>
      </c>
      <c r="K50">
        <f t="shared" si="0"/>
        <v>1.5151515151515152E-2</v>
      </c>
      <c r="L50">
        <f t="shared" si="1"/>
        <v>0.64562198217450539</v>
      </c>
      <c r="M50">
        <v>0.16271293840456999</v>
      </c>
    </row>
    <row r="51" spans="1:13">
      <c r="A51" t="s">
        <v>28</v>
      </c>
      <c r="B51" t="s">
        <v>328</v>
      </c>
      <c r="C51" t="s">
        <v>329</v>
      </c>
      <c r="D51" s="6" t="s">
        <v>330</v>
      </c>
      <c r="E51">
        <v>127</v>
      </c>
      <c r="F51" t="s">
        <v>331</v>
      </c>
      <c r="G51">
        <v>6</v>
      </c>
      <c r="H51" t="s">
        <v>332</v>
      </c>
      <c r="I51">
        <v>50</v>
      </c>
      <c r="J51">
        <v>12</v>
      </c>
      <c r="K51">
        <f t="shared" si="0"/>
        <v>1.5151515151515152E-2</v>
      </c>
      <c r="L51">
        <f t="shared" si="1"/>
        <v>0.64562198217450539</v>
      </c>
      <c r="M51">
        <v>0.16271293840456999</v>
      </c>
    </row>
    <row r="52" spans="1:13">
      <c r="A52" t="s">
        <v>10</v>
      </c>
      <c r="B52" t="s">
        <v>81</v>
      </c>
      <c r="C52" t="s">
        <v>82</v>
      </c>
      <c r="D52" s="6" t="s">
        <v>83</v>
      </c>
      <c r="E52">
        <v>48</v>
      </c>
      <c r="F52" t="s">
        <v>84</v>
      </c>
      <c r="G52">
        <v>2</v>
      </c>
      <c r="H52" t="s">
        <v>85</v>
      </c>
      <c r="I52">
        <v>17</v>
      </c>
      <c r="J52">
        <v>11.764705882352899</v>
      </c>
      <c r="K52">
        <f t="shared" si="0"/>
        <v>1.4854426619132449E-2</v>
      </c>
      <c r="L52">
        <f t="shared" si="1"/>
        <v>0.63296272762206185</v>
      </c>
      <c r="M52">
        <v>0.195089534643684</v>
      </c>
    </row>
    <row r="53" spans="1:13">
      <c r="A53" t="s">
        <v>16</v>
      </c>
      <c r="B53" t="s">
        <v>229</v>
      </c>
      <c r="C53" t="s">
        <v>230</v>
      </c>
      <c r="D53" s="6" t="s">
        <v>231</v>
      </c>
      <c r="E53">
        <v>47</v>
      </c>
      <c r="F53" t="s">
        <v>232</v>
      </c>
      <c r="G53">
        <v>2</v>
      </c>
      <c r="H53" t="s">
        <v>233</v>
      </c>
      <c r="I53">
        <v>17</v>
      </c>
      <c r="J53">
        <v>11.764705882352899</v>
      </c>
      <c r="K53">
        <f t="shared" si="0"/>
        <v>1.4854426619132449E-2</v>
      </c>
      <c r="L53">
        <f t="shared" si="1"/>
        <v>0.63296272762206185</v>
      </c>
      <c r="M53">
        <v>0.195089534643684</v>
      </c>
    </row>
    <row r="54" spans="1:13">
      <c r="A54" t="s">
        <v>157</v>
      </c>
      <c r="B54" t="s">
        <v>257</v>
      </c>
      <c r="C54" t="s">
        <v>258</v>
      </c>
      <c r="D54" s="6" t="s">
        <v>259</v>
      </c>
      <c r="E54">
        <v>86</v>
      </c>
      <c r="F54" t="s">
        <v>260</v>
      </c>
      <c r="G54">
        <v>5</v>
      </c>
      <c r="H54" t="s">
        <v>261</v>
      </c>
      <c r="I54">
        <v>43</v>
      </c>
      <c r="J54">
        <v>11.6279069767441</v>
      </c>
      <c r="K54">
        <f t="shared" si="0"/>
        <v>1.4681700728212248E-2</v>
      </c>
      <c r="L54">
        <f t="shared" si="1"/>
        <v>0.62560269590552386</v>
      </c>
      <c r="M54">
        <v>0.18985540263903</v>
      </c>
    </row>
    <row r="55" spans="1:13">
      <c r="A55" t="s">
        <v>10</v>
      </c>
      <c r="B55" t="s">
        <v>11</v>
      </c>
      <c r="C55" t="s">
        <v>592</v>
      </c>
      <c r="D55" s="6" t="s">
        <v>593</v>
      </c>
      <c r="E55">
        <v>66</v>
      </c>
      <c r="F55" t="s">
        <v>594</v>
      </c>
      <c r="G55">
        <v>5</v>
      </c>
      <c r="H55" t="s">
        <v>595</v>
      </c>
      <c r="I55">
        <v>43</v>
      </c>
      <c r="J55">
        <v>11.6279069767441</v>
      </c>
      <c r="K55">
        <f t="shared" si="0"/>
        <v>1.4681700728212248E-2</v>
      </c>
      <c r="L55">
        <f t="shared" si="1"/>
        <v>0.62560269590552386</v>
      </c>
      <c r="M55">
        <v>0.18985540263903</v>
      </c>
    </row>
    <row r="56" spans="1:13">
      <c r="A56" t="s">
        <v>10</v>
      </c>
      <c r="B56" t="s">
        <v>81</v>
      </c>
      <c r="C56" t="s">
        <v>711</v>
      </c>
      <c r="D56" s="6" t="s">
        <v>712</v>
      </c>
      <c r="E56">
        <v>111</v>
      </c>
      <c r="F56" t="s">
        <v>713</v>
      </c>
      <c r="G56">
        <v>7</v>
      </c>
      <c r="H56" t="s">
        <v>714</v>
      </c>
      <c r="I56">
        <v>61</v>
      </c>
      <c r="J56">
        <v>11.4754098360655</v>
      </c>
      <c r="K56">
        <f t="shared" si="0"/>
        <v>1.4489153833416035E-2</v>
      </c>
      <c r="L56">
        <f t="shared" si="1"/>
        <v>0.61739807038545202</v>
      </c>
      <c r="M56">
        <v>0.18389669276272</v>
      </c>
    </row>
    <row r="57" spans="1:13">
      <c r="A57" t="s">
        <v>16</v>
      </c>
      <c r="B57" t="s">
        <v>467</v>
      </c>
      <c r="C57" t="s">
        <v>818</v>
      </c>
      <c r="D57" s="6" t="s">
        <v>819</v>
      </c>
      <c r="E57">
        <v>105</v>
      </c>
      <c r="F57" t="s">
        <v>820</v>
      </c>
      <c r="G57">
        <v>8</v>
      </c>
      <c r="H57" t="s">
        <v>821</v>
      </c>
      <c r="I57">
        <v>71</v>
      </c>
      <c r="J57">
        <v>11.2676056338028</v>
      </c>
      <c r="K57">
        <f t="shared" si="0"/>
        <v>1.422677479015505E-2</v>
      </c>
      <c r="L57">
        <f t="shared" si="1"/>
        <v>0.60621782363803234</v>
      </c>
      <c r="M57">
        <v>0.19043459684667899</v>
      </c>
    </row>
    <row r="58" spans="1:13">
      <c r="A58" t="s">
        <v>22</v>
      </c>
      <c r="B58" t="s">
        <v>398</v>
      </c>
      <c r="C58" t="s">
        <v>814</v>
      </c>
      <c r="D58" s="6" t="s">
        <v>815</v>
      </c>
      <c r="E58">
        <v>137</v>
      </c>
      <c r="F58" t="s">
        <v>816</v>
      </c>
      <c r="G58">
        <v>10</v>
      </c>
      <c r="H58" t="s">
        <v>817</v>
      </c>
      <c r="I58">
        <v>89</v>
      </c>
      <c r="J58">
        <v>11.2359550561797</v>
      </c>
      <c r="K58">
        <f t="shared" si="0"/>
        <v>1.4186811939620833E-2</v>
      </c>
      <c r="L58">
        <f t="shared" si="1"/>
        <v>0.60451496458286624</v>
      </c>
      <c r="M58">
        <v>0.179589857828649</v>
      </c>
    </row>
    <row r="59" spans="1:13">
      <c r="A59" t="s">
        <v>10</v>
      </c>
      <c r="B59" t="s">
        <v>234</v>
      </c>
      <c r="C59" t="s">
        <v>235</v>
      </c>
      <c r="D59" s="6" t="s">
        <v>236</v>
      </c>
      <c r="E59">
        <v>51</v>
      </c>
      <c r="F59" t="s">
        <v>237</v>
      </c>
      <c r="G59">
        <v>3</v>
      </c>
      <c r="H59" t="s">
        <v>238</v>
      </c>
      <c r="I59">
        <v>27</v>
      </c>
      <c r="J59">
        <v>11.1111111111111</v>
      </c>
      <c r="K59">
        <f t="shared" si="0"/>
        <v>1.4029180695847349E-2</v>
      </c>
      <c r="L59">
        <f t="shared" si="1"/>
        <v>0.59779813164305995</v>
      </c>
      <c r="M59">
        <v>0.22469032605953301</v>
      </c>
    </row>
    <row r="60" spans="1:13">
      <c r="A60" t="s">
        <v>10</v>
      </c>
      <c r="B60" t="s">
        <v>53</v>
      </c>
      <c r="C60" t="s">
        <v>312</v>
      </c>
      <c r="D60" s="6" t="s">
        <v>313</v>
      </c>
      <c r="E60">
        <v>134</v>
      </c>
      <c r="F60" t="s">
        <v>314</v>
      </c>
      <c r="G60">
        <v>7</v>
      </c>
      <c r="H60" t="s">
        <v>315</v>
      </c>
      <c r="I60">
        <v>63</v>
      </c>
      <c r="J60">
        <v>11.1111111111111</v>
      </c>
      <c r="K60">
        <f t="shared" si="0"/>
        <v>1.4029180695847349E-2</v>
      </c>
      <c r="L60">
        <f t="shared" si="1"/>
        <v>0.59779813164305995</v>
      </c>
      <c r="M60">
        <v>0.20766849847226301</v>
      </c>
    </row>
    <row r="61" spans="1:13">
      <c r="A61" t="s">
        <v>16</v>
      </c>
      <c r="B61" t="s">
        <v>229</v>
      </c>
      <c r="C61" t="s">
        <v>386</v>
      </c>
      <c r="D61" s="6" t="s">
        <v>387</v>
      </c>
      <c r="E61">
        <v>20</v>
      </c>
      <c r="F61" t="s">
        <v>388</v>
      </c>
      <c r="G61">
        <v>1</v>
      </c>
      <c r="H61" t="s">
        <v>389</v>
      </c>
      <c r="I61">
        <v>9</v>
      </c>
      <c r="J61">
        <v>11.1111111111111</v>
      </c>
      <c r="K61">
        <f t="shared" si="0"/>
        <v>1.4029180695847349E-2</v>
      </c>
      <c r="L61">
        <f t="shared" si="1"/>
        <v>0.59779813164305995</v>
      </c>
      <c r="M61">
        <v>0.19301000081033401</v>
      </c>
    </row>
    <row r="62" spans="1:13">
      <c r="A62" t="s">
        <v>22</v>
      </c>
      <c r="B62" t="s">
        <v>23</v>
      </c>
      <c r="C62" t="s">
        <v>394</v>
      </c>
      <c r="D62" s="6" t="s">
        <v>395</v>
      </c>
      <c r="E62">
        <v>29</v>
      </c>
      <c r="F62" t="s">
        <v>396</v>
      </c>
      <c r="G62">
        <v>2</v>
      </c>
      <c r="H62" t="s">
        <v>397</v>
      </c>
      <c r="I62">
        <v>18</v>
      </c>
      <c r="J62">
        <v>11.1111111111111</v>
      </c>
      <c r="K62">
        <f t="shared" si="0"/>
        <v>1.4029180695847349E-2</v>
      </c>
      <c r="L62">
        <f t="shared" si="1"/>
        <v>0.59779813164305995</v>
      </c>
      <c r="M62">
        <v>0.21942400109506</v>
      </c>
    </row>
    <row r="63" spans="1:13">
      <c r="A63" t="s">
        <v>86</v>
      </c>
      <c r="B63" t="s">
        <v>87</v>
      </c>
      <c r="C63" t="s">
        <v>517</v>
      </c>
      <c r="D63" s="6" t="s">
        <v>518</v>
      </c>
      <c r="E63">
        <v>140</v>
      </c>
      <c r="F63" t="s">
        <v>519</v>
      </c>
      <c r="G63">
        <v>8</v>
      </c>
      <c r="H63" t="s">
        <v>520</v>
      </c>
      <c r="I63">
        <v>73</v>
      </c>
      <c r="J63">
        <v>10.958904109589</v>
      </c>
      <c r="K63">
        <f t="shared" si="0"/>
        <v>1.383700013836995E-2</v>
      </c>
      <c r="L63">
        <f t="shared" si="1"/>
        <v>0.58960911614109857</v>
      </c>
      <c r="M63">
        <v>0.21276053802461301</v>
      </c>
    </row>
    <row r="64" spans="1:13">
      <c r="A64" t="s">
        <v>157</v>
      </c>
      <c r="B64" t="s">
        <v>257</v>
      </c>
      <c r="C64" t="s">
        <v>754</v>
      </c>
      <c r="D64" s="6" t="s">
        <v>755</v>
      </c>
      <c r="E64">
        <v>113</v>
      </c>
      <c r="F64" t="s">
        <v>756</v>
      </c>
      <c r="G64">
        <v>7</v>
      </c>
      <c r="H64" t="s">
        <v>757</v>
      </c>
      <c r="I64">
        <v>64</v>
      </c>
      <c r="J64">
        <v>10.9375</v>
      </c>
      <c r="K64">
        <f t="shared" si="0"/>
        <v>1.3809974747474748E-2</v>
      </c>
      <c r="L64">
        <f t="shared" si="1"/>
        <v>0.58845753583613769</v>
      </c>
      <c r="M64">
        <v>0.21998573584410999</v>
      </c>
    </row>
    <row r="65" spans="1:13">
      <c r="A65" t="s">
        <v>10</v>
      </c>
      <c r="B65" t="s">
        <v>11</v>
      </c>
      <c r="C65" t="s">
        <v>113</v>
      </c>
      <c r="D65" s="6" t="s">
        <v>114</v>
      </c>
      <c r="E65">
        <v>86</v>
      </c>
      <c r="F65" t="s">
        <v>115</v>
      </c>
      <c r="G65">
        <v>6</v>
      </c>
      <c r="H65" t="s">
        <v>116</v>
      </c>
      <c r="I65">
        <v>55</v>
      </c>
      <c r="J65">
        <v>10.909090909090899</v>
      </c>
      <c r="K65">
        <f t="shared" si="0"/>
        <v>1.3774104683195581E-2</v>
      </c>
      <c r="L65">
        <f t="shared" si="1"/>
        <v>0.58692907470409528</v>
      </c>
      <c r="M65">
        <v>0.227216489720825</v>
      </c>
    </row>
    <row r="66" spans="1:13">
      <c r="A66" t="s">
        <v>28</v>
      </c>
      <c r="B66" t="s">
        <v>39</v>
      </c>
      <c r="C66" t="s">
        <v>105</v>
      </c>
      <c r="D66" s="6" t="s">
        <v>106</v>
      </c>
      <c r="E66">
        <v>106</v>
      </c>
      <c r="F66" t="s">
        <v>107</v>
      </c>
      <c r="G66">
        <v>5</v>
      </c>
      <c r="H66" t="s">
        <v>108</v>
      </c>
      <c r="I66">
        <v>46</v>
      </c>
      <c r="J66">
        <v>10.869565217391299</v>
      </c>
      <c r="K66">
        <f t="shared" si="0"/>
        <v>1.3724198506807197E-2</v>
      </c>
      <c r="L66">
        <f t="shared" si="1"/>
        <v>0.58480252008560241</v>
      </c>
      <c r="M66">
        <v>0.23421326356724301</v>
      </c>
    </row>
    <row r="67" spans="1:13">
      <c r="A67" t="s">
        <v>10</v>
      </c>
      <c r="B67" t="s">
        <v>53</v>
      </c>
      <c r="C67" t="s">
        <v>780</v>
      </c>
      <c r="D67" s="6" t="s">
        <v>781</v>
      </c>
      <c r="E67">
        <v>261</v>
      </c>
      <c r="F67" t="s">
        <v>782</v>
      </c>
      <c r="G67">
        <v>15</v>
      </c>
      <c r="H67" t="s">
        <v>783</v>
      </c>
      <c r="I67">
        <v>138</v>
      </c>
      <c r="J67">
        <v>10.869565217391299</v>
      </c>
      <c r="K67">
        <f t="shared" ref="K67:K130" si="2">J67/792</f>
        <v>1.3724198506807197E-2</v>
      </c>
      <c r="L67">
        <f t="shared" ref="L67:L130" si="3">(K67/$K$204)*100</f>
        <v>0.58480252008560241</v>
      </c>
      <c r="M67">
        <v>0.182309252874472</v>
      </c>
    </row>
    <row r="68" spans="1:13">
      <c r="A68" t="s">
        <v>16</v>
      </c>
      <c r="B68" t="s">
        <v>467</v>
      </c>
      <c r="C68" t="s">
        <v>468</v>
      </c>
      <c r="D68" s="6" t="s">
        <v>469</v>
      </c>
      <c r="E68">
        <v>175</v>
      </c>
      <c r="F68" t="s">
        <v>470</v>
      </c>
      <c r="G68">
        <v>11</v>
      </c>
      <c r="H68" t="s">
        <v>471</v>
      </c>
      <c r="I68">
        <v>102</v>
      </c>
      <c r="J68">
        <v>10.784313725490099</v>
      </c>
      <c r="K68">
        <f t="shared" si="2"/>
        <v>1.3616557734204671E-2</v>
      </c>
      <c r="L68">
        <f t="shared" si="3"/>
        <v>0.58021583365355356</v>
      </c>
      <c r="M68">
        <v>0.21075101785584399</v>
      </c>
    </row>
    <row r="69" spans="1:13">
      <c r="A69" t="s">
        <v>28</v>
      </c>
      <c r="B69" t="s">
        <v>39</v>
      </c>
      <c r="C69" t="s">
        <v>382</v>
      </c>
      <c r="D69" s="6" t="s">
        <v>383</v>
      </c>
      <c r="E69">
        <v>72</v>
      </c>
      <c r="F69" t="s">
        <v>384</v>
      </c>
      <c r="G69">
        <v>4</v>
      </c>
      <c r="H69" t="s">
        <v>385</v>
      </c>
      <c r="I69">
        <v>38</v>
      </c>
      <c r="J69">
        <v>10.5263157894736</v>
      </c>
      <c r="K69">
        <f t="shared" si="2"/>
        <v>1.3290802764486869E-2</v>
      </c>
      <c r="L69">
        <f t="shared" si="3"/>
        <v>0.56633507208289502</v>
      </c>
      <c r="M69">
        <v>0.25804497284228001</v>
      </c>
    </row>
    <row r="70" spans="1:13">
      <c r="A70" t="s">
        <v>22</v>
      </c>
      <c r="B70" t="s">
        <v>398</v>
      </c>
      <c r="C70" t="s">
        <v>399</v>
      </c>
      <c r="D70" s="6" t="s">
        <v>400</v>
      </c>
      <c r="E70">
        <v>34</v>
      </c>
      <c r="F70" t="s">
        <v>401</v>
      </c>
      <c r="G70">
        <v>2</v>
      </c>
      <c r="H70" t="s">
        <v>402</v>
      </c>
      <c r="I70">
        <v>19</v>
      </c>
      <c r="J70">
        <v>10.5263157894736</v>
      </c>
      <c r="K70">
        <f t="shared" si="2"/>
        <v>1.3290802764486869E-2</v>
      </c>
      <c r="L70">
        <f t="shared" si="3"/>
        <v>0.56633507208289502</v>
      </c>
      <c r="M70">
        <v>0.244325212167295</v>
      </c>
    </row>
    <row r="71" spans="1:13">
      <c r="A71" t="s">
        <v>10</v>
      </c>
      <c r="B71" t="s">
        <v>316</v>
      </c>
      <c r="C71" t="s">
        <v>612</v>
      </c>
      <c r="D71" s="6" t="s">
        <v>613</v>
      </c>
      <c r="E71">
        <v>136</v>
      </c>
      <c r="F71" t="s">
        <v>614</v>
      </c>
      <c r="G71">
        <v>2</v>
      </c>
      <c r="H71" t="s">
        <v>615</v>
      </c>
      <c r="I71">
        <v>19</v>
      </c>
      <c r="J71">
        <v>10.5263157894736</v>
      </c>
      <c r="K71">
        <f t="shared" si="2"/>
        <v>1.3290802764486869E-2</v>
      </c>
      <c r="L71">
        <f t="shared" si="3"/>
        <v>0.56633507208289502</v>
      </c>
      <c r="M71">
        <v>0.244325212167295</v>
      </c>
    </row>
    <row r="72" spans="1:13">
      <c r="A72" t="s">
        <v>86</v>
      </c>
      <c r="B72" t="s">
        <v>87</v>
      </c>
      <c r="C72" t="s">
        <v>185</v>
      </c>
      <c r="D72" s="6" t="s">
        <v>186</v>
      </c>
      <c r="E72">
        <v>134</v>
      </c>
      <c r="F72" t="s">
        <v>187</v>
      </c>
      <c r="G72">
        <v>8</v>
      </c>
      <c r="H72" t="s">
        <v>188</v>
      </c>
      <c r="I72">
        <v>77</v>
      </c>
      <c r="J72">
        <v>10.389610389610301</v>
      </c>
      <c r="K72">
        <f t="shared" si="2"/>
        <v>1.3118194936376643E-2</v>
      </c>
      <c r="L72">
        <f t="shared" si="3"/>
        <v>0.55898007114675319</v>
      </c>
      <c r="M72">
        <v>0.26023054723634798</v>
      </c>
    </row>
    <row r="73" spans="1:13">
      <c r="A73" t="s">
        <v>22</v>
      </c>
      <c r="B73" t="s">
        <v>23</v>
      </c>
      <c r="C73" t="s">
        <v>149</v>
      </c>
      <c r="D73" s="6" t="s">
        <v>150</v>
      </c>
      <c r="E73">
        <v>36</v>
      </c>
      <c r="F73" t="s">
        <v>151</v>
      </c>
      <c r="G73">
        <v>3</v>
      </c>
      <c r="H73" t="s">
        <v>152</v>
      </c>
      <c r="I73">
        <v>29</v>
      </c>
      <c r="J73">
        <v>10.344827586206801</v>
      </c>
      <c r="K73">
        <f t="shared" si="2"/>
        <v>1.3061650992685355E-2</v>
      </c>
      <c r="L73">
        <f t="shared" si="3"/>
        <v>0.5565706742883616</v>
      </c>
      <c r="M73">
        <v>0.26542734459011302</v>
      </c>
    </row>
    <row r="74" spans="1:13">
      <c r="A74" t="s">
        <v>10</v>
      </c>
      <c r="B74" t="s">
        <v>81</v>
      </c>
      <c r="C74" t="s">
        <v>350</v>
      </c>
      <c r="D74" s="6" t="s">
        <v>351</v>
      </c>
      <c r="E74">
        <v>151</v>
      </c>
      <c r="F74" t="s">
        <v>352</v>
      </c>
      <c r="G74">
        <v>7</v>
      </c>
      <c r="H74" t="s">
        <v>353</v>
      </c>
      <c r="I74">
        <v>68</v>
      </c>
      <c r="J74">
        <v>10.294117647058799</v>
      </c>
      <c r="K74">
        <f t="shared" si="2"/>
        <v>1.2997623291740909E-2</v>
      </c>
      <c r="L74">
        <f t="shared" si="3"/>
        <v>0.55384238666930474</v>
      </c>
      <c r="M74">
        <v>0.27170122890456</v>
      </c>
    </row>
    <row r="75" spans="1:13">
      <c r="A75" t="s">
        <v>10</v>
      </c>
      <c r="B75" t="s">
        <v>53</v>
      </c>
      <c r="C75" t="s">
        <v>213</v>
      </c>
      <c r="D75" s="6" t="s">
        <v>214</v>
      </c>
      <c r="E75">
        <v>177</v>
      </c>
      <c r="F75" t="s">
        <v>215</v>
      </c>
      <c r="G75">
        <v>8</v>
      </c>
      <c r="H75" t="s">
        <v>216</v>
      </c>
      <c r="I75">
        <v>79</v>
      </c>
      <c r="J75">
        <v>10.126582278480999</v>
      </c>
      <c r="K75">
        <f t="shared" si="2"/>
        <v>1.2786088735455807E-2</v>
      </c>
      <c r="L75">
        <f t="shared" si="3"/>
        <v>0.54482867694051018</v>
      </c>
      <c r="M75">
        <v>0.28513354518845802</v>
      </c>
    </row>
    <row r="76" spans="1:13">
      <c r="A76" t="s">
        <v>16</v>
      </c>
      <c r="B76" t="s">
        <v>197</v>
      </c>
      <c r="C76" t="s">
        <v>198</v>
      </c>
      <c r="D76" s="6" t="s">
        <v>199</v>
      </c>
      <c r="E76">
        <v>18</v>
      </c>
      <c r="F76" t="s">
        <v>200</v>
      </c>
      <c r="G76">
        <v>1</v>
      </c>
      <c r="H76" t="s">
        <v>201</v>
      </c>
      <c r="I76">
        <v>10</v>
      </c>
      <c r="J76">
        <v>10</v>
      </c>
      <c r="K76">
        <f t="shared" si="2"/>
        <v>1.2626262626262626E-2</v>
      </c>
      <c r="L76">
        <f t="shared" si="3"/>
        <v>0.53801831847875448</v>
      </c>
      <c r="M76">
        <v>0.227564133981215</v>
      </c>
    </row>
    <row r="77" spans="1:13">
      <c r="A77" t="s">
        <v>10</v>
      </c>
      <c r="B77" t="s">
        <v>239</v>
      </c>
      <c r="C77" t="s">
        <v>428</v>
      </c>
      <c r="D77" s="6" t="s">
        <v>429</v>
      </c>
      <c r="E77">
        <v>90</v>
      </c>
      <c r="F77" t="s">
        <v>430</v>
      </c>
      <c r="G77">
        <v>3</v>
      </c>
      <c r="H77" t="s">
        <v>431</v>
      </c>
      <c r="I77">
        <v>30</v>
      </c>
      <c r="J77">
        <v>10</v>
      </c>
      <c r="K77">
        <f t="shared" si="2"/>
        <v>1.2626262626262626E-2</v>
      </c>
      <c r="L77">
        <f t="shared" si="3"/>
        <v>0.53801831847875448</v>
      </c>
      <c r="M77">
        <v>0.28628407706923897</v>
      </c>
    </row>
    <row r="78" spans="1:13">
      <c r="A78" t="s">
        <v>28</v>
      </c>
      <c r="B78" t="s">
        <v>328</v>
      </c>
      <c r="C78" t="s">
        <v>639</v>
      </c>
      <c r="D78" s="6" t="s">
        <v>640</v>
      </c>
      <c r="E78">
        <v>131</v>
      </c>
      <c r="F78" t="s">
        <v>641</v>
      </c>
      <c r="G78">
        <v>6</v>
      </c>
      <c r="H78" t="s">
        <v>642</v>
      </c>
      <c r="I78">
        <v>61</v>
      </c>
      <c r="J78">
        <v>9.8360655737704903</v>
      </c>
      <c r="K78">
        <f t="shared" si="2"/>
        <v>1.2419274714356679E-2</v>
      </c>
      <c r="L78">
        <f t="shared" si="3"/>
        <v>0.52919834604467642</v>
      </c>
      <c r="M78">
        <v>0.31372885379399501</v>
      </c>
    </row>
    <row r="79" spans="1:13">
      <c r="A79" t="s">
        <v>86</v>
      </c>
      <c r="B79" t="s">
        <v>87</v>
      </c>
      <c r="C79" t="s">
        <v>726</v>
      </c>
      <c r="D79" s="6" t="s">
        <v>727</v>
      </c>
      <c r="E79">
        <v>60</v>
      </c>
      <c r="F79" t="s">
        <v>728</v>
      </c>
      <c r="G79">
        <v>4</v>
      </c>
      <c r="H79" t="s">
        <v>729</v>
      </c>
      <c r="I79">
        <v>41</v>
      </c>
      <c r="J79">
        <v>9.7560975609756095</v>
      </c>
      <c r="K79">
        <f t="shared" si="2"/>
        <v>1.231830500123183E-2</v>
      </c>
      <c r="L79">
        <f t="shared" si="3"/>
        <v>0.52489592046707756</v>
      </c>
      <c r="M79">
        <v>0.31230110664366501</v>
      </c>
    </row>
    <row r="80" spans="1:13">
      <c r="A80" t="s">
        <v>10</v>
      </c>
      <c r="B80" t="s">
        <v>53</v>
      </c>
      <c r="C80" t="s">
        <v>145</v>
      </c>
      <c r="D80" s="6" t="s">
        <v>146</v>
      </c>
      <c r="E80">
        <v>55</v>
      </c>
      <c r="F80" t="s">
        <v>147</v>
      </c>
      <c r="G80">
        <v>3</v>
      </c>
      <c r="H80" t="s">
        <v>148</v>
      </c>
      <c r="I80">
        <v>31</v>
      </c>
      <c r="J80">
        <v>9.67741935483871</v>
      </c>
      <c r="K80">
        <f t="shared" si="2"/>
        <v>1.2218963831867057E-2</v>
      </c>
      <c r="L80">
        <f t="shared" si="3"/>
        <v>0.52066288885040757</v>
      </c>
      <c r="M80">
        <v>0.30736284526736801</v>
      </c>
    </row>
    <row r="81" spans="1:13">
      <c r="A81" t="s">
        <v>10</v>
      </c>
      <c r="B81" t="s">
        <v>53</v>
      </c>
      <c r="C81" t="s">
        <v>584</v>
      </c>
      <c r="D81" s="6" t="s">
        <v>585</v>
      </c>
      <c r="E81">
        <v>120</v>
      </c>
      <c r="F81" t="s">
        <v>586</v>
      </c>
      <c r="G81">
        <v>6</v>
      </c>
      <c r="H81" t="s">
        <v>587</v>
      </c>
      <c r="I81">
        <v>62</v>
      </c>
      <c r="J81">
        <v>9.67741935483871</v>
      </c>
      <c r="K81">
        <f t="shared" si="2"/>
        <v>1.2218963831867057E-2</v>
      </c>
      <c r="L81">
        <f t="shared" si="3"/>
        <v>0.52066288885040757</v>
      </c>
      <c r="M81">
        <v>0.32875923292364201</v>
      </c>
    </row>
    <row r="82" spans="1:13">
      <c r="A82" t="s">
        <v>28</v>
      </c>
      <c r="B82" t="s">
        <v>29</v>
      </c>
      <c r="C82" t="s">
        <v>691</v>
      </c>
      <c r="D82" s="6" t="s">
        <v>692</v>
      </c>
      <c r="E82">
        <v>69</v>
      </c>
      <c r="F82" t="s">
        <v>693</v>
      </c>
      <c r="G82">
        <v>3</v>
      </c>
      <c r="H82" t="s">
        <v>694</v>
      </c>
      <c r="I82">
        <v>31</v>
      </c>
      <c r="J82">
        <v>9.67741935483871</v>
      </c>
      <c r="K82">
        <f t="shared" si="2"/>
        <v>1.2218963831867057E-2</v>
      </c>
      <c r="L82">
        <f t="shared" si="3"/>
        <v>0.52066288885040757</v>
      </c>
      <c r="M82">
        <v>0.30736284526736801</v>
      </c>
    </row>
    <row r="83" spans="1:13">
      <c r="A83" t="s">
        <v>22</v>
      </c>
      <c r="B83" t="s">
        <v>72</v>
      </c>
      <c r="C83" t="s">
        <v>553</v>
      </c>
      <c r="D83" s="6" t="s">
        <v>554</v>
      </c>
      <c r="E83">
        <v>91</v>
      </c>
      <c r="F83" t="s">
        <v>555</v>
      </c>
      <c r="G83">
        <v>5</v>
      </c>
      <c r="H83" t="s">
        <v>556</v>
      </c>
      <c r="I83">
        <v>52</v>
      </c>
      <c r="J83">
        <v>9.6153846153846096</v>
      </c>
      <c r="K83">
        <f t="shared" si="2"/>
        <v>1.2140637140637133E-2</v>
      </c>
      <c r="L83">
        <f t="shared" si="3"/>
        <v>0.51732530622957129</v>
      </c>
      <c r="M83">
        <v>0.33039875077123698</v>
      </c>
    </row>
    <row r="84" spans="1:13">
      <c r="A84" t="s">
        <v>22</v>
      </c>
      <c r="B84" t="s">
        <v>72</v>
      </c>
      <c r="C84" t="s">
        <v>416</v>
      </c>
      <c r="D84" s="6" t="s">
        <v>417</v>
      </c>
      <c r="E84">
        <v>172</v>
      </c>
      <c r="F84" t="s">
        <v>418</v>
      </c>
      <c r="G84">
        <v>10</v>
      </c>
      <c r="H84" t="s">
        <v>419</v>
      </c>
      <c r="I84">
        <v>106</v>
      </c>
      <c r="J84">
        <v>9.4339622641509404</v>
      </c>
      <c r="K84">
        <f t="shared" si="2"/>
        <v>1.1911568515342096E-2</v>
      </c>
      <c r="L84">
        <f t="shared" si="3"/>
        <v>0.50756445139505124</v>
      </c>
      <c r="M84">
        <v>0.364151656014573</v>
      </c>
    </row>
    <row r="85" spans="1:13">
      <c r="A85" t="s">
        <v>10</v>
      </c>
      <c r="B85" t="s">
        <v>53</v>
      </c>
      <c r="C85" t="s">
        <v>663</v>
      </c>
      <c r="D85" s="6" t="s">
        <v>664</v>
      </c>
      <c r="E85">
        <v>177</v>
      </c>
      <c r="F85" t="s">
        <v>665</v>
      </c>
      <c r="G85">
        <v>8</v>
      </c>
      <c r="H85" t="s">
        <v>666</v>
      </c>
      <c r="I85">
        <v>85</v>
      </c>
      <c r="J85">
        <v>9.4117647058823497</v>
      </c>
      <c r="K85">
        <f t="shared" si="2"/>
        <v>1.1883541295305998E-2</v>
      </c>
      <c r="L85">
        <f t="shared" si="3"/>
        <v>0.50637018209765106</v>
      </c>
      <c r="M85">
        <v>0.36296986805072201</v>
      </c>
    </row>
    <row r="86" spans="1:13">
      <c r="A86" t="s">
        <v>86</v>
      </c>
      <c r="B86" t="s">
        <v>87</v>
      </c>
      <c r="C86" t="s">
        <v>572</v>
      </c>
      <c r="D86" s="6" t="s">
        <v>573</v>
      </c>
      <c r="E86">
        <v>167</v>
      </c>
      <c r="F86" t="s">
        <v>574</v>
      </c>
      <c r="G86">
        <v>7</v>
      </c>
      <c r="H86" t="s">
        <v>575</v>
      </c>
      <c r="I86">
        <v>75</v>
      </c>
      <c r="J86">
        <v>9.3333333333333304</v>
      </c>
      <c r="K86">
        <f t="shared" si="2"/>
        <v>1.1784511784511781E-2</v>
      </c>
      <c r="L86">
        <f t="shared" si="3"/>
        <v>0.50215043058017073</v>
      </c>
      <c r="M86">
        <v>0.36857854891169201</v>
      </c>
    </row>
    <row r="87" spans="1:13">
      <c r="A87" t="s">
        <v>10</v>
      </c>
      <c r="B87" t="s">
        <v>53</v>
      </c>
      <c r="C87" t="s">
        <v>172</v>
      </c>
      <c r="D87" s="6" t="s">
        <v>173</v>
      </c>
      <c r="E87">
        <v>68</v>
      </c>
      <c r="F87" t="s">
        <v>174</v>
      </c>
      <c r="G87">
        <v>4</v>
      </c>
      <c r="H87" t="s">
        <v>175</v>
      </c>
      <c r="I87">
        <v>43</v>
      </c>
      <c r="J87">
        <v>9.3023255813953494</v>
      </c>
      <c r="K87">
        <f t="shared" si="2"/>
        <v>1.1745360582569886E-2</v>
      </c>
      <c r="L87">
        <f t="shared" si="3"/>
        <v>0.50048215672442287</v>
      </c>
      <c r="M87">
        <v>0.34927814213411101</v>
      </c>
    </row>
    <row r="88" spans="1:13">
      <c r="A88" t="s">
        <v>16</v>
      </c>
      <c r="B88" t="s">
        <v>44</v>
      </c>
      <c r="C88" t="s">
        <v>793</v>
      </c>
      <c r="D88" s="6" t="s">
        <v>794</v>
      </c>
      <c r="E88">
        <v>71</v>
      </c>
      <c r="F88" t="s">
        <v>795</v>
      </c>
      <c r="G88">
        <v>4</v>
      </c>
      <c r="H88" t="s">
        <v>796</v>
      </c>
      <c r="I88">
        <v>43</v>
      </c>
      <c r="J88">
        <v>9.3023255813953494</v>
      </c>
      <c r="K88">
        <f t="shared" si="2"/>
        <v>1.1745360582569886E-2</v>
      </c>
      <c r="L88">
        <f t="shared" si="3"/>
        <v>0.50048215672442287</v>
      </c>
      <c r="M88">
        <v>0.34927814213411101</v>
      </c>
    </row>
    <row r="89" spans="1:13">
      <c r="A89" t="s">
        <v>10</v>
      </c>
      <c r="B89" t="s">
        <v>11</v>
      </c>
      <c r="C89" t="s">
        <v>12</v>
      </c>
      <c r="D89" s="6" t="s">
        <v>13</v>
      </c>
      <c r="E89">
        <v>71</v>
      </c>
      <c r="F89" t="s">
        <v>14</v>
      </c>
      <c r="G89">
        <v>3</v>
      </c>
      <c r="H89" t="s">
        <v>15</v>
      </c>
      <c r="I89">
        <v>33</v>
      </c>
      <c r="J89">
        <v>9.0909090909090899</v>
      </c>
      <c r="K89">
        <f t="shared" si="2"/>
        <v>1.1478420569329659E-2</v>
      </c>
      <c r="L89">
        <f t="shared" si="3"/>
        <v>0.48910756225341312</v>
      </c>
      <c r="M89">
        <v>0.34989407000251299</v>
      </c>
    </row>
    <row r="90" spans="1:13">
      <c r="A90" t="s">
        <v>28</v>
      </c>
      <c r="B90" t="s">
        <v>39</v>
      </c>
      <c r="C90" t="s">
        <v>40</v>
      </c>
      <c r="D90" s="6" t="s">
        <v>41</v>
      </c>
      <c r="E90">
        <v>87</v>
      </c>
      <c r="F90" t="s">
        <v>42</v>
      </c>
      <c r="G90">
        <v>2</v>
      </c>
      <c r="H90" t="s">
        <v>43</v>
      </c>
      <c r="I90">
        <v>22</v>
      </c>
      <c r="J90">
        <v>9.0909090909090899</v>
      </c>
      <c r="K90">
        <f t="shared" si="2"/>
        <v>1.1478420569329659E-2</v>
      </c>
      <c r="L90">
        <f t="shared" si="3"/>
        <v>0.48910756225341312</v>
      </c>
      <c r="M90">
        <v>0.320942213044425</v>
      </c>
    </row>
    <row r="91" spans="1:13">
      <c r="A91" t="s">
        <v>16</v>
      </c>
      <c r="B91" t="s">
        <v>163</v>
      </c>
      <c r="C91" t="s">
        <v>501</v>
      </c>
      <c r="D91" s="6" t="s">
        <v>502</v>
      </c>
      <c r="E91">
        <v>29</v>
      </c>
      <c r="F91" t="s">
        <v>503</v>
      </c>
      <c r="G91">
        <v>1</v>
      </c>
      <c r="H91" t="s">
        <v>504</v>
      </c>
      <c r="I91">
        <v>11</v>
      </c>
      <c r="J91">
        <v>9.0909090909090899</v>
      </c>
      <c r="K91">
        <f t="shared" si="2"/>
        <v>1.1478420569329659E-2</v>
      </c>
      <c r="L91">
        <f t="shared" si="3"/>
        <v>0.48910756225341312</v>
      </c>
      <c r="M91">
        <v>0.26248527982394898</v>
      </c>
    </row>
    <row r="92" spans="1:13">
      <c r="A92" t="s">
        <v>10</v>
      </c>
      <c r="B92" t="s">
        <v>11</v>
      </c>
      <c r="C92" t="s">
        <v>542</v>
      </c>
      <c r="D92" s="6" t="s">
        <v>543</v>
      </c>
      <c r="E92">
        <v>206</v>
      </c>
      <c r="F92" t="s">
        <v>544</v>
      </c>
      <c r="G92">
        <v>10</v>
      </c>
      <c r="H92" t="s">
        <v>545</v>
      </c>
      <c r="I92">
        <v>110</v>
      </c>
      <c r="J92">
        <v>9.0909090909090899</v>
      </c>
      <c r="K92">
        <f t="shared" si="2"/>
        <v>1.1478420569329659E-2</v>
      </c>
      <c r="L92">
        <f t="shared" si="3"/>
        <v>0.48910756225341312</v>
      </c>
      <c r="M92">
        <v>0.41180712502563599</v>
      </c>
    </row>
    <row r="93" spans="1:13">
      <c r="A93" t="s">
        <v>16</v>
      </c>
      <c r="B93" t="s">
        <v>44</v>
      </c>
      <c r="C93" t="s">
        <v>695</v>
      </c>
      <c r="D93" s="6" t="s">
        <v>696</v>
      </c>
      <c r="E93">
        <v>36</v>
      </c>
      <c r="F93" t="s">
        <v>697</v>
      </c>
      <c r="G93">
        <v>1</v>
      </c>
      <c r="H93" t="s">
        <v>698</v>
      </c>
      <c r="I93">
        <v>11</v>
      </c>
      <c r="J93">
        <v>9.0909090909090899</v>
      </c>
      <c r="K93">
        <f t="shared" si="2"/>
        <v>1.1478420569329659E-2</v>
      </c>
      <c r="L93">
        <f t="shared" si="3"/>
        <v>0.48910756225341312</v>
      </c>
      <c r="M93">
        <v>0.26248527982394898</v>
      </c>
    </row>
    <row r="94" spans="1:13">
      <c r="A94" t="s">
        <v>16</v>
      </c>
      <c r="B94" t="s">
        <v>797</v>
      </c>
      <c r="C94" t="s">
        <v>798</v>
      </c>
      <c r="D94" s="6" t="s">
        <v>799</v>
      </c>
      <c r="E94">
        <v>22</v>
      </c>
      <c r="F94" t="s">
        <v>800</v>
      </c>
      <c r="G94">
        <v>1</v>
      </c>
      <c r="H94" t="s">
        <v>801</v>
      </c>
      <c r="I94">
        <v>11</v>
      </c>
      <c r="J94">
        <v>9.0909090909090899</v>
      </c>
      <c r="K94">
        <f t="shared" si="2"/>
        <v>1.1478420569329659E-2</v>
      </c>
      <c r="L94">
        <f t="shared" si="3"/>
        <v>0.48910756225341312</v>
      </c>
      <c r="M94">
        <v>0.26248527982394898</v>
      </c>
    </row>
    <row r="95" spans="1:13">
      <c r="A95" t="s">
        <v>10</v>
      </c>
      <c r="B95" t="s">
        <v>11</v>
      </c>
      <c r="C95" t="s">
        <v>772</v>
      </c>
      <c r="D95" s="6" t="s">
        <v>773</v>
      </c>
      <c r="E95">
        <v>398</v>
      </c>
      <c r="F95" t="s">
        <v>774</v>
      </c>
      <c r="G95">
        <v>18</v>
      </c>
      <c r="H95" t="s">
        <v>775</v>
      </c>
      <c r="I95">
        <v>199</v>
      </c>
      <c r="J95">
        <v>9.0452261306532602</v>
      </c>
      <c r="K95">
        <f t="shared" si="2"/>
        <v>1.1420740063956136E-2</v>
      </c>
      <c r="L95">
        <f t="shared" si="3"/>
        <v>0.48664973530741573</v>
      </c>
      <c r="M95">
        <v>0.43982627539632801</v>
      </c>
    </row>
    <row r="96" spans="1:13">
      <c r="A96" t="s">
        <v>28</v>
      </c>
      <c r="B96" t="s">
        <v>252</v>
      </c>
      <c r="C96" t="s">
        <v>253</v>
      </c>
      <c r="D96" s="6" t="s">
        <v>254</v>
      </c>
      <c r="E96">
        <v>120</v>
      </c>
      <c r="F96" t="s">
        <v>255</v>
      </c>
      <c r="G96">
        <v>7</v>
      </c>
      <c r="H96" t="s">
        <v>256</v>
      </c>
      <c r="I96">
        <v>79</v>
      </c>
      <c r="J96">
        <v>8.86075949367088</v>
      </c>
      <c r="K96">
        <f t="shared" si="2"/>
        <v>1.1187827643523838E-2</v>
      </c>
      <c r="L96">
        <f t="shared" si="3"/>
        <v>0.47672509232294669</v>
      </c>
      <c r="M96">
        <v>0.42538039088444302</v>
      </c>
    </row>
    <row r="97" spans="1:13">
      <c r="A97" t="s">
        <v>16</v>
      </c>
      <c r="B97" t="s">
        <v>44</v>
      </c>
      <c r="C97" t="s">
        <v>489</v>
      </c>
      <c r="D97" s="6" t="s">
        <v>490</v>
      </c>
      <c r="E97">
        <v>29</v>
      </c>
      <c r="F97" t="s">
        <v>491</v>
      </c>
      <c r="G97">
        <v>2</v>
      </c>
      <c r="H97" t="s">
        <v>492</v>
      </c>
      <c r="I97">
        <v>23</v>
      </c>
      <c r="J97">
        <v>8.6956521739130395</v>
      </c>
      <c r="K97">
        <f t="shared" si="2"/>
        <v>1.0979358805445757E-2</v>
      </c>
      <c r="L97">
        <f t="shared" si="3"/>
        <v>0.46784201606848197</v>
      </c>
      <c r="M97">
        <v>0.34667435932840801</v>
      </c>
    </row>
    <row r="98" spans="1:13">
      <c r="A98" t="s">
        <v>86</v>
      </c>
      <c r="B98" t="s">
        <v>180</v>
      </c>
      <c r="C98" t="s">
        <v>734</v>
      </c>
      <c r="D98" s="6" t="s">
        <v>735</v>
      </c>
      <c r="E98">
        <v>265</v>
      </c>
      <c r="F98" t="s">
        <v>736</v>
      </c>
      <c r="G98">
        <v>6</v>
      </c>
      <c r="H98" t="s">
        <v>737</v>
      </c>
      <c r="I98">
        <v>69</v>
      </c>
      <c r="J98">
        <v>8.6956521739130395</v>
      </c>
      <c r="K98">
        <f t="shared" si="2"/>
        <v>1.0979358805445757E-2</v>
      </c>
      <c r="L98">
        <f t="shared" si="3"/>
        <v>0.46784201606848197</v>
      </c>
      <c r="M98">
        <v>0.43555767995824801</v>
      </c>
    </row>
    <row r="99" spans="1:13">
      <c r="A99" t="s">
        <v>10</v>
      </c>
      <c r="B99" t="s">
        <v>11</v>
      </c>
      <c r="C99" t="s">
        <v>505</v>
      </c>
      <c r="D99" s="6" t="s">
        <v>506</v>
      </c>
      <c r="E99">
        <v>179</v>
      </c>
      <c r="F99" t="s">
        <v>507</v>
      </c>
      <c r="G99">
        <v>8</v>
      </c>
      <c r="H99" t="s">
        <v>508</v>
      </c>
      <c r="I99">
        <v>94</v>
      </c>
      <c r="J99">
        <v>8.5106382978723403</v>
      </c>
      <c r="K99">
        <f t="shared" si="2"/>
        <v>1.0745755426606491E-2</v>
      </c>
      <c r="L99">
        <f t="shared" si="3"/>
        <v>0.4578879306202166</v>
      </c>
      <c r="M99">
        <v>0.48236651892554899</v>
      </c>
    </row>
    <row r="100" spans="1:13">
      <c r="A100" t="s">
        <v>28</v>
      </c>
      <c r="B100" t="s">
        <v>29</v>
      </c>
      <c r="C100" t="s">
        <v>30</v>
      </c>
      <c r="D100" s="6" t="s">
        <v>31</v>
      </c>
      <c r="E100">
        <v>102</v>
      </c>
      <c r="F100" t="s">
        <v>32</v>
      </c>
      <c r="G100">
        <v>4</v>
      </c>
      <c r="H100" t="s">
        <v>33</v>
      </c>
      <c r="I100">
        <v>48</v>
      </c>
      <c r="J100">
        <v>8.3333333333333304</v>
      </c>
      <c r="K100">
        <f t="shared" si="2"/>
        <v>1.0521885521885517E-2</v>
      </c>
      <c r="L100">
        <f t="shared" si="3"/>
        <v>0.44834859873229521</v>
      </c>
      <c r="M100">
        <v>0.44191972104022598</v>
      </c>
    </row>
    <row r="101" spans="1:13">
      <c r="A101" t="s">
        <v>10</v>
      </c>
      <c r="B101" t="s">
        <v>11</v>
      </c>
      <c r="C101" t="s">
        <v>485</v>
      </c>
      <c r="D101" s="6" t="s">
        <v>486</v>
      </c>
      <c r="E101">
        <v>56</v>
      </c>
      <c r="F101" t="s">
        <v>487</v>
      </c>
      <c r="G101">
        <v>3</v>
      </c>
      <c r="H101" t="s">
        <v>488</v>
      </c>
      <c r="I101">
        <v>36</v>
      </c>
      <c r="J101">
        <v>8.3333333333333304</v>
      </c>
      <c r="K101">
        <f t="shared" si="2"/>
        <v>1.0521885521885517E-2</v>
      </c>
      <c r="L101">
        <f t="shared" si="3"/>
        <v>0.44834859873229521</v>
      </c>
      <c r="M101">
        <v>0.413624843325268</v>
      </c>
    </row>
    <row r="102" spans="1:13">
      <c r="A102" t="s">
        <v>28</v>
      </c>
      <c r="B102" t="s">
        <v>29</v>
      </c>
      <c r="C102" t="s">
        <v>525</v>
      </c>
      <c r="D102" s="6" t="s">
        <v>526</v>
      </c>
      <c r="E102">
        <v>88</v>
      </c>
      <c r="F102" t="s">
        <v>527</v>
      </c>
      <c r="G102">
        <v>4</v>
      </c>
      <c r="H102" t="s">
        <v>528</v>
      </c>
      <c r="I102">
        <v>48</v>
      </c>
      <c r="J102">
        <v>8.3333333333333304</v>
      </c>
      <c r="K102">
        <f t="shared" si="2"/>
        <v>1.0521885521885517E-2</v>
      </c>
      <c r="L102">
        <f t="shared" si="3"/>
        <v>0.44834859873229521</v>
      </c>
      <c r="M102">
        <v>0.44191972104022598</v>
      </c>
    </row>
    <row r="103" spans="1:13">
      <c r="A103" t="s">
        <v>16</v>
      </c>
      <c r="B103" t="s">
        <v>44</v>
      </c>
      <c r="C103" t="s">
        <v>789</v>
      </c>
      <c r="D103" s="6" t="s">
        <v>790</v>
      </c>
      <c r="E103">
        <v>56</v>
      </c>
      <c r="F103" t="s">
        <v>791</v>
      </c>
      <c r="G103">
        <v>1</v>
      </c>
      <c r="H103" t="s">
        <v>792</v>
      </c>
      <c r="I103">
        <v>12</v>
      </c>
      <c r="J103">
        <v>8.3333333333333304</v>
      </c>
      <c r="K103">
        <f t="shared" si="2"/>
        <v>1.0521885521885517E-2</v>
      </c>
      <c r="L103">
        <f t="shared" si="3"/>
        <v>0.44834859873229521</v>
      </c>
      <c r="M103">
        <v>0.29742401818348102</v>
      </c>
    </row>
    <row r="104" spans="1:13">
      <c r="A104" t="s">
        <v>10</v>
      </c>
      <c r="B104" t="s">
        <v>53</v>
      </c>
      <c r="C104" t="s">
        <v>529</v>
      </c>
      <c r="D104" s="6" t="s">
        <v>530</v>
      </c>
      <c r="E104">
        <v>146</v>
      </c>
      <c r="F104" t="s">
        <v>531</v>
      </c>
      <c r="G104">
        <v>7</v>
      </c>
      <c r="H104" t="s">
        <v>532</v>
      </c>
      <c r="I104">
        <v>85</v>
      </c>
      <c r="J104">
        <v>8.2352941176470509</v>
      </c>
      <c r="K104">
        <f t="shared" si="2"/>
        <v>1.0398098633392741E-2</v>
      </c>
      <c r="L104">
        <f t="shared" si="3"/>
        <v>0.44307390933544444</v>
      </c>
      <c r="M104">
        <v>0.50940230086065097</v>
      </c>
    </row>
    <row r="105" spans="1:13">
      <c r="A105" t="s">
        <v>10</v>
      </c>
      <c r="B105" t="s">
        <v>53</v>
      </c>
      <c r="C105" t="s">
        <v>54</v>
      </c>
      <c r="D105" s="6" t="s">
        <v>55</v>
      </c>
      <c r="E105">
        <v>104</v>
      </c>
      <c r="F105" t="s">
        <v>56</v>
      </c>
      <c r="G105">
        <v>4</v>
      </c>
      <c r="H105" t="s">
        <v>57</v>
      </c>
      <c r="I105">
        <v>49</v>
      </c>
      <c r="J105">
        <v>8.1632653061224492</v>
      </c>
      <c r="K105">
        <f t="shared" si="2"/>
        <v>1.0307153164296022E-2</v>
      </c>
      <c r="L105">
        <f t="shared" si="3"/>
        <v>0.43919862732959558</v>
      </c>
      <c r="M105">
        <v>0.46016372192938798</v>
      </c>
    </row>
    <row r="106" spans="1:13">
      <c r="A106" t="s">
        <v>10</v>
      </c>
      <c r="B106" t="s">
        <v>58</v>
      </c>
      <c r="C106" t="s">
        <v>117</v>
      </c>
      <c r="D106" s="6" t="s">
        <v>118</v>
      </c>
      <c r="E106">
        <v>68</v>
      </c>
      <c r="F106" t="s">
        <v>119</v>
      </c>
      <c r="G106">
        <v>2</v>
      </c>
      <c r="H106" t="s">
        <v>120</v>
      </c>
      <c r="I106">
        <v>25</v>
      </c>
      <c r="J106">
        <v>8</v>
      </c>
      <c r="K106">
        <f t="shared" si="2"/>
        <v>1.0101010101010102E-2</v>
      </c>
      <c r="L106">
        <f t="shared" si="3"/>
        <v>0.43041465478300367</v>
      </c>
      <c r="M106">
        <v>0.39774152190398099</v>
      </c>
    </row>
    <row r="107" spans="1:13">
      <c r="A107" t="s">
        <v>22</v>
      </c>
      <c r="B107" t="s">
        <v>23</v>
      </c>
      <c r="C107" t="s">
        <v>366</v>
      </c>
      <c r="D107" s="6" t="s">
        <v>367</v>
      </c>
      <c r="E107">
        <v>33</v>
      </c>
      <c r="F107" t="s">
        <v>368</v>
      </c>
      <c r="G107">
        <v>2</v>
      </c>
      <c r="H107" t="s">
        <v>369</v>
      </c>
      <c r="I107">
        <v>25</v>
      </c>
      <c r="J107">
        <v>8</v>
      </c>
      <c r="K107">
        <f t="shared" si="2"/>
        <v>1.0101010101010102E-2</v>
      </c>
      <c r="L107">
        <f t="shared" si="3"/>
        <v>0.43041465478300367</v>
      </c>
      <c r="M107">
        <v>0.39774152190398099</v>
      </c>
    </row>
    <row r="108" spans="1:13">
      <c r="A108" t="s">
        <v>10</v>
      </c>
      <c r="B108" t="s">
        <v>11</v>
      </c>
      <c r="C108" t="s">
        <v>635</v>
      </c>
      <c r="D108" s="6" t="s">
        <v>636</v>
      </c>
      <c r="E108">
        <v>297</v>
      </c>
      <c r="F108" t="s">
        <v>637</v>
      </c>
      <c r="G108">
        <v>8</v>
      </c>
      <c r="H108" t="s">
        <v>638</v>
      </c>
      <c r="I108">
        <v>101</v>
      </c>
      <c r="J108">
        <v>7.9207920792079198</v>
      </c>
      <c r="K108">
        <f t="shared" si="2"/>
        <v>1.000100010001E-2</v>
      </c>
      <c r="L108">
        <f t="shared" si="3"/>
        <v>0.42615312354752821</v>
      </c>
      <c r="M108">
        <v>0.571510194666354</v>
      </c>
    </row>
    <row r="109" spans="1:13">
      <c r="A109" t="s">
        <v>16</v>
      </c>
      <c r="B109" t="s">
        <v>17</v>
      </c>
      <c r="C109" t="s">
        <v>49</v>
      </c>
      <c r="D109" s="6" t="s">
        <v>50</v>
      </c>
      <c r="E109">
        <v>52</v>
      </c>
      <c r="F109" t="s">
        <v>51</v>
      </c>
      <c r="G109">
        <v>3</v>
      </c>
      <c r="H109" t="s">
        <v>52</v>
      </c>
      <c r="I109">
        <v>38</v>
      </c>
      <c r="J109">
        <v>7.8947368421052602</v>
      </c>
      <c r="K109">
        <f t="shared" si="2"/>
        <v>9.9681020733652283E-3</v>
      </c>
      <c r="L109">
        <f t="shared" si="3"/>
        <v>0.42475130406217443</v>
      </c>
      <c r="M109">
        <v>0.45538505153860698</v>
      </c>
    </row>
    <row r="110" spans="1:13">
      <c r="A110" t="s">
        <v>10</v>
      </c>
      <c r="B110" t="s">
        <v>53</v>
      </c>
      <c r="C110" t="s">
        <v>189</v>
      </c>
      <c r="D110" s="6" t="s">
        <v>190</v>
      </c>
      <c r="E110">
        <v>57</v>
      </c>
      <c r="F110" t="s">
        <v>191</v>
      </c>
      <c r="G110">
        <v>1</v>
      </c>
      <c r="H110" t="s">
        <v>192</v>
      </c>
      <c r="I110">
        <v>13</v>
      </c>
      <c r="J110">
        <v>7.6923076923076898</v>
      </c>
      <c r="K110">
        <f t="shared" si="2"/>
        <v>9.7125097125097086E-3</v>
      </c>
      <c r="L110">
        <f t="shared" si="3"/>
        <v>0.41386024498365714</v>
      </c>
      <c r="M110">
        <v>0.33209106778090303</v>
      </c>
    </row>
    <row r="111" spans="1:13">
      <c r="A111" t="s">
        <v>86</v>
      </c>
      <c r="B111" t="s">
        <v>87</v>
      </c>
      <c r="C111" t="s">
        <v>341</v>
      </c>
      <c r="D111" s="6" t="s">
        <v>342</v>
      </c>
      <c r="E111">
        <v>347</v>
      </c>
      <c r="F111" t="s">
        <v>343</v>
      </c>
      <c r="G111">
        <v>12</v>
      </c>
      <c r="H111" t="s">
        <v>344</v>
      </c>
      <c r="I111">
        <v>156</v>
      </c>
      <c r="J111">
        <v>7.6923076923076898</v>
      </c>
      <c r="K111">
        <f t="shared" si="2"/>
        <v>9.7125097125097086E-3</v>
      </c>
      <c r="L111">
        <f t="shared" si="3"/>
        <v>0.41386024498365714</v>
      </c>
      <c r="M111">
        <v>0.66573784097243405</v>
      </c>
    </row>
    <row r="112" spans="1:13">
      <c r="A112" t="s">
        <v>16</v>
      </c>
      <c r="B112" t="s">
        <v>96</v>
      </c>
      <c r="C112" t="s">
        <v>651</v>
      </c>
      <c r="D112" s="6" t="s">
        <v>652</v>
      </c>
      <c r="E112">
        <v>17</v>
      </c>
      <c r="F112" t="s">
        <v>653</v>
      </c>
      <c r="G112">
        <v>1</v>
      </c>
      <c r="H112" t="s">
        <v>654</v>
      </c>
      <c r="I112">
        <v>13</v>
      </c>
      <c r="J112">
        <v>7.6923076923076898</v>
      </c>
      <c r="K112">
        <f t="shared" si="2"/>
        <v>9.7125097125097086E-3</v>
      </c>
      <c r="L112">
        <f t="shared" si="3"/>
        <v>0.41386024498365714</v>
      </c>
      <c r="M112">
        <v>0.33209106778090303</v>
      </c>
    </row>
    <row r="113" spans="1:13">
      <c r="A113" t="s">
        <v>28</v>
      </c>
      <c r="B113" t="s">
        <v>29</v>
      </c>
      <c r="C113" t="s">
        <v>153</v>
      </c>
      <c r="D113" s="6" t="s">
        <v>154</v>
      </c>
      <c r="E113">
        <v>159</v>
      </c>
      <c r="F113" t="s">
        <v>155</v>
      </c>
      <c r="G113">
        <v>5</v>
      </c>
      <c r="H113" t="s">
        <v>156</v>
      </c>
      <c r="I113">
        <v>66</v>
      </c>
      <c r="J113">
        <v>7.5757575757575699</v>
      </c>
      <c r="K113">
        <f t="shared" si="2"/>
        <v>9.5653504744413753E-3</v>
      </c>
      <c r="L113">
        <f t="shared" si="3"/>
        <v>0.4075896352111773</v>
      </c>
      <c r="M113">
        <v>0.558764596938364</v>
      </c>
    </row>
    <row r="114" spans="1:13">
      <c r="A114" t="s">
        <v>10</v>
      </c>
      <c r="B114" t="s">
        <v>11</v>
      </c>
      <c r="C114" t="s">
        <v>176</v>
      </c>
      <c r="D114" s="6" t="s">
        <v>177</v>
      </c>
      <c r="E114">
        <v>62</v>
      </c>
      <c r="F114" t="s">
        <v>178</v>
      </c>
      <c r="G114">
        <v>3</v>
      </c>
      <c r="H114" t="s">
        <v>179</v>
      </c>
      <c r="I114">
        <v>40</v>
      </c>
      <c r="J114">
        <v>7.5</v>
      </c>
      <c r="K114">
        <f t="shared" si="2"/>
        <v>9.46969696969697E-3</v>
      </c>
      <c r="L114">
        <f t="shared" si="3"/>
        <v>0.40351373885906588</v>
      </c>
      <c r="M114">
        <v>0.49610717811664701</v>
      </c>
    </row>
    <row r="115" spans="1:13">
      <c r="A115" t="s">
        <v>22</v>
      </c>
      <c r="B115" t="s">
        <v>23</v>
      </c>
      <c r="C115" t="s">
        <v>374</v>
      </c>
      <c r="D115" s="6" t="s">
        <v>375</v>
      </c>
      <c r="E115">
        <v>53</v>
      </c>
      <c r="F115" t="s">
        <v>376</v>
      </c>
      <c r="G115">
        <v>3</v>
      </c>
      <c r="H115" t="s">
        <v>377</v>
      </c>
      <c r="I115">
        <v>40</v>
      </c>
      <c r="J115">
        <v>7.5</v>
      </c>
      <c r="K115">
        <f t="shared" si="2"/>
        <v>9.46969696969697E-3</v>
      </c>
      <c r="L115">
        <f t="shared" si="3"/>
        <v>0.40351373885906588</v>
      </c>
      <c r="M115">
        <v>0.49610717811664701</v>
      </c>
    </row>
    <row r="116" spans="1:13">
      <c r="A116" t="s">
        <v>86</v>
      </c>
      <c r="B116" t="s">
        <v>87</v>
      </c>
      <c r="C116" t="s">
        <v>293</v>
      </c>
      <c r="D116" s="6" t="s">
        <v>294</v>
      </c>
      <c r="E116">
        <v>156</v>
      </c>
      <c r="F116" t="s">
        <v>295</v>
      </c>
      <c r="G116">
        <v>5</v>
      </c>
      <c r="H116" t="s">
        <v>296</v>
      </c>
      <c r="I116">
        <v>67</v>
      </c>
      <c r="J116">
        <v>7.4626865671641696</v>
      </c>
      <c r="K116">
        <f t="shared" si="2"/>
        <v>9.4225840494497094E-3</v>
      </c>
      <c r="L116">
        <f t="shared" si="3"/>
        <v>0.4015062078199656</v>
      </c>
      <c r="M116">
        <v>0.57388882388847995</v>
      </c>
    </row>
    <row r="117" spans="1:13">
      <c r="A117" t="s">
        <v>28</v>
      </c>
      <c r="B117" t="s">
        <v>39</v>
      </c>
      <c r="C117" t="s">
        <v>761</v>
      </c>
      <c r="D117" s="6" t="s">
        <v>762</v>
      </c>
      <c r="E117">
        <v>104</v>
      </c>
      <c r="F117" t="s">
        <v>763</v>
      </c>
      <c r="G117">
        <v>4</v>
      </c>
      <c r="H117" t="s">
        <v>764</v>
      </c>
      <c r="I117">
        <v>54</v>
      </c>
      <c r="J117">
        <v>7.4074074074074003</v>
      </c>
      <c r="K117">
        <f t="shared" si="2"/>
        <v>9.3527871305648987E-3</v>
      </c>
      <c r="L117">
        <f t="shared" si="3"/>
        <v>0.39853208776203997</v>
      </c>
      <c r="M117">
        <v>0.54817114606350803</v>
      </c>
    </row>
    <row r="118" spans="1:13">
      <c r="A118" t="s">
        <v>22</v>
      </c>
      <c r="B118" t="s">
        <v>67</v>
      </c>
      <c r="C118" t="s">
        <v>193</v>
      </c>
      <c r="D118" s="6" t="s">
        <v>194</v>
      </c>
      <c r="E118">
        <v>133</v>
      </c>
      <c r="F118" t="s">
        <v>195</v>
      </c>
      <c r="G118">
        <v>7</v>
      </c>
      <c r="H118" t="s">
        <v>196</v>
      </c>
      <c r="I118">
        <v>96</v>
      </c>
      <c r="J118">
        <v>7.2916666666666599</v>
      </c>
      <c r="K118">
        <f t="shared" si="2"/>
        <v>9.2066498316498227E-3</v>
      </c>
      <c r="L118">
        <f t="shared" si="3"/>
        <v>0.39230502389075811</v>
      </c>
      <c r="M118">
        <v>0.65037310232526502</v>
      </c>
    </row>
    <row r="119" spans="1:13">
      <c r="A119" t="s">
        <v>10</v>
      </c>
      <c r="B119" t="s">
        <v>53</v>
      </c>
      <c r="C119" t="s">
        <v>141</v>
      </c>
      <c r="D119" s="6" t="s">
        <v>142</v>
      </c>
      <c r="E119">
        <v>54</v>
      </c>
      <c r="F119" t="s">
        <v>143</v>
      </c>
      <c r="G119">
        <v>2</v>
      </c>
      <c r="H119" t="s">
        <v>144</v>
      </c>
      <c r="I119">
        <v>28</v>
      </c>
      <c r="J119">
        <v>7.1428571428571397</v>
      </c>
      <c r="K119">
        <f t="shared" si="2"/>
        <v>9.0187590187590146E-3</v>
      </c>
      <c r="L119">
        <f t="shared" si="3"/>
        <v>0.38429879891339586</v>
      </c>
      <c r="M119">
        <v>0.47199477116629002</v>
      </c>
    </row>
    <row r="120" spans="1:13">
      <c r="A120" t="s">
        <v>10</v>
      </c>
      <c r="B120" t="s">
        <v>239</v>
      </c>
      <c r="C120" t="s">
        <v>240</v>
      </c>
      <c r="D120" s="6" t="s">
        <v>241</v>
      </c>
      <c r="E120">
        <v>74</v>
      </c>
      <c r="F120" t="s">
        <v>242</v>
      </c>
      <c r="G120">
        <v>2</v>
      </c>
      <c r="H120" t="s">
        <v>243</v>
      </c>
      <c r="I120">
        <v>28</v>
      </c>
      <c r="J120">
        <v>7.1428571428571397</v>
      </c>
      <c r="K120">
        <f t="shared" si="2"/>
        <v>9.0187590187590146E-3</v>
      </c>
      <c r="L120">
        <f t="shared" si="3"/>
        <v>0.38429879891339586</v>
      </c>
      <c r="M120">
        <v>0.47199477116629002</v>
      </c>
    </row>
    <row r="121" spans="1:13">
      <c r="A121" t="s">
        <v>28</v>
      </c>
      <c r="B121" t="s">
        <v>328</v>
      </c>
      <c r="C121" t="s">
        <v>561</v>
      </c>
      <c r="D121" s="6" t="s">
        <v>562</v>
      </c>
      <c r="E121">
        <v>27</v>
      </c>
      <c r="F121" t="s">
        <v>563</v>
      </c>
      <c r="G121">
        <v>1</v>
      </c>
      <c r="H121" t="s">
        <v>564</v>
      </c>
      <c r="I121">
        <v>14</v>
      </c>
      <c r="J121">
        <v>7.1428571428571397</v>
      </c>
      <c r="K121">
        <f t="shared" si="2"/>
        <v>9.0187590187590146E-3</v>
      </c>
      <c r="L121">
        <f t="shared" si="3"/>
        <v>0.38429879891339586</v>
      </c>
      <c r="M121">
        <v>0.36624928089297498</v>
      </c>
    </row>
    <row r="122" spans="1:13">
      <c r="A122" t="s">
        <v>28</v>
      </c>
      <c r="B122" t="s">
        <v>411</v>
      </c>
      <c r="C122" t="s">
        <v>746</v>
      </c>
      <c r="D122" s="6" t="s">
        <v>747</v>
      </c>
      <c r="E122">
        <v>96</v>
      </c>
      <c r="F122" t="s">
        <v>748</v>
      </c>
      <c r="G122">
        <v>2</v>
      </c>
      <c r="H122" t="s">
        <v>749</v>
      </c>
      <c r="I122">
        <v>28</v>
      </c>
      <c r="J122">
        <v>7.1428571428571397</v>
      </c>
      <c r="K122">
        <f t="shared" si="2"/>
        <v>9.0187590187590146E-3</v>
      </c>
      <c r="L122">
        <f t="shared" si="3"/>
        <v>0.38429879891339586</v>
      </c>
      <c r="M122">
        <v>0.47199477116629002</v>
      </c>
    </row>
    <row r="123" spans="1:13">
      <c r="A123" t="s">
        <v>28</v>
      </c>
      <c r="B123" t="s">
        <v>39</v>
      </c>
      <c r="C123" t="s">
        <v>101</v>
      </c>
      <c r="D123" s="6" t="s">
        <v>102</v>
      </c>
      <c r="E123">
        <v>134</v>
      </c>
      <c r="F123" t="s">
        <v>103</v>
      </c>
      <c r="G123">
        <v>3</v>
      </c>
      <c r="H123" t="s">
        <v>104</v>
      </c>
      <c r="I123">
        <v>44</v>
      </c>
      <c r="J123">
        <v>6.8181818181818103</v>
      </c>
      <c r="K123">
        <f t="shared" si="2"/>
        <v>8.608815426997235E-3</v>
      </c>
      <c r="L123">
        <f t="shared" si="3"/>
        <v>0.36683067169005945</v>
      </c>
      <c r="M123">
        <v>0.57324464452509705</v>
      </c>
    </row>
    <row r="124" spans="1:13">
      <c r="A124" t="s">
        <v>86</v>
      </c>
      <c r="B124" t="s">
        <v>180</v>
      </c>
      <c r="C124" t="s">
        <v>181</v>
      </c>
      <c r="D124" s="6" t="s">
        <v>182</v>
      </c>
      <c r="E124">
        <v>87</v>
      </c>
      <c r="F124" t="s">
        <v>183</v>
      </c>
      <c r="G124">
        <v>3</v>
      </c>
      <c r="H124" t="s">
        <v>184</v>
      </c>
      <c r="I124">
        <v>44</v>
      </c>
      <c r="J124">
        <v>6.8181818181818103</v>
      </c>
      <c r="K124">
        <f t="shared" si="2"/>
        <v>8.608815426997235E-3</v>
      </c>
      <c r="L124">
        <f t="shared" si="3"/>
        <v>0.36683067169005945</v>
      </c>
      <c r="M124">
        <v>0.57324464452509705</v>
      </c>
    </row>
    <row r="125" spans="1:13">
      <c r="A125" t="s">
        <v>86</v>
      </c>
      <c r="B125" t="s">
        <v>87</v>
      </c>
      <c r="C125" t="s">
        <v>92</v>
      </c>
      <c r="D125" s="6" t="s">
        <v>93</v>
      </c>
      <c r="E125">
        <v>228</v>
      </c>
      <c r="F125" t="s">
        <v>94</v>
      </c>
      <c r="G125">
        <v>6</v>
      </c>
      <c r="H125" t="s">
        <v>95</v>
      </c>
      <c r="I125">
        <v>90</v>
      </c>
      <c r="J125">
        <v>6.6666666666666599</v>
      </c>
      <c r="K125">
        <f t="shared" si="2"/>
        <v>8.4175084175084087E-3</v>
      </c>
      <c r="L125">
        <f t="shared" si="3"/>
        <v>0.35867887898583595</v>
      </c>
      <c r="M125">
        <v>0.71803172623028799</v>
      </c>
    </row>
    <row r="126" spans="1:13">
      <c r="A126" t="s">
        <v>16</v>
      </c>
      <c r="B126" t="s">
        <v>17</v>
      </c>
      <c r="C126" t="s">
        <v>370</v>
      </c>
      <c r="D126" s="6" t="s">
        <v>371</v>
      </c>
      <c r="E126">
        <v>35</v>
      </c>
      <c r="F126" t="s">
        <v>372</v>
      </c>
      <c r="G126">
        <v>1</v>
      </c>
      <c r="H126" t="s">
        <v>373</v>
      </c>
      <c r="I126">
        <v>15</v>
      </c>
      <c r="J126">
        <v>6.6666666666666599</v>
      </c>
      <c r="K126">
        <f t="shared" si="2"/>
        <v>8.4175084175084087E-3</v>
      </c>
      <c r="L126">
        <f t="shared" si="3"/>
        <v>0.35867887898583595</v>
      </c>
      <c r="M126">
        <v>0.39970659201710002</v>
      </c>
    </row>
    <row r="127" spans="1:13">
      <c r="A127" t="s">
        <v>28</v>
      </c>
      <c r="B127" t="s">
        <v>29</v>
      </c>
      <c r="C127" t="s">
        <v>244</v>
      </c>
      <c r="D127" s="6" t="s">
        <v>245</v>
      </c>
      <c r="E127">
        <v>140</v>
      </c>
      <c r="F127" t="s">
        <v>246</v>
      </c>
      <c r="G127">
        <v>5</v>
      </c>
      <c r="H127" t="s">
        <v>247</v>
      </c>
      <c r="I127">
        <v>76</v>
      </c>
      <c r="J127">
        <v>6.5789473684210504</v>
      </c>
      <c r="K127">
        <f t="shared" si="2"/>
        <v>8.3067517278043561E-3</v>
      </c>
      <c r="L127">
        <f t="shared" si="3"/>
        <v>0.35395942005181202</v>
      </c>
      <c r="M127">
        <v>0.69700374048173996</v>
      </c>
    </row>
    <row r="128" spans="1:13">
      <c r="A128" t="s">
        <v>86</v>
      </c>
      <c r="B128" t="s">
        <v>87</v>
      </c>
      <c r="C128" t="s">
        <v>333</v>
      </c>
      <c r="D128" s="6" t="s">
        <v>334</v>
      </c>
      <c r="E128">
        <v>211</v>
      </c>
      <c r="F128" t="s">
        <v>335</v>
      </c>
      <c r="G128">
        <v>6</v>
      </c>
      <c r="H128" t="s">
        <v>336</v>
      </c>
      <c r="I128">
        <v>93</v>
      </c>
      <c r="J128">
        <v>6.4516129032257998</v>
      </c>
      <c r="K128">
        <f t="shared" si="2"/>
        <v>8.145975887911364E-3</v>
      </c>
      <c r="L128">
        <f t="shared" si="3"/>
        <v>0.34710859256693805</v>
      </c>
      <c r="M128">
        <v>0.74941430676059895</v>
      </c>
    </row>
    <row r="129" spans="1:13">
      <c r="A129" t="s">
        <v>16</v>
      </c>
      <c r="B129" t="s">
        <v>44</v>
      </c>
      <c r="C129" t="s">
        <v>321</v>
      </c>
      <c r="D129" s="6" t="s">
        <v>322</v>
      </c>
      <c r="E129">
        <v>48</v>
      </c>
      <c r="F129" t="s">
        <v>323</v>
      </c>
      <c r="G129">
        <v>2</v>
      </c>
      <c r="H129" t="s">
        <v>324</v>
      </c>
      <c r="I129">
        <v>32</v>
      </c>
      <c r="J129">
        <v>6.25</v>
      </c>
      <c r="K129">
        <f t="shared" si="2"/>
        <v>7.8914141414141419E-3</v>
      </c>
      <c r="L129">
        <f t="shared" si="3"/>
        <v>0.33626144904922156</v>
      </c>
      <c r="M129">
        <v>0.56385594929886695</v>
      </c>
    </row>
    <row r="130" spans="1:13">
      <c r="A130" t="s">
        <v>22</v>
      </c>
      <c r="B130" t="s">
        <v>23</v>
      </c>
      <c r="C130" t="s">
        <v>424</v>
      </c>
      <c r="D130" s="6" t="s">
        <v>425</v>
      </c>
      <c r="E130">
        <v>47</v>
      </c>
      <c r="F130" t="s">
        <v>426</v>
      </c>
      <c r="G130">
        <v>2</v>
      </c>
      <c r="H130" t="s">
        <v>427</v>
      </c>
      <c r="I130">
        <v>32</v>
      </c>
      <c r="J130">
        <v>6.25</v>
      </c>
      <c r="K130">
        <f t="shared" si="2"/>
        <v>7.8914141414141419E-3</v>
      </c>
      <c r="L130">
        <f t="shared" si="3"/>
        <v>0.33626144904922156</v>
      </c>
      <c r="M130">
        <v>0.56385594929886695</v>
      </c>
    </row>
    <row r="131" spans="1:13">
      <c r="A131" t="s">
        <v>16</v>
      </c>
      <c r="B131" t="s">
        <v>472</v>
      </c>
      <c r="C131" t="s">
        <v>616</v>
      </c>
      <c r="D131" s="6" t="s">
        <v>617</v>
      </c>
      <c r="E131">
        <v>74</v>
      </c>
      <c r="F131" t="s">
        <v>618</v>
      </c>
      <c r="G131">
        <v>1</v>
      </c>
      <c r="H131" t="s">
        <v>619</v>
      </c>
      <c r="I131">
        <v>16</v>
      </c>
      <c r="J131">
        <v>6.25</v>
      </c>
      <c r="K131">
        <f t="shared" ref="K131:K194" si="4">J131/792</f>
        <v>7.8914141414141419E-3</v>
      </c>
      <c r="L131">
        <f t="shared" ref="L131:L194" si="5">(K131/$K$204)*100</f>
        <v>0.33626144904922156</v>
      </c>
      <c r="M131">
        <v>0.43230981370653898</v>
      </c>
    </row>
    <row r="132" spans="1:13">
      <c r="A132" t="s">
        <v>10</v>
      </c>
      <c r="B132" t="s">
        <v>234</v>
      </c>
      <c r="C132" t="s">
        <v>833</v>
      </c>
      <c r="D132" s="6" t="s">
        <v>834</v>
      </c>
      <c r="E132">
        <v>193</v>
      </c>
      <c r="F132" t="s">
        <v>835</v>
      </c>
      <c r="G132">
        <v>6</v>
      </c>
      <c r="H132" t="s">
        <v>836</v>
      </c>
      <c r="I132">
        <v>98</v>
      </c>
      <c r="J132">
        <v>6.1224489795918302</v>
      </c>
      <c r="K132">
        <f t="shared" si="4"/>
        <v>7.7303648732220077E-3</v>
      </c>
      <c r="L132">
        <f t="shared" si="5"/>
        <v>0.32939897049719624</v>
      </c>
      <c r="M132">
        <v>0.79603964893647094</v>
      </c>
    </row>
    <row r="133" spans="1:13">
      <c r="A133" t="s">
        <v>86</v>
      </c>
      <c r="B133" t="s">
        <v>87</v>
      </c>
      <c r="C133" t="s">
        <v>109</v>
      </c>
      <c r="D133" s="6" t="s">
        <v>110</v>
      </c>
      <c r="E133">
        <v>154</v>
      </c>
      <c r="F133" t="s">
        <v>111</v>
      </c>
      <c r="G133">
        <v>5</v>
      </c>
      <c r="H133" t="s">
        <v>112</v>
      </c>
      <c r="I133">
        <v>83</v>
      </c>
      <c r="J133">
        <v>6.0240963855421601</v>
      </c>
      <c r="K133">
        <f t="shared" si="4"/>
        <v>7.6061823049774751E-3</v>
      </c>
      <c r="L133">
        <f t="shared" si="5"/>
        <v>0.32410742077033361</v>
      </c>
      <c r="M133">
        <v>0.77464972851913005</v>
      </c>
    </row>
    <row r="134" spans="1:13">
      <c r="A134" t="s">
        <v>10</v>
      </c>
      <c r="B134" t="s">
        <v>53</v>
      </c>
      <c r="C134" t="s">
        <v>454</v>
      </c>
      <c r="D134" s="6" t="s">
        <v>455</v>
      </c>
      <c r="E134">
        <v>86</v>
      </c>
      <c r="F134" t="s">
        <v>456</v>
      </c>
      <c r="G134">
        <v>3</v>
      </c>
      <c r="H134" t="s">
        <v>457</v>
      </c>
      <c r="I134">
        <v>50</v>
      </c>
      <c r="J134">
        <v>6</v>
      </c>
      <c r="K134">
        <f t="shared" si="4"/>
        <v>7.575757575757576E-3</v>
      </c>
      <c r="L134">
        <f t="shared" si="5"/>
        <v>0.3228109910872527</v>
      </c>
      <c r="M134">
        <v>0.67531869029146896</v>
      </c>
    </row>
    <row r="135" spans="1:13">
      <c r="A135" t="s">
        <v>157</v>
      </c>
      <c r="B135" t="s">
        <v>158</v>
      </c>
      <c r="C135" t="s">
        <v>159</v>
      </c>
      <c r="D135" s="6" t="s">
        <v>160</v>
      </c>
      <c r="E135">
        <v>258</v>
      </c>
      <c r="F135" t="s">
        <v>161</v>
      </c>
      <c r="G135">
        <v>9</v>
      </c>
      <c r="H135" t="s">
        <v>162</v>
      </c>
      <c r="I135">
        <v>152</v>
      </c>
      <c r="J135">
        <v>5.9210526315789398</v>
      </c>
      <c r="K135">
        <f t="shared" si="4"/>
        <v>7.4760765550239139E-3</v>
      </c>
      <c r="L135">
        <f t="shared" si="5"/>
        <v>0.31856347804663054</v>
      </c>
      <c r="M135">
        <v>0.89250133293168499</v>
      </c>
    </row>
    <row r="136" spans="1:13">
      <c r="A136" t="s">
        <v>157</v>
      </c>
      <c r="B136" t="s">
        <v>462</v>
      </c>
      <c r="C136" t="s">
        <v>463</v>
      </c>
      <c r="D136" s="6" t="s">
        <v>464</v>
      </c>
      <c r="E136">
        <v>89</v>
      </c>
      <c r="F136" t="s">
        <v>465</v>
      </c>
      <c r="G136">
        <v>2</v>
      </c>
      <c r="H136" t="s">
        <v>466</v>
      </c>
      <c r="I136">
        <v>34</v>
      </c>
      <c r="J136">
        <v>5.8823529411764701</v>
      </c>
      <c r="K136">
        <f t="shared" si="4"/>
        <v>7.4272133095662505E-3</v>
      </c>
      <c r="L136">
        <f t="shared" si="5"/>
        <v>0.31648136381103203</v>
      </c>
      <c r="M136">
        <v>0.60596596872489805</v>
      </c>
    </row>
    <row r="137" spans="1:13">
      <c r="A137" t="s">
        <v>28</v>
      </c>
      <c r="B137" t="s">
        <v>39</v>
      </c>
      <c r="C137" t="s">
        <v>308</v>
      </c>
      <c r="D137" s="6" t="s">
        <v>309</v>
      </c>
      <c r="E137">
        <v>92</v>
      </c>
      <c r="F137" t="s">
        <v>310</v>
      </c>
      <c r="G137">
        <v>3</v>
      </c>
      <c r="H137" t="s">
        <v>311</v>
      </c>
      <c r="I137">
        <v>52</v>
      </c>
      <c r="J137">
        <v>5.7692307692307603</v>
      </c>
      <c r="K137">
        <f t="shared" si="4"/>
        <v>7.2843822843822728E-3</v>
      </c>
      <c r="L137">
        <f t="shared" si="5"/>
        <v>0.3103951837377425</v>
      </c>
      <c r="M137">
        <v>0.70530961362599398</v>
      </c>
    </row>
    <row r="138" spans="1:13">
      <c r="A138" t="s">
        <v>10</v>
      </c>
      <c r="B138" t="s">
        <v>11</v>
      </c>
      <c r="C138" t="s">
        <v>304</v>
      </c>
      <c r="D138" s="6" t="s">
        <v>305</v>
      </c>
      <c r="E138">
        <v>67</v>
      </c>
      <c r="F138" t="s">
        <v>306</v>
      </c>
      <c r="G138">
        <v>2</v>
      </c>
      <c r="H138" t="s">
        <v>307</v>
      </c>
      <c r="I138">
        <v>35</v>
      </c>
      <c r="J138">
        <v>5.71428571428571</v>
      </c>
      <c r="K138">
        <f t="shared" si="4"/>
        <v>7.2150072150072098E-3</v>
      </c>
      <c r="L138">
        <f t="shared" si="5"/>
        <v>0.30743903913071663</v>
      </c>
      <c r="M138">
        <v>0.62598099672789398</v>
      </c>
    </row>
    <row r="139" spans="1:13">
      <c r="A139" t="s">
        <v>10</v>
      </c>
      <c r="B139" t="s">
        <v>11</v>
      </c>
      <c r="C139" t="s">
        <v>675</v>
      </c>
      <c r="D139" s="6" t="s">
        <v>676</v>
      </c>
      <c r="E139">
        <v>65</v>
      </c>
      <c r="F139" t="s">
        <v>677</v>
      </c>
      <c r="G139">
        <v>2</v>
      </c>
      <c r="H139" t="s">
        <v>678</v>
      </c>
      <c r="I139">
        <v>35</v>
      </c>
      <c r="J139">
        <v>5.71428571428571</v>
      </c>
      <c r="K139">
        <f t="shared" si="4"/>
        <v>7.2150072150072098E-3</v>
      </c>
      <c r="L139">
        <f t="shared" si="5"/>
        <v>0.30743903913071663</v>
      </c>
      <c r="M139">
        <v>0.62598099672789398</v>
      </c>
    </row>
    <row r="140" spans="1:13">
      <c r="A140" t="s">
        <v>10</v>
      </c>
      <c r="B140" t="s">
        <v>11</v>
      </c>
      <c r="C140" t="s">
        <v>390</v>
      </c>
      <c r="D140" s="6" t="s">
        <v>391</v>
      </c>
      <c r="E140">
        <v>101</v>
      </c>
      <c r="F140" t="s">
        <v>392</v>
      </c>
      <c r="G140">
        <v>3</v>
      </c>
      <c r="H140" t="s">
        <v>393</v>
      </c>
      <c r="I140">
        <v>53</v>
      </c>
      <c r="J140">
        <v>5.6603773584905603</v>
      </c>
      <c r="K140">
        <f t="shared" si="4"/>
        <v>7.1469411092052529E-3</v>
      </c>
      <c r="L140">
        <f t="shared" si="5"/>
        <v>0.30453867083703051</v>
      </c>
      <c r="M140">
        <v>0.71953185903451899</v>
      </c>
    </row>
    <row r="141" spans="1:13">
      <c r="A141" t="s">
        <v>157</v>
      </c>
      <c r="B141" t="s">
        <v>462</v>
      </c>
      <c r="C141" t="s">
        <v>513</v>
      </c>
      <c r="D141" s="6" t="s">
        <v>514</v>
      </c>
      <c r="E141">
        <v>73</v>
      </c>
      <c r="F141" t="s">
        <v>515</v>
      </c>
      <c r="G141">
        <v>3</v>
      </c>
      <c r="H141" t="s">
        <v>516</v>
      </c>
      <c r="I141">
        <v>53</v>
      </c>
      <c r="J141">
        <v>5.6603773584905603</v>
      </c>
      <c r="K141">
        <f t="shared" si="4"/>
        <v>7.1469411092052529E-3</v>
      </c>
      <c r="L141">
        <f t="shared" si="5"/>
        <v>0.30453867083703051</v>
      </c>
      <c r="M141">
        <v>0.71953185903451899</v>
      </c>
    </row>
    <row r="142" spans="1:13">
      <c r="A142" t="s">
        <v>28</v>
      </c>
      <c r="B142" t="s">
        <v>34</v>
      </c>
      <c r="C142" t="s">
        <v>448</v>
      </c>
      <c r="D142" s="6" t="s">
        <v>449</v>
      </c>
      <c r="E142">
        <v>75</v>
      </c>
      <c r="F142" t="s">
        <v>37</v>
      </c>
      <c r="G142">
        <v>1</v>
      </c>
      <c r="H142" t="s">
        <v>450</v>
      </c>
      <c r="I142">
        <v>18</v>
      </c>
      <c r="J142">
        <v>5.55555555555555</v>
      </c>
      <c r="K142">
        <f t="shared" si="4"/>
        <v>7.0145903479236745E-3</v>
      </c>
      <c r="L142">
        <f t="shared" si="5"/>
        <v>0.29889906582152997</v>
      </c>
      <c r="M142">
        <v>0.49450358214240298</v>
      </c>
    </row>
    <row r="143" spans="1:13">
      <c r="A143" t="s">
        <v>10</v>
      </c>
      <c r="B143" t="s">
        <v>234</v>
      </c>
      <c r="C143" t="s">
        <v>742</v>
      </c>
      <c r="D143" s="6" t="s">
        <v>743</v>
      </c>
      <c r="E143">
        <v>36</v>
      </c>
      <c r="F143" t="s">
        <v>744</v>
      </c>
      <c r="G143">
        <v>1</v>
      </c>
      <c r="H143" t="s">
        <v>745</v>
      </c>
      <c r="I143">
        <v>18</v>
      </c>
      <c r="J143">
        <v>5.55555555555555</v>
      </c>
      <c r="K143">
        <f t="shared" si="4"/>
        <v>7.0145903479236745E-3</v>
      </c>
      <c r="L143">
        <f t="shared" si="5"/>
        <v>0.29889906582152997</v>
      </c>
      <c r="M143">
        <v>0.49450358214240298</v>
      </c>
    </row>
    <row r="144" spans="1:13">
      <c r="A144" t="s">
        <v>86</v>
      </c>
      <c r="B144" t="s">
        <v>87</v>
      </c>
      <c r="C144" t="s">
        <v>659</v>
      </c>
      <c r="D144" s="6" t="s">
        <v>660</v>
      </c>
      <c r="E144">
        <v>103</v>
      </c>
      <c r="F144" t="s">
        <v>661</v>
      </c>
      <c r="G144">
        <v>3</v>
      </c>
      <c r="H144" t="s">
        <v>662</v>
      </c>
      <c r="I144">
        <v>56</v>
      </c>
      <c r="J144">
        <v>5.3571428571428497</v>
      </c>
      <c r="K144">
        <f t="shared" si="4"/>
        <v>6.7640692640692545E-3</v>
      </c>
      <c r="L144">
        <f t="shared" si="5"/>
        <v>0.2882240991850466</v>
      </c>
      <c r="M144">
        <v>0.75913463500575995</v>
      </c>
    </row>
    <row r="145" spans="1:13">
      <c r="A145" t="s">
        <v>10</v>
      </c>
      <c r="B145" t="s">
        <v>11</v>
      </c>
      <c r="C145" t="s">
        <v>217</v>
      </c>
      <c r="D145" s="6" t="s">
        <v>218</v>
      </c>
      <c r="E145">
        <v>204</v>
      </c>
      <c r="F145" t="s">
        <v>219</v>
      </c>
      <c r="G145">
        <v>6</v>
      </c>
      <c r="H145" t="s">
        <v>220</v>
      </c>
      <c r="I145">
        <v>113</v>
      </c>
      <c r="J145">
        <v>5.3097345132743303</v>
      </c>
      <c r="K145">
        <f t="shared" si="4"/>
        <v>6.7042102440332454E-3</v>
      </c>
      <c r="L145">
        <f t="shared" si="5"/>
        <v>0.2856734434400463</v>
      </c>
      <c r="M145">
        <v>0.89669226424982496</v>
      </c>
    </row>
    <row r="146" spans="1:13">
      <c r="A146" t="s">
        <v>22</v>
      </c>
      <c r="B146" t="s">
        <v>23</v>
      </c>
      <c r="C146" t="s">
        <v>24</v>
      </c>
      <c r="D146" s="6" t="s">
        <v>25</v>
      </c>
      <c r="E146">
        <v>23</v>
      </c>
      <c r="F146" t="s">
        <v>26</v>
      </c>
      <c r="G146">
        <v>1</v>
      </c>
      <c r="H146" t="s">
        <v>27</v>
      </c>
      <c r="I146">
        <v>19</v>
      </c>
      <c r="J146">
        <v>5.2631578947368398</v>
      </c>
      <c r="K146">
        <f t="shared" si="4"/>
        <v>6.6454013822434847E-3</v>
      </c>
      <c r="L146">
        <f t="shared" si="5"/>
        <v>0.28316753604144962</v>
      </c>
      <c r="M146">
        <v>0.52393633155123898</v>
      </c>
    </row>
    <row r="147" spans="1:13">
      <c r="A147" t="s">
        <v>16</v>
      </c>
      <c r="B147" t="s">
        <v>44</v>
      </c>
      <c r="C147" t="s">
        <v>45</v>
      </c>
      <c r="D147" s="6" t="s">
        <v>46</v>
      </c>
      <c r="E147">
        <v>32</v>
      </c>
      <c r="F147" t="s">
        <v>47</v>
      </c>
      <c r="G147">
        <v>1</v>
      </c>
      <c r="H147" t="s">
        <v>48</v>
      </c>
      <c r="I147">
        <v>19</v>
      </c>
      <c r="J147">
        <v>5.2631578947368398</v>
      </c>
      <c r="K147">
        <f t="shared" si="4"/>
        <v>6.6454013822434847E-3</v>
      </c>
      <c r="L147">
        <f t="shared" si="5"/>
        <v>0.28316753604144962</v>
      </c>
      <c r="M147">
        <v>0.52393633155123898</v>
      </c>
    </row>
    <row r="148" spans="1:13">
      <c r="A148" t="s">
        <v>10</v>
      </c>
      <c r="B148" t="s">
        <v>53</v>
      </c>
      <c r="C148" t="s">
        <v>703</v>
      </c>
      <c r="D148" s="6" t="s">
        <v>704</v>
      </c>
      <c r="E148">
        <v>75</v>
      </c>
      <c r="F148" t="s">
        <v>705</v>
      </c>
      <c r="G148">
        <v>2</v>
      </c>
      <c r="H148" t="s">
        <v>706</v>
      </c>
      <c r="I148">
        <v>38</v>
      </c>
      <c r="J148">
        <v>5.2631578947368398</v>
      </c>
      <c r="K148">
        <f t="shared" si="4"/>
        <v>6.6454013822434847E-3</v>
      </c>
      <c r="L148">
        <f t="shared" si="5"/>
        <v>0.28316753604144962</v>
      </c>
      <c r="M148">
        <v>0.68174551986324505</v>
      </c>
    </row>
    <row r="149" spans="1:13">
      <c r="A149" t="s">
        <v>22</v>
      </c>
      <c r="B149" t="s">
        <v>398</v>
      </c>
      <c r="C149" t="s">
        <v>432</v>
      </c>
      <c r="D149" s="6" t="s">
        <v>433</v>
      </c>
      <c r="E149">
        <v>169</v>
      </c>
      <c r="F149" t="s">
        <v>434</v>
      </c>
      <c r="G149">
        <v>5</v>
      </c>
      <c r="H149" t="s">
        <v>435</v>
      </c>
      <c r="I149">
        <v>97</v>
      </c>
      <c r="J149">
        <v>5.1546391752577296</v>
      </c>
      <c r="K149">
        <f t="shared" si="4"/>
        <v>6.5083827970425882E-3</v>
      </c>
      <c r="L149">
        <f t="shared" si="5"/>
        <v>0.27732903014368776</v>
      </c>
      <c r="M149">
        <v>0.88369624299332505</v>
      </c>
    </row>
    <row r="150" spans="1:13">
      <c r="A150" t="s">
        <v>28</v>
      </c>
      <c r="B150" t="s">
        <v>29</v>
      </c>
      <c r="C150" t="s">
        <v>289</v>
      </c>
      <c r="D150" s="6" t="s">
        <v>290</v>
      </c>
      <c r="E150">
        <v>72</v>
      </c>
      <c r="F150" t="s">
        <v>291</v>
      </c>
      <c r="G150">
        <v>2</v>
      </c>
      <c r="H150" t="s">
        <v>292</v>
      </c>
      <c r="I150">
        <v>39</v>
      </c>
      <c r="J150">
        <v>5.1282051282051198</v>
      </c>
      <c r="K150">
        <f t="shared" si="4"/>
        <v>6.475006475006464E-3</v>
      </c>
      <c r="L150">
        <f t="shared" si="5"/>
        <v>0.27590682998910437</v>
      </c>
      <c r="M150">
        <v>0.69889955481782695</v>
      </c>
    </row>
    <row r="151" spans="1:13">
      <c r="A151" t="s">
        <v>157</v>
      </c>
      <c r="B151" t="s">
        <v>462</v>
      </c>
      <c r="C151" t="s">
        <v>822</v>
      </c>
      <c r="D151" s="6" t="s">
        <v>823</v>
      </c>
      <c r="E151">
        <v>142</v>
      </c>
      <c r="F151" t="s">
        <v>824</v>
      </c>
      <c r="G151">
        <v>4</v>
      </c>
      <c r="H151" t="s">
        <v>825</v>
      </c>
      <c r="I151">
        <v>78</v>
      </c>
      <c r="J151">
        <v>5.1282051282051198</v>
      </c>
      <c r="K151">
        <f t="shared" si="4"/>
        <v>6.475006475006464E-3</v>
      </c>
      <c r="L151">
        <f t="shared" si="5"/>
        <v>0.27590682998910437</v>
      </c>
      <c r="M151">
        <v>0.84668154333186396</v>
      </c>
    </row>
    <row r="152" spans="1:13">
      <c r="A152" t="s">
        <v>16</v>
      </c>
      <c r="B152" t="s">
        <v>128</v>
      </c>
      <c r="C152" t="s">
        <v>129</v>
      </c>
      <c r="D152" s="6" t="s">
        <v>130</v>
      </c>
      <c r="E152">
        <v>133</v>
      </c>
      <c r="F152" t="s">
        <v>131</v>
      </c>
      <c r="G152">
        <v>3</v>
      </c>
      <c r="H152" t="s">
        <v>132</v>
      </c>
      <c r="I152">
        <v>59</v>
      </c>
      <c r="J152">
        <v>5.0847457627118597</v>
      </c>
      <c r="K152">
        <f t="shared" si="4"/>
        <v>6.4201335387776004E-3</v>
      </c>
      <c r="L152">
        <f t="shared" si="5"/>
        <v>0.27356863651462066</v>
      </c>
      <c r="M152">
        <v>0.794263706676684</v>
      </c>
    </row>
    <row r="153" spans="1:13">
      <c r="A153" t="s">
        <v>28</v>
      </c>
      <c r="B153" t="s">
        <v>29</v>
      </c>
      <c r="C153" t="s">
        <v>451</v>
      </c>
      <c r="D153" s="6" t="s">
        <v>452</v>
      </c>
      <c r="E153">
        <v>65</v>
      </c>
      <c r="F153" t="s">
        <v>250</v>
      </c>
      <c r="G153">
        <v>1</v>
      </c>
      <c r="H153" t="s">
        <v>453</v>
      </c>
      <c r="I153">
        <v>20</v>
      </c>
      <c r="J153">
        <v>5</v>
      </c>
      <c r="K153">
        <f t="shared" si="4"/>
        <v>6.313131313131313E-3</v>
      </c>
      <c r="L153">
        <f t="shared" si="5"/>
        <v>0.26900915923937724</v>
      </c>
      <c r="M153">
        <v>0.55219153112634001</v>
      </c>
    </row>
    <row r="154" spans="1:13">
      <c r="A154" t="s">
        <v>16</v>
      </c>
      <c r="B154" t="s">
        <v>17</v>
      </c>
      <c r="C154" t="s">
        <v>687</v>
      </c>
      <c r="D154" s="6" t="s">
        <v>688</v>
      </c>
      <c r="E154">
        <v>35</v>
      </c>
      <c r="F154" t="s">
        <v>689</v>
      </c>
      <c r="G154">
        <v>1</v>
      </c>
      <c r="H154" t="s">
        <v>690</v>
      </c>
      <c r="I154">
        <v>20</v>
      </c>
      <c r="J154">
        <v>5</v>
      </c>
      <c r="K154">
        <f t="shared" si="4"/>
        <v>6.313131313131313E-3</v>
      </c>
      <c r="L154">
        <f t="shared" si="5"/>
        <v>0.26900915923937724</v>
      </c>
      <c r="M154">
        <v>0.55219153112634001</v>
      </c>
    </row>
    <row r="155" spans="1:13">
      <c r="A155" t="s">
        <v>10</v>
      </c>
      <c r="B155" t="s">
        <v>53</v>
      </c>
      <c r="C155" t="s">
        <v>497</v>
      </c>
      <c r="D155" s="6" t="s">
        <v>498</v>
      </c>
      <c r="E155">
        <v>65</v>
      </c>
      <c r="F155" t="s">
        <v>499</v>
      </c>
      <c r="G155">
        <v>2</v>
      </c>
      <c r="H155" t="s">
        <v>500</v>
      </c>
      <c r="I155">
        <v>41</v>
      </c>
      <c r="J155">
        <v>4.8780487804878003</v>
      </c>
      <c r="K155">
        <f t="shared" si="4"/>
        <v>6.1591525006159092E-3</v>
      </c>
      <c r="L155">
        <f t="shared" si="5"/>
        <v>0.2624479602335385</v>
      </c>
      <c r="M155">
        <v>0.73108144904997496</v>
      </c>
    </row>
    <row r="156" spans="1:13">
      <c r="A156" t="s">
        <v>28</v>
      </c>
      <c r="B156" t="s">
        <v>39</v>
      </c>
      <c r="C156" t="s">
        <v>362</v>
      </c>
      <c r="D156" s="6" t="s">
        <v>363</v>
      </c>
      <c r="E156">
        <v>68</v>
      </c>
      <c r="F156" t="s">
        <v>364</v>
      </c>
      <c r="G156">
        <v>1</v>
      </c>
      <c r="H156" t="s">
        <v>365</v>
      </c>
      <c r="I156">
        <v>21</v>
      </c>
      <c r="J156">
        <v>4.7619047619047601</v>
      </c>
      <c r="K156">
        <f t="shared" si="4"/>
        <v>6.01250601250601E-3</v>
      </c>
      <c r="L156">
        <f t="shared" si="5"/>
        <v>0.25619919927559726</v>
      </c>
      <c r="M156">
        <v>0.57924084599630499</v>
      </c>
    </row>
    <row r="157" spans="1:13">
      <c r="A157" t="s">
        <v>28</v>
      </c>
      <c r="B157" t="s">
        <v>34</v>
      </c>
      <c r="C157" t="s">
        <v>121</v>
      </c>
      <c r="D157" s="6" t="s">
        <v>122</v>
      </c>
      <c r="E157">
        <v>90</v>
      </c>
      <c r="F157" t="s">
        <v>37</v>
      </c>
      <c r="G157">
        <v>1</v>
      </c>
      <c r="H157" t="s">
        <v>123</v>
      </c>
      <c r="I157">
        <v>22</v>
      </c>
      <c r="J157">
        <v>4.5454545454545396</v>
      </c>
      <c r="K157">
        <f t="shared" si="4"/>
        <v>5.7392102846648228E-3</v>
      </c>
      <c r="L157">
        <f t="shared" si="5"/>
        <v>0.24455378112670628</v>
      </c>
      <c r="M157">
        <v>0.60507070929149298</v>
      </c>
    </row>
    <row r="158" spans="1:13">
      <c r="A158" t="s">
        <v>10</v>
      </c>
      <c r="B158" t="s">
        <v>58</v>
      </c>
      <c r="C158" t="s">
        <v>325</v>
      </c>
      <c r="D158" s="6" t="s">
        <v>326</v>
      </c>
      <c r="E158">
        <v>50</v>
      </c>
      <c r="F158" t="s">
        <v>126</v>
      </c>
      <c r="G158">
        <v>1</v>
      </c>
      <c r="H158" t="s">
        <v>327</v>
      </c>
      <c r="I158">
        <v>22</v>
      </c>
      <c r="J158">
        <v>4.5454545454545396</v>
      </c>
      <c r="K158">
        <f t="shared" si="4"/>
        <v>5.7392102846648228E-3</v>
      </c>
      <c r="L158">
        <f t="shared" si="5"/>
        <v>0.24455378112670628</v>
      </c>
      <c r="M158">
        <v>0.60507070929149298</v>
      </c>
    </row>
    <row r="159" spans="1:13">
      <c r="A159" t="s">
        <v>10</v>
      </c>
      <c r="B159" t="s">
        <v>58</v>
      </c>
      <c r="C159" t="s">
        <v>337</v>
      </c>
      <c r="D159" s="6" t="s">
        <v>338</v>
      </c>
      <c r="E159">
        <v>93</v>
      </c>
      <c r="F159" t="s">
        <v>339</v>
      </c>
      <c r="G159">
        <v>1</v>
      </c>
      <c r="H159" t="s">
        <v>340</v>
      </c>
      <c r="I159">
        <v>22</v>
      </c>
      <c r="J159">
        <v>4.5454545454545396</v>
      </c>
      <c r="K159">
        <f t="shared" si="4"/>
        <v>5.7392102846648228E-3</v>
      </c>
      <c r="L159">
        <f t="shared" si="5"/>
        <v>0.24455378112670628</v>
      </c>
      <c r="M159">
        <v>0.60507070929149298</v>
      </c>
    </row>
    <row r="160" spans="1:13">
      <c r="A160" t="s">
        <v>28</v>
      </c>
      <c r="B160" t="s">
        <v>345</v>
      </c>
      <c r="C160" t="s">
        <v>346</v>
      </c>
      <c r="D160" s="6" t="s">
        <v>347</v>
      </c>
      <c r="E160">
        <v>121</v>
      </c>
      <c r="F160" t="s">
        <v>348</v>
      </c>
      <c r="G160">
        <v>2</v>
      </c>
      <c r="H160" t="s">
        <v>349</v>
      </c>
      <c r="I160">
        <v>44</v>
      </c>
      <c r="J160">
        <v>4.5454545454545396</v>
      </c>
      <c r="K160">
        <f t="shared" si="4"/>
        <v>5.7392102846648228E-3</v>
      </c>
      <c r="L160">
        <f t="shared" si="5"/>
        <v>0.24455378112670628</v>
      </c>
      <c r="M160">
        <v>0.77419571127167297</v>
      </c>
    </row>
    <row r="161" spans="1:13">
      <c r="A161" t="s">
        <v>28</v>
      </c>
      <c r="B161" t="s">
        <v>34</v>
      </c>
      <c r="C161" t="s">
        <v>565</v>
      </c>
      <c r="D161" s="6" t="s">
        <v>566</v>
      </c>
      <c r="E161">
        <v>72</v>
      </c>
      <c r="F161" t="s">
        <v>37</v>
      </c>
      <c r="G161">
        <v>1</v>
      </c>
      <c r="H161" t="s">
        <v>567</v>
      </c>
      <c r="I161">
        <v>22</v>
      </c>
      <c r="J161">
        <v>4.5454545454545396</v>
      </c>
      <c r="K161">
        <f t="shared" si="4"/>
        <v>5.7392102846648228E-3</v>
      </c>
      <c r="L161">
        <f t="shared" si="5"/>
        <v>0.24455378112670628</v>
      </c>
      <c r="M161">
        <v>0.60507070929149298</v>
      </c>
    </row>
    <row r="162" spans="1:13">
      <c r="A162" t="s">
        <v>28</v>
      </c>
      <c r="B162" t="s">
        <v>29</v>
      </c>
      <c r="C162" t="s">
        <v>768</v>
      </c>
      <c r="D162" s="6" t="s">
        <v>769</v>
      </c>
      <c r="E162">
        <v>92</v>
      </c>
      <c r="F162" t="s">
        <v>770</v>
      </c>
      <c r="G162">
        <v>2</v>
      </c>
      <c r="H162" t="s">
        <v>771</v>
      </c>
      <c r="I162">
        <v>44</v>
      </c>
      <c r="J162">
        <v>4.5454545454545396</v>
      </c>
      <c r="K162">
        <f t="shared" si="4"/>
        <v>5.7392102846648228E-3</v>
      </c>
      <c r="L162">
        <f t="shared" si="5"/>
        <v>0.24455378112670628</v>
      </c>
      <c r="M162">
        <v>0.77419571127167297</v>
      </c>
    </row>
    <row r="163" spans="1:13">
      <c r="A163" t="s">
        <v>157</v>
      </c>
      <c r="B163" t="s">
        <v>462</v>
      </c>
      <c r="C163" t="s">
        <v>604</v>
      </c>
      <c r="D163" s="6" t="s">
        <v>605</v>
      </c>
      <c r="E163">
        <v>138</v>
      </c>
      <c r="F163" t="s">
        <v>606</v>
      </c>
      <c r="G163">
        <v>3</v>
      </c>
      <c r="H163" t="s">
        <v>607</v>
      </c>
      <c r="I163">
        <v>67</v>
      </c>
      <c r="J163">
        <v>4.4776119402985</v>
      </c>
      <c r="K163">
        <f t="shared" si="4"/>
        <v>5.6535504296698234E-3</v>
      </c>
      <c r="L163">
        <f t="shared" si="5"/>
        <v>0.24090372469197921</v>
      </c>
      <c r="M163">
        <v>0.86804278830331205</v>
      </c>
    </row>
    <row r="164" spans="1:13">
      <c r="A164" t="s">
        <v>28</v>
      </c>
      <c r="B164" t="s">
        <v>29</v>
      </c>
      <c r="C164" t="s">
        <v>776</v>
      </c>
      <c r="D164" s="6" t="s">
        <v>777</v>
      </c>
      <c r="E164">
        <v>119</v>
      </c>
      <c r="F164" t="s">
        <v>778</v>
      </c>
      <c r="G164">
        <v>3</v>
      </c>
      <c r="H164" t="s">
        <v>779</v>
      </c>
      <c r="I164">
        <v>67</v>
      </c>
      <c r="J164">
        <v>4.4776119402985</v>
      </c>
      <c r="K164">
        <f t="shared" si="4"/>
        <v>5.6535504296698234E-3</v>
      </c>
      <c r="L164">
        <f t="shared" si="5"/>
        <v>0.24090372469197921</v>
      </c>
      <c r="M164">
        <v>0.86804278830331205</v>
      </c>
    </row>
    <row r="165" spans="1:13">
      <c r="A165" t="s">
        <v>16</v>
      </c>
      <c r="B165" t="s">
        <v>229</v>
      </c>
      <c r="C165" t="s">
        <v>358</v>
      </c>
      <c r="D165" s="6" t="s">
        <v>359</v>
      </c>
      <c r="E165">
        <v>95</v>
      </c>
      <c r="F165" t="s">
        <v>360</v>
      </c>
      <c r="G165">
        <v>2</v>
      </c>
      <c r="H165" t="s">
        <v>361</v>
      </c>
      <c r="I165">
        <v>45</v>
      </c>
      <c r="J165">
        <v>4.4444444444444402</v>
      </c>
      <c r="K165">
        <f t="shared" si="4"/>
        <v>5.6116722783389394E-3</v>
      </c>
      <c r="L165">
        <f t="shared" si="5"/>
        <v>0.23911925265722397</v>
      </c>
      <c r="M165">
        <v>0.78724778114951099</v>
      </c>
    </row>
    <row r="166" spans="1:13">
      <c r="A166" t="s">
        <v>28</v>
      </c>
      <c r="B166" t="s">
        <v>29</v>
      </c>
      <c r="C166" t="s">
        <v>440</v>
      </c>
      <c r="D166" s="6" t="s">
        <v>441</v>
      </c>
      <c r="E166">
        <v>57</v>
      </c>
      <c r="F166" t="s">
        <v>442</v>
      </c>
      <c r="G166">
        <v>1</v>
      </c>
      <c r="H166" t="s">
        <v>443</v>
      </c>
      <c r="I166">
        <v>23</v>
      </c>
      <c r="J166">
        <v>4.3478260869565197</v>
      </c>
      <c r="K166">
        <f t="shared" si="4"/>
        <v>5.4896794027228784E-3</v>
      </c>
      <c r="L166">
        <f t="shared" si="5"/>
        <v>0.23392100803424098</v>
      </c>
      <c r="M166">
        <v>0.62967988547845299</v>
      </c>
    </row>
    <row r="167" spans="1:13">
      <c r="A167" t="s">
        <v>157</v>
      </c>
      <c r="B167" t="s">
        <v>462</v>
      </c>
      <c r="C167" t="s">
        <v>481</v>
      </c>
      <c r="D167" s="6" t="s">
        <v>482</v>
      </c>
      <c r="E167">
        <v>207</v>
      </c>
      <c r="F167" t="s">
        <v>483</v>
      </c>
      <c r="G167">
        <v>5</v>
      </c>
      <c r="H167" t="s">
        <v>484</v>
      </c>
      <c r="I167">
        <v>115</v>
      </c>
      <c r="J167">
        <v>4.3478260869565197</v>
      </c>
      <c r="K167">
        <f t="shared" si="4"/>
        <v>5.4896794027228784E-3</v>
      </c>
      <c r="L167">
        <f t="shared" si="5"/>
        <v>0.23392100803424098</v>
      </c>
      <c r="M167">
        <v>0.95556838594419302</v>
      </c>
    </row>
    <row r="168" spans="1:13">
      <c r="A168" t="s">
        <v>10</v>
      </c>
      <c r="B168" t="s">
        <v>53</v>
      </c>
      <c r="C168" t="s">
        <v>77</v>
      </c>
      <c r="D168" s="6" t="s">
        <v>78</v>
      </c>
      <c r="E168">
        <v>78</v>
      </c>
      <c r="F168" t="s">
        <v>79</v>
      </c>
      <c r="G168">
        <v>2</v>
      </c>
      <c r="H168" t="s">
        <v>80</v>
      </c>
      <c r="I168">
        <v>48</v>
      </c>
      <c r="J168">
        <v>4.1666666666666599</v>
      </c>
      <c r="K168">
        <f t="shared" si="4"/>
        <v>5.2609427609427526E-3</v>
      </c>
      <c r="L168">
        <f t="shared" si="5"/>
        <v>0.22417429936614736</v>
      </c>
      <c r="M168">
        <v>0.82268875810269904</v>
      </c>
    </row>
    <row r="169" spans="1:13">
      <c r="A169" t="s">
        <v>10</v>
      </c>
      <c r="B169" t="s">
        <v>53</v>
      </c>
      <c r="C169" t="s">
        <v>202</v>
      </c>
      <c r="D169" s="6" t="s">
        <v>203</v>
      </c>
      <c r="E169">
        <v>109</v>
      </c>
      <c r="F169" t="s">
        <v>204</v>
      </c>
      <c r="G169">
        <v>2</v>
      </c>
      <c r="H169" t="s">
        <v>205</v>
      </c>
      <c r="I169">
        <v>48</v>
      </c>
      <c r="J169">
        <v>4.1666666666666599</v>
      </c>
      <c r="K169">
        <f t="shared" si="4"/>
        <v>5.2609427609427526E-3</v>
      </c>
      <c r="L169">
        <f t="shared" si="5"/>
        <v>0.22417429936614736</v>
      </c>
      <c r="M169">
        <v>0.82268875810269904</v>
      </c>
    </row>
    <row r="170" spans="1:13">
      <c r="A170" t="s">
        <v>16</v>
      </c>
      <c r="B170" t="s">
        <v>44</v>
      </c>
      <c r="C170" t="s">
        <v>521</v>
      </c>
      <c r="D170" s="6" t="s">
        <v>522</v>
      </c>
      <c r="E170">
        <v>40</v>
      </c>
      <c r="F170" t="s">
        <v>523</v>
      </c>
      <c r="G170">
        <v>1</v>
      </c>
      <c r="H170" t="s">
        <v>524</v>
      </c>
      <c r="I170">
        <v>24</v>
      </c>
      <c r="J170">
        <v>4.1666666666666599</v>
      </c>
      <c r="K170">
        <f t="shared" si="4"/>
        <v>5.2609427609427526E-3</v>
      </c>
      <c r="L170">
        <f t="shared" si="5"/>
        <v>0.22417429936614736</v>
      </c>
      <c r="M170">
        <v>0.65307735304658998</v>
      </c>
    </row>
    <row r="171" spans="1:13">
      <c r="A171" t="s">
        <v>16</v>
      </c>
      <c r="B171" t="s">
        <v>44</v>
      </c>
      <c r="C171" t="s">
        <v>549</v>
      </c>
      <c r="D171" s="6" t="s">
        <v>550</v>
      </c>
      <c r="E171">
        <v>30</v>
      </c>
      <c r="F171" t="s">
        <v>551</v>
      </c>
      <c r="G171">
        <v>1</v>
      </c>
      <c r="H171" t="s">
        <v>552</v>
      </c>
      <c r="I171">
        <v>24</v>
      </c>
      <c r="J171">
        <v>4.1666666666666599</v>
      </c>
      <c r="K171">
        <f t="shared" si="4"/>
        <v>5.2609427609427526E-3</v>
      </c>
      <c r="L171">
        <f t="shared" si="5"/>
        <v>0.22417429936614736</v>
      </c>
      <c r="M171">
        <v>0.65307735304658998</v>
      </c>
    </row>
    <row r="172" spans="1:13">
      <c r="A172" t="s">
        <v>86</v>
      </c>
      <c r="B172" t="s">
        <v>180</v>
      </c>
      <c r="C172" t="s">
        <v>667</v>
      </c>
      <c r="D172" s="6" t="s">
        <v>668</v>
      </c>
      <c r="E172">
        <v>275</v>
      </c>
      <c r="F172" t="s">
        <v>669</v>
      </c>
      <c r="G172">
        <v>1</v>
      </c>
      <c r="H172" t="s">
        <v>670</v>
      </c>
      <c r="I172">
        <v>24</v>
      </c>
      <c r="J172">
        <v>4.1666666666666599</v>
      </c>
      <c r="K172">
        <f t="shared" si="4"/>
        <v>5.2609427609427526E-3</v>
      </c>
      <c r="L172">
        <f t="shared" si="5"/>
        <v>0.22417429936614736</v>
      </c>
      <c r="M172">
        <v>0.65307735304658998</v>
      </c>
    </row>
    <row r="173" spans="1:13">
      <c r="A173" t="s">
        <v>86</v>
      </c>
      <c r="B173" t="s">
        <v>180</v>
      </c>
      <c r="C173" t="s">
        <v>738</v>
      </c>
      <c r="D173" s="6" t="s">
        <v>739</v>
      </c>
      <c r="E173">
        <v>145</v>
      </c>
      <c r="F173" t="s">
        <v>740</v>
      </c>
      <c r="G173">
        <v>2</v>
      </c>
      <c r="H173" t="s">
        <v>741</v>
      </c>
      <c r="I173">
        <v>48</v>
      </c>
      <c r="J173">
        <v>4.1666666666666599</v>
      </c>
      <c r="K173">
        <f t="shared" si="4"/>
        <v>5.2609427609427526E-3</v>
      </c>
      <c r="L173">
        <f t="shared" si="5"/>
        <v>0.22417429936614736</v>
      </c>
      <c r="M173">
        <v>0.82268875810269904</v>
      </c>
    </row>
    <row r="174" spans="1:13">
      <c r="A174" t="s">
        <v>16</v>
      </c>
      <c r="B174" t="s">
        <v>17</v>
      </c>
      <c r="C174" t="s">
        <v>830</v>
      </c>
      <c r="D174" s="6" t="s">
        <v>831</v>
      </c>
      <c r="E174">
        <v>40</v>
      </c>
      <c r="F174" t="s">
        <v>653</v>
      </c>
      <c r="G174">
        <v>1</v>
      </c>
      <c r="H174" t="s">
        <v>832</v>
      </c>
      <c r="I174">
        <v>24</v>
      </c>
      <c r="J174">
        <v>4.1666666666666599</v>
      </c>
      <c r="K174">
        <f t="shared" si="4"/>
        <v>5.2609427609427526E-3</v>
      </c>
      <c r="L174">
        <f t="shared" si="5"/>
        <v>0.22417429936614736</v>
      </c>
      <c r="M174">
        <v>0.65307735304658998</v>
      </c>
    </row>
    <row r="175" spans="1:13">
      <c r="A175" t="s">
        <v>157</v>
      </c>
      <c r="B175" t="s">
        <v>158</v>
      </c>
      <c r="C175" t="s">
        <v>297</v>
      </c>
      <c r="D175" s="6" t="s">
        <v>298</v>
      </c>
      <c r="E175">
        <v>155</v>
      </c>
      <c r="F175" t="s">
        <v>143</v>
      </c>
      <c r="G175">
        <v>2</v>
      </c>
      <c r="H175" t="s">
        <v>299</v>
      </c>
      <c r="I175">
        <v>50</v>
      </c>
      <c r="J175">
        <v>4</v>
      </c>
      <c r="K175">
        <f t="shared" si="4"/>
        <v>5.0505050505050509E-3</v>
      </c>
      <c r="L175">
        <f t="shared" si="5"/>
        <v>0.21520732739150183</v>
      </c>
      <c r="M175">
        <v>0.84341383920345903</v>
      </c>
    </row>
    <row r="176" spans="1:13">
      <c r="A176" t="s">
        <v>10</v>
      </c>
      <c r="B176" t="s">
        <v>11</v>
      </c>
      <c r="C176" t="s">
        <v>837</v>
      </c>
      <c r="D176" s="6" t="s">
        <v>838</v>
      </c>
      <c r="E176">
        <v>41</v>
      </c>
      <c r="F176" t="s">
        <v>839</v>
      </c>
      <c r="G176">
        <v>1</v>
      </c>
      <c r="H176" t="s">
        <v>840</v>
      </c>
      <c r="I176">
        <v>25</v>
      </c>
      <c r="J176">
        <v>4</v>
      </c>
      <c r="K176">
        <f t="shared" si="4"/>
        <v>5.0505050505050509E-3</v>
      </c>
      <c r="L176">
        <f t="shared" si="5"/>
        <v>0.21520732739150183</v>
      </c>
      <c r="M176">
        <v>0.67528046879812098</v>
      </c>
    </row>
    <row r="177" spans="1:13">
      <c r="A177" t="s">
        <v>28</v>
      </c>
      <c r="B177" t="s">
        <v>252</v>
      </c>
      <c r="C177" t="s">
        <v>282</v>
      </c>
      <c r="D177" s="6" t="s">
        <v>283</v>
      </c>
      <c r="E177">
        <v>67</v>
      </c>
      <c r="F177" t="s">
        <v>250</v>
      </c>
      <c r="G177">
        <v>1</v>
      </c>
      <c r="H177" t="s">
        <v>284</v>
      </c>
      <c r="I177">
        <v>27</v>
      </c>
      <c r="J177">
        <v>3.7037037037037002</v>
      </c>
      <c r="K177">
        <f t="shared" si="4"/>
        <v>4.6763935652824494E-3</v>
      </c>
      <c r="L177">
        <f t="shared" si="5"/>
        <v>0.19926604388101998</v>
      </c>
      <c r="M177">
        <v>0.71620565599421004</v>
      </c>
    </row>
    <row r="178" spans="1:13">
      <c r="A178" t="s">
        <v>86</v>
      </c>
      <c r="B178" t="s">
        <v>87</v>
      </c>
      <c r="C178" t="s">
        <v>557</v>
      </c>
      <c r="D178" s="6" t="s">
        <v>558</v>
      </c>
      <c r="E178">
        <v>120</v>
      </c>
      <c r="F178" t="s">
        <v>559</v>
      </c>
      <c r="G178">
        <v>2</v>
      </c>
      <c r="H178" t="s">
        <v>560</v>
      </c>
      <c r="I178">
        <v>55</v>
      </c>
      <c r="J178">
        <v>3.63636363636363</v>
      </c>
      <c r="K178">
        <f t="shared" si="4"/>
        <v>4.5913682277318561E-3</v>
      </c>
      <c r="L178">
        <f t="shared" si="5"/>
        <v>0.19564302490136495</v>
      </c>
      <c r="M178">
        <v>0.88625897656643904</v>
      </c>
    </row>
    <row r="179" spans="1:13">
      <c r="A179" t="s">
        <v>86</v>
      </c>
      <c r="B179" t="s">
        <v>87</v>
      </c>
      <c r="C179" t="s">
        <v>671</v>
      </c>
      <c r="D179" s="6" t="s">
        <v>672</v>
      </c>
      <c r="E179">
        <v>98</v>
      </c>
      <c r="F179" t="s">
        <v>673</v>
      </c>
      <c r="G179">
        <v>2</v>
      </c>
      <c r="H179" t="s">
        <v>674</v>
      </c>
      <c r="I179">
        <v>55</v>
      </c>
      <c r="J179">
        <v>3.63636363636363</v>
      </c>
      <c r="K179">
        <f t="shared" si="4"/>
        <v>4.5913682277318561E-3</v>
      </c>
      <c r="L179">
        <f t="shared" si="5"/>
        <v>0.19564302490136495</v>
      </c>
      <c r="M179">
        <v>0.88625897656643904</v>
      </c>
    </row>
    <row r="180" spans="1:13">
      <c r="A180" t="s">
        <v>28</v>
      </c>
      <c r="B180" t="s">
        <v>34</v>
      </c>
      <c r="C180" t="s">
        <v>35</v>
      </c>
      <c r="D180" s="6" t="s">
        <v>36</v>
      </c>
      <c r="E180">
        <v>96</v>
      </c>
      <c r="F180" t="s">
        <v>37</v>
      </c>
      <c r="G180">
        <v>1</v>
      </c>
      <c r="H180" t="s">
        <v>38</v>
      </c>
      <c r="I180">
        <v>28</v>
      </c>
      <c r="J180">
        <v>3.5714285714285698</v>
      </c>
      <c r="K180">
        <f t="shared" si="4"/>
        <v>4.5093795093795073E-3</v>
      </c>
      <c r="L180">
        <f t="shared" si="5"/>
        <v>0.19214939945669793</v>
      </c>
      <c r="M180">
        <v>0.73499110867327999</v>
      </c>
    </row>
    <row r="181" spans="1:13">
      <c r="A181" t="s">
        <v>10</v>
      </c>
      <c r="B181" t="s">
        <v>11</v>
      </c>
      <c r="C181" t="s">
        <v>266</v>
      </c>
      <c r="D181" s="6" t="s">
        <v>267</v>
      </c>
      <c r="E181">
        <v>89</v>
      </c>
      <c r="F181" t="s">
        <v>268</v>
      </c>
      <c r="G181">
        <v>2</v>
      </c>
      <c r="H181" t="s">
        <v>269</v>
      </c>
      <c r="I181">
        <v>56</v>
      </c>
      <c r="J181">
        <v>3.5714285714285698</v>
      </c>
      <c r="K181">
        <f t="shared" si="4"/>
        <v>4.5093795093795073E-3</v>
      </c>
      <c r="L181">
        <f t="shared" si="5"/>
        <v>0.19214939945669793</v>
      </c>
      <c r="M181">
        <v>0.89345469401327005</v>
      </c>
    </row>
    <row r="182" spans="1:13">
      <c r="A182" t="s">
        <v>22</v>
      </c>
      <c r="B182" t="s">
        <v>398</v>
      </c>
      <c r="C182" t="s">
        <v>533</v>
      </c>
      <c r="D182" s="6" t="s">
        <v>534</v>
      </c>
      <c r="E182">
        <v>77</v>
      </c>
      <c r="F182" t="s">
        <v>535</v>
      </c>
      <c r="G182">
        <v>2</v>
      </c>
      <c r="H182" t="s">
        <v>536</v>
      </c>
      <c r="I182">
        <v>56</v>
      </c>
      <c r="J182">
        <v>3.5714285714285698</v>
      </c>
      <c r="K182">
        <f t="shared" si="4"/>
        <v>4.5093795093795073E-3</v>
      </c>
      <c r="L182">
        <f t="shared" si="5"/>
        <v>0.19214939945669793</v>
      </c>
      <c r="M182">
        <v>0.89345469401327005</v>
      </c>
    </row>
    <row r="183" spans="1:13">
      <c r="A183" t="s">
        <v>16</v>
      </c>
      <c r="B183" t="s">
        <v>229</v>
      </c>
      <c r="C183" t="s">
        <v>647</v>
      </c>
      <c r="D183" s="6" t="s">
        <v>648</v>
      </c>
      <c r="E183">
        <v>59</v>
      </c>
      <c r="F183" t="s">
        <v>649</v>
      </c>
      <c r="G183">
        <v>1</v>
      </c>
      <c r="H183" t="s">
        <v>650</v>
      </c>
      <c r="I183">
        <v>28</v>
      </c>
      <c r="J183">
        <v>3.5714285714285698</v>
      </c>
      <c r="K183">
        <f t="shared" si="4"/>
        <v>4.5093795093795073E-3</v>
      </c>
      <c r="L183">
        <f t="shared" si="5"/>
        <v>0.19214939945669793</v>
      </c>
      <c r="M183">
        <v>0.73499110867327999</v>
      </c>
    </row>
    <row r="184" spans="1:13">
      <c r="A184" t="s">
        <v>28</v>
      </c>
      <c r="B184" t="s">
        <v>39</v>
      </c>
      <c r="C184" t="s">
        <v>588</v>
      </c>
      <c r="D184" s="6" t="s">
        <v>589</v>
      </c>
      <c r="E184">
        <v>131</v>
      </c>
      <c r="F184" t="s">
        <v>590</v>
      </c>
      <c r="G184">
        <v>2</v>
      </c>
      <c r="H184" t="s">
        <v>591</v>
      </c>
      <c r="I184">
        <v>57</v>
      </c>
      <c r="J184">
        <v>3.5087719298245599</v>
      </c>
      <c r="K184">
        <f t="shared" si="4"/>
        <v>4.4302675881623234E-3</v>
      </c>
      <c r="L184">
        <f t="shared" si="5"/>
        <v>0.18877835736096643</v>
      </c>
      <c r="M184">
        <v>0.90023931611630803</v>
      </c>
    </row>
    <row r="185" spans="1:13">
      <c r="A185" t="s">
        <v>86</v>
      </c>
      <c r="B185" t="s">
        <v>87</v>
      </c>
      <c r="C185" t="s">
        <v>699</v>
      </c>
      <c r="D185" s="6" t="s">
        <v>700</v>
      </c>
      <c r="E185">
        <v>180</v>
      </c>
      <c r="F185" t="s">
        <v>701</v>
      </c>
      <c r="G185">
        <v>2</v>
      </c>
      <c r="H185" t="s">
        <v>702</v>
      </c>
      <c r="I185">
        <v>59</v>
      </c>
      <c r="J185">
        <v>3.3898305084745699</v>
      </c>
      <c r="K185">
        <f t="shared" si="4"/>
        <v>4.2800890258517296E-3</v>
      </c>
      <c r="L185">
        <f t="shared" si="5"/>
        <v>0.18237909100974695</v>
      </c>
      <c r="M185">
        <v>0.91265183702911501</v>
      </c>
    </row>
    <row r="186" spans="1:13">
      <c r="A186" t="s">
        <v>28</v>
      </c>
      <c r="B186" t="s">
        <v>39</v>
      </c>
      <c r="C186" t="s">
        <v>137</v>
      </c>
      <c r="D186" s="6" t="s">
        <v>138</v>
      </c>
      <c r="E186">
        <v>189</v>
      </c>
      <c r="F186" t="s">
        <v>139</v>
      </c>
      <c r="G186">
        <v>2</v>
      </c>
      <c r="H186" t="s">
        <v>140</v>
      </c>
      <c r="I186">
        <v>63</v>
      </c>
      <c r="J186">
        <v>3.17460317460317</v>
      </c>
      <c r="K186">
        <f t="shared" si="4"/>
        <v>4.008337341670669E-3</v>
      </c>
      <c r="L186">
        <f t="shared" si="5"/>
        <v>0.17079946618373132</v>
      </c>
      <c r="M186">
        <v>0.93335748904971305</v>
      </c>
    </row>
    <row r="187" spans="1:13">
      <c r="A187" t="s">
        <v>28</v>
      </c>
      <c r="B187" t="s">
        <v>39</v>
      </c>
      <c r="C187" t="s">
        <v>206</v>
      </c>
      <c r="D187" s="6" t="s">
        <v>207</v>
      </c>
      <c r="E187">
        <v>70</v>
      </c>
      <c r="F187" t="s">
        <v>208</v>
      </c>
      <c r="G187">
        <v>1</v>
      </c>
      <c r="H187" t="s">
        <v>209</v>
      </c>
      <c r="I187">
        <v>32</v>
      </c>
      <c r="J187">
        <v>3.125</v>
      </c>
      <c r="K187">
        <f t="shared" si="4"/>
        <v>3.945707070707071E-3</v>
      </c>
      <c r="L187">
        <f t="shared" si="5"/>
        <v>0.16813072452461078</v>
      </c>
      <c r="M187">
        <v>0.79983694351521295</v>
      </c>
    </row>
    <row r="188" spans="1:13">
      <c r="A188" t="s">
        <v>16</v>
      </c>
      <c r="B188" t="s">
        <v>44</v>
      </c>
      <c r="C188" t="s">
        <v>210</v>
      </c>
      <c r="D188" s="6" t="s">
        <v>211</v>
      </c>
      <c r="E188">
        <v>67</v>
      </c>
      <c r="F188" t="s">
        <v>47</v>
      </c>
      <c r="G188">
        <v>1</v>
      </c>
      <c r="H188" t="s">
        <v>212</v>
      </c>
      <c r="I188">
        <v>32</v>
      </c>
      <c r="J188">
        <v>3.125</v>
      </c>
      <c r="K188">
        <f t="shared" si="4"/>
        <v>3.945707070707071E-3</v>
      </c>
      <c r="L188">
        <f t="shared" si="5"/>
        <v>0.16813072452461078</v>
      </c>
      <c r="M188">
        <v>0.79983694351521295</v>
      </c>
    </row>
    <row r="189" spans="1:13">
      <c r="A189" t="s">
        <v>10</v>
      </c>
      <c r="B189" t="s">
        <v>53</v>
      </c>
      <c r="C189" t="s">
        <v>458</v>
      </c>
      <c r="D189" s="6" t="s">
        <v>459</v>
      </c>
      <c r="E189">
        <v>133</v>
      </c>
      <c r="F189" t="s">
        <v>460</v>
      </c>
      <c r="G189">
        <v>2</v>
      </c>
      <c r="H189" t="s">
        <v>461</v>
      </c>
      <c r="I189">
        <v>65</v>
      </c>
      <c r="J189">
        <v>3.07692307692307</v>
      </c>
      <c r="K189">
        <f t="shared" si="4"/>
        <v>3.8850038850038763E-3</v>
      </c>
      <c r="L189">
        <f t="shared" si="5"/>
        <v>0.16554409799346254</v>
      </c>
      <c r="M189">
        <v>0.94192037798219397</v>
      </c>
    </row>
    <row r="190" spans="1:13">
      <c r="A190" t="s">
        <v>28</v>
      </c>
      <c r="B190" t="s">
        <v>252</v>
      </c>
      <c r="C190" t="s">
        <v>546</v>
      </c>
      <c r="D190" s="6" t="s">
        <v>547</v>
      </c>
      <c r="E190">
        <v>116</v>
      </c>
      <c r="F190" t="s">
        <v>250</v>
      </c>
      <c r="G190">
        <v>1</v>
      </c>
      <c r="H190" t="s">
        <v>548</v>
      </c>
      <c r="I190">
        <v>33</v>
      </c>
      <c r="J190">
        <v>3.0303030303030298</v>
      </c>
      <c r="K190">
        <f t="shared" si="4"/>
        <v>3.826140189776553E-3</v>
      </c>
      <c r="L190">
        <f t="shared" si="5"/>
        <v>0.16303585408447102</v>
      </c>
      <c r="M190">
        <v>0.81368112456596797</v>
      </c>
    </row>
    <row r="191" spans="1:13">
      <c r="A191" t="s">
        <v>86</v>
      </c>
      <c r="B191" t="s">
        <v>87</v>
      </c>
      <c r="C191" t="s">
        <v>248</v>
      </c>
      <c r="D191" s="6" t="s">
        <v>249</v>
      </c>
      <c r="E191">
        <v>61</v>
      </c>
      <c r="F191" t="s">
        <v>250</v>
      </c>
      <c r="G191">
        <v>1</v>
      </c>
      <c r="H191" t="s">
        <v>251</v>
      </c>
      <c r="I191">
        <v>34</v>
      </c>
      <c r="J191">
        <v>2.9411764705882302</v>
      </c>
      <c r="K191">
        <f t="shared" si="4"/>
        <v>3.7136066547831187E-3</v>
      </c>
      <c r="L191">
        <f t="shared" si="5"/>
        <v>0.15824068190551574</v>
      </c>
      <c r="M191">
        <v>0.82666332180603497</v>
      </c>
    </row>
    <row r="192" spans="1:13">
      <c r="A192" t="s">
        <v>28</v>
      </c>
      <c r="B192" t="s">
        <v>608</v>
      </c>
      <c r="C192" t="s">
        <v>609</v>
      </c>
      <c r="D192" s="6" t="s">
        <v>610</v>
      </c>
      <c r="E192">
        <v>99</v>
      </c>
      <c r="F192" t="s">
        <v>208</v>
      </c>
      <c r="G192">
        <v>1</v>
      </c>
      <c r="H192" t="s">
        <v>611</v>
      </c>
      <c r="I192">
        <v>34</v>
      </c>
      <c r="J192">
        <v>2.9411764705882302</v>
      </c>
      <c r="K192">
        <f t="shared" si="4"/>
        <v>3.7136066547831187E-3</v>
      </c>
      <c r="L192">
        <f t="shared" si="5"/>
        <v>0.15824068190551574</v>
      </c>
      <c r="M192">
        <v>0.82666332180603497</v>
      </c>
    </row>
    <row r="193" spans="1:13">
      <c r="A193" t="s">
        <v>157</v>
      </c>
      <c r="B193" t="s">
        <v>784</v>
      </c>
      <c r="C193" t="s">
        <v>785</v>
      </c>
      <c r="D193" s="6" t="s">
        <v>786</v>
      </c>
      <c r="E193">
        <v>215</v>
      </c>
      <c r="F193" t="s">
        <v>787</v>
      </c>
      <c r="G193">
        <v>3</v>
      </c>
      <c r="H193" t="s">
        <v>788</v>
      </c>
      <c r="I193">
        <v>105</v>
      </c>
      <c r="J193">
        <v>2.8571428571428501</v>
      </c>
      <c r="K193">
        <f t="shared" si="4"/>
        <v>3.6075036075035988E-3</v>
      </c>
      <c r="L193">
        <f t="shared" si="5"/>
        <v>0.15371951956535804</v>
      </c>
      <c r="M193">
        <v>0.98860076788164497</v>
      </c>
    </row>
    <row r="194" spans="1:13">
      <c r="A194" t="s">
        <v>10</v>
      </c>
      <c r="B194" t="s">
        <v>234</v>
      </c>
      <c r="C194" t="s">
        <v>810</v>
      </c>
      <c r="D194" s="6" t="s">
        <v>811</v>
      </c>
      <c r="E194">
        <v>168</v>
      </c>
      <c r="F194" t="s">
        <v>812</v>
      </c>
      <c r="G194">
        <v>2</v>
      </c>
      <c r="H194" t="s">
        <v>813</v>
      </c>
      <c r="I194">
        <v>76</v>
      </c>
      <c r="J194">
        <v>2.6315789473684199</v>
      </c>
      <c r="K194">
        <f t="shared" si="4"/>
        <v>3.3227006911217423E-3</v>
      </c>
      <c r="L194">
        <f t="shared" si="5"/>
        <v>0.14158376802072481</v>
      </c>
      <c r="M194">
        <v>0.97337068482667799</v>
      </c>
    </row>
    <row r="195" spans="1:13">
      <c r="A195" t="s">
        <v>157</v>
      </c>
      <c r="B195" t="s">
        <v>158</v>
      </c>
      <c r="C195" t="s">
        <v>493</v>
      </c>
      <c r="D195" s="6" t="s">
        <v>494</v>
      </c>
      <c r="E195">
        <v>83</v>
      </c>
      <c r="F195" t="s">
        <v>495</v>
      </c>
      <c r="G195">
        <v>1</v>
      </c>
      <c r="H195" t="s">
        <v>496</v>
      </c>
      <c r="I195">
        <v>44</v>
      </c>
      <c r="J195">
        <v>2.2727272727272698</v>
      </c>
      <c r="K195">
        <f t="shared" ref="K195:K202" si="6">J195/792</f>
        <v>2.8696051423324114E-3</v>
      </c>
      <c r="L195">
        <f t="shared" ref="L195:L201" si="7">(K195/$K$204)*100</f>
        <v>0.12227689056335314</v>
      </c>
      <c r="M195">
        <v>0.91795021760972995</v>
      </c>
    </row>
    <row r="196" spans="1:13">
      <c r="A196" t="s">
        <v>28</v>
      </c>
      <c r="B196" t="s">
        <v>39</v>
      </c>
      <c r="C196" t="s">
        <v>262</v>
      </c>
      <c r="D196" s="6" t="s">
        <v>263</v>
      </c>
      <c r="E196">
        <v>118</v>
      </c>
      <c r="F196" t="s">
        <v>264</v>
      </c>
      <c r="G196">
        <v>1</v>
      </c>
      <c r="H196" t="s">
        <v>265</v>
      </c>
      <c r="I196">
        <v>47</v>
      </c>
      <c r="J196">
        <v>2.1276595744680802</v>
      </c>
      <c r="K196">
        <f t="shared" si="6"/>
        <v>2.6864388566516166E-3</v>
      </c>
      <c r="L196">
        <f t="shared" si="7"/>
        <v>0.1144719826550539</v>
      </c>
      <c r="M196">
        <v>0.93493581789938396</v>
      </c>
    </row>
    <row r="197" spans="1:13">
      <c r="A197" t="s">
        <v>28</v>
      </c>
      <c r="B197" t="s">
        <v>252</v>
      </c>
      <c r="C197" t="s">
        <v>723</v>
      </c>
      <c r="D197" s="6" t="s">
        <v>724</v>
      </c>
      <c r="E197">
        <v>131</v>
      </c>
      <c r="F197" t="s">
        <v>250</v>
      </c>
      <c r="G197">
        <v>1</v>
      </c>
      <c r="H197" t="s">
        <v>725</v>
      </c>
      <c r="I197">
        <v>48</v>
      </c>
      <c r="J197">
        <v>2.0833333333333299</v>
      </c>
      <c r="K197">
        <f t="shared" si="6"/>
        <v>2.6304713804713763E-3</v>
      </c>
      <c r="L197">
        <f t="shared" si="7"/>
        <v>0.11208714968307368</v>
      </c>
      <c r="M197">
        <v>0.939816124847066</v>
      </c>
    </row>
    <row r="198" spans="1:13">
      <c r="A198" t="s">
        <v>10</v>
      </c>
      <c r="B198" t="s">
        <v>58</v>
      </c>
      <c r="C198" t="s">
        <v>59</v>
      </c>
      <c r="D198" s="6" t="s">
        <v>60</v>
      </c>
      <c r="E198">
        <v>180</v>
      </c>
      <c r="F198" t="s">
        <v>61</v>
      </c>
      <c r="G198">
        <v>1</v>
      </c>
      <c r="H198" t="s">
        <v>62</v>
      </c>
      <c r="I198">
        <v>50</v>
      </c>
      <c r="J198">
        <v>2</v>
      </c>
      <c r="K198">
        <f t="shared" si="6"/>
        <v>2.5252525252525255E-3</v>
      </c>
      <c r="L198">
        <f t="shared" si="7"/>
        <v>0.10760366369575092</v>
      </c>
      <c r="M198">
        <v>0.94855309927451803</v>
      </c>
    </row>
    <row r="199" spans="1:13">
      <c r="A199" t="s">
        <v>86</v>
      </c>
      <c r="B199" t="s">
        <v>87</v>
      </c>
      <c r="C199" t="s">
        <v>683</v>
      </c>
      <c r="D199" s="6" t="s">
        <v>684</v>
      </c>
      <c r="E199">
        <v>87</v>
      </c>
      <c r="F199" t="s">
        <v>685</v>
      </c>
      <c r="G199">
        <v>1</v>
      </c>
      <c r="H199" t="s">
        <v>686</v>
      </c>
      <c r="I199">
        <v>50</v>
      </c>
      <c r="J199">
        <v>2</v>
      </c>
      <c r="K199">
        <f t="shared" si="6"/>
        <v>2.5252525252525255E-3</v>
      </c>
      <c r="L199">
        <f t="shared" si="7"/>
        <v>0.10760366369575092</v>
      </c>
      <c r="M199">
        <v>0.94855309927451803</v>
      </c>
    </row>
    <row r="200" spans="1:13">
      <c r="A200" t="s">
        <v>10</v>
      </c>
      <c r="B200" t="s">
        <v>234</v>
      </c>
      <c r="C200" t="s">
        <v>580</v>
      </c>
      <c r="D200" s="6" t="s">
        <v>581</v>
      </c>
      <c r="E200">
        <v>143</v>
      </c>
      <c r="F200" t="s">
        <v>582</v>
      </c>
      <c r="G200">
        <v>1</v>
      </c>
      <c r="H200" t="s">
        <v>583</v>
      </c>
      <c r="I200">
        <v>58</v>
      </c>
      <c r="J200">
        <v>1.72413793103448</v>
      </c>
      <c r="K200">
        <f t="shared" si="6"/>
        <v>2.1769418321142425E-3</v>
      </c>
      <c r="L200">
        <f t="shared" si="7"/>
        <v>9.2761779048060974E-2</v>
      </c>
      <c r="M200">
        <v>0.97282633169076305</v>
      </c>
    </row>
    <row r="201" spans="1:13">
      <c r="A201" t="s">
        <v>86</v>
      </c>
      <c r="B201" t="s">
        <v>87</v>
      </c>
      <c r="C201" t="s">
        <v>124</v>
      </c>
      <c r="D201" s="6" t="s">
        <v>125</v>
      </c>
      <c r="E201">
        <v>200</v>
      </c>
      <c r="F201" t="s">
        <v>126</v>
      </c>
      <c r="G201">
        <v>1</v>
      </c>
      <c r="H201" t="s">
        <v>127</v>
      </c>
      <c r="I201">
        <v>68</v>
      </c>
      <c r="J201">
        <v>1.47058823529411</v>
      </c>
      <c r="K201">
        <f t="shared" si="6"/>
        <v>1.8568033273915531E-3</v>
      </c>
      <c r="L201">
        <f t="shared" si="7"/>
        <v>7.9120340952757606E-2</v>
      </c>
      <c r="M201">
        <v>0.98800953331497798</v>
      </c>
    </row>
    <row r="202" spans="1:13">
      <c r="A202" t="s">
        <v>22</v>
      </c>
      <c r="B202" t="s">
        <v>72</v>
      </c>
      <c r="C202" t="s">
        <v>407</v>
      </c>
      <c r="D202" s="6" t="s">
        <v>408</v>
      </c>
      <c r="E202">
        <v>137</v>
      </c>
      <c r="F202" t="s">
        <v>409</v>
      </c>
      <c r="G202">
        <v>1</v>
      </c>
      <c r="H202" t="s">
        <v>410</v>
      </c>
      <c r="I202">
        <v>82</v>
      </c>
      <c r="J202">
        <v>1.2195121951219501</v>
      </c>
      <c r="K202">
        <f t="shared" si="6"/>
        <v>1.5397881251539773E-3</v>
      </c>
      <c r="L202">
        <f>(K202/$K$204)*100</f>
        <v>6.5611990058384626E-2</v>
      </c>
      <c r="M202">
        <v>0.99629451282088</v>
      </c>
    </row>
    <row r="204" spans="1:13">
      <c r="J204" t="s">
        <v>853</v>
      </c>
      <c r="K204">
        <f>SUM(K2:K202)</f>
        <v>2.3468090569784601</v>
      </c>
      <c r="L204">
        <f>SUM(L2:L202)</f>
        <v>99.999999999999744</v>
      </c>
    </row>
    <row r="205" spans="1:13">
      <c r="A205" s="1" t="s">
        <v>841</v>
      </c>
      <c r="B205" s="1" t="s">
        <v>842</v>
      </c>
      <c r="C205" s="1" t="s">
        <v>843</v>
      </c>
    </row>
    <row r="206" spans="1:13" ht="18">
      <c r="A206" s="2" t="s">
        <v>10</v>
      </c>
      <c r="B206" s="3">
        <f t="shared" ref="B206:B211" si="8">COUNTIF($A$2:$A$202,A206)</f>
        <v>58</v>
      </c>
      <c r="C206">
        <f t="shared" ref="C206:C211" si="9">B206/$B$213*100</f>
        <v>28.855721393034827</v>
      </c>
    </row>
    <row r="207" spans="1:13" ht="18">
      <c r="A207" s="2" t="s">
        <v>28</v>
      </c>
      <c r="B207" s="3">
        <f t="shared" si="8"/>
        <v>45</v>
      </c>
      <c r="C207">
        <f t="shared" si="9"/>
        <v>22.388059701492537</v>
      </c>
    </row>
    <row r="208" spans="1:13" ht="18">
      <c r="A208" s="2" t="s">
        <v>16</v>
      </c>
      <c r="B208" s="3">
        <f t="shared" si="8"/>
        <v>39</v>
      </c>
      <c r="C208">
        <f t="shared" si="9"/>
        <v>19.402985074626866</v>
      </c>
    </row>
    <row r="209" spans="1:3" customFormat="1" ht="18">
      <c r="A209" t="s">
        <v>86</v>
      </c>
      <c r="B209" s="3">
        <f t="shared" si="8"/>
        <v>25</v>
      </c>
      <c r="C209">
        <f t="shared" si="9"/>
        <v>12.437810945273633</v>
      </c>
    </row>
    <row r="210" spans="1:3" customFormat="1" ht="18">
      <c r="A210" t="s">
        <v>22</v>
      </c>
      <c r="B210" s="3">
        <f t="shared" si="8"/>
        <v>20</v>
      </c>
      <c r="C210">
        <f t="shared" si="9"/>
        <v>9.9502487562189064</v>
      </c>
    </row>
    <row r="211" spans="1:3" customFormat="1" ht="18">
      <c r="A211" t="s">
        <v>157</v>
      </c>
      <c r="B211" s="3">
        <f t="shared" si="8"/>
        <v>14</v>
      </c>
      <c r="C211">
        <f t="shared" si="9"/>
        <v>6.9651741293532341</v>
      </c>
    </row>
    <row r="212" spans="1:3" customFormat="1" ht="18">
      <c r="B212" s="3"/>
    </row>
    <row r="213" spans="1:3" customFormat="1">
      <c r="A213" t="s">
        <v>844</v>
      </c>
      <c r="B213">
        <f>SUM(B206:B212)</f>
        <v>201</v>
      </c>
    </row>
    <row r="215" spans="1:3" customFormat="1">
      <c r="A215" s="1" t="s">
        <v>845</v>
      </c>
      <c r="B215" s="1" t="s">
        <v>846</v>
      </c>
      <c r="C215" s="1" t="s">
        <v>847</v>
      </c>
    </row>
    <row r="216" spans="1:3" customFormat="1" ht="18">
      <c r="A216" t="s">
        <v>87</v>
      </c>
      <c r="B216" s="3">
        <f t="shared" ref="B216:B251" si="10">COUNTIF($B$2:$B$202,A216)</f>
        <v>21</v>
      </c>
      <c r="C216">
        <f t="shared" ref="C216:C251" si="11">B216/$B$253*100</f>
        <v>10.44776119402985</v>
      </c>
    </row>
    <row r="217" spans="1:3" customFormat="1" ht="18">
      <c r="A217" t="s">
        <v>53</v>
      </c>
      <c r="B217" s="3">
        <f t="shared" si="10"/>
        <v>21</v>
      </c>
      <c r="C217">
        <f t="shared" si="11"/>
        <v>10.44776119402985</v>
      </c>
    </row>
    <row r="218" spans="1:3" customFormat="1" ht="18">
      <c r="A218" t="s">
        <v>11</v>
      </c>
      <c r="B218" s="3">
        <f t="shared" si="10"/>
        <v>19</v>
      </c>
      <c r="C218">
        <f t="shared" si="11"/>
        <v>9.4527363184079594</v>
      </c>
    </row>
    <row r="219" spans="1:3" customFormat="1" ht="18">
      <c r="A219" t="s">
        <v>39</v>
      </c>
      <c r="B219" s="3">
        <f t="shared" si="10"/>
        <v>15</v>
      </c>
      <c r="C219">
        <f t="shared" si="11"/>
        <v>7.4626865671641784</v>
      </c>
    </row>
    <row r="220" spans="1:3" customFormat="1" ht="18">
      <c r="A220" t="s">
        <v>29</v>
      </c>
      <c r="B220" s="3">
        <f t="shared" si="10"/>
        <v>11</v>
      </c>
      <c r="C220">
        <f t="shared" si="11"/>
        <v>5.4726368159203984</v>
      </c>
    </row>
    <row r="221" spans="1:3" customFormat="1" ht="18">
      <c r="A221" t="s">
        <v>44</v>
      </c>
      <c r="B221" s="3">
        <f t="shared" si="10"/>
        <v>10</v>
      </c>
      <c r="C221">
        <f t="shared" si="11"/>
        <v>4.9751243781094532</v>
      </c>
    </row>
    <row r="222" spans="1:3" customFormat="1" ht="18">
      <c r="A222" t="s">
        <v>17</v>
      </c>
      <c r="B222" s="3">
        <f t="shared" si="10"/>
        <v>8</v>
      </c>
      <c r="C222">
        <f t="shared" si="11"/>
        <v>3.9800995024875623</v>
      </c>
    </row>
    <row r="223" spans="1:3" customFormat="1" ht="18">
      <c r="A223" t="s">
        <v>23</v>
      </c>
      <c r="B223" s="3">
        <f t="shared" si="10"/>
        <v>6</v>
      </c>
      <c r="C223">
        <f t="shared" si="11"/>
        <v>2.9850746268656714</v>
      </c>
    </row>
    <row r="224" spans="1:3" customFormat="1" ht="18">
      <c r="A224" t="s">
        <v>398</v>
      </c>
      <c r="B224" s="3">
        <f t="shared" si="10"/>
        <v>6</v>
      </c>
      <c r="C224">
        <f t="shared" si="11"/>
        <v>2.9850746268656714</v>
      </c>
    </row>
    <row r="225" spans="1:3" customFormat="1" ht="18">
      <c r="A225" t="s">
        <v>252</v>
      </c>
      <c r="B225" s="3">
        <f t="shared" si="10"/>
        <v>5</v>
      </c>
      <c r="C225">
        <f t="shared" si="11"/>
        <v>2.4875621890547266</v>
      </c>
    </row>
    <row r="226" spans="1:3" customFormat="1" ht="18">
      <c r="A226" t="s">
        <v>34</v>
      </c>
      <c r="B226" s="3">
        <f t="shared" si="10"/>
        <v>5</v>
      </c>
      <c r="C226">
        <f t="shared" si="11"/>
        <v>2.4875621890547266</v>
      </c>
    </row>
    <row r="227" spans="1:3" customFormat="1" ht="18">
      <c r="A227" t="s">
        <v>462</v>
      </c>
      <c r="B227" s="3">
        <f t="shared" si="10"/>
        <v>5</v>
      </c>
      <c r="C227">
        <f t="shared" si="11"/>
        <v>2.4875621890547266</v>
      </c>
    </row>
    <row r="228" spans="1:3" customFormat="1" ht="18">
      <c r="A228" t="s">
        <v>234</v>
      </c>
      <c r="B228" s="3">
        <f t="shared" si="10"/>
        <v>5</v>
      </c>
      <c r="C228">
        <f t="shared" si="11"/>
        <v>2.4875621890547266</v>
      </c>
    </row>
    <row r="229" spans="1:3" customFormat="1" ht="18">
      <c r="A229" t="s">
        <v>72</v>
      </c>
      <c r="B229" s="3">
        <f t="shared" si="10"/>
        <v>5</v>
      </c>
      <c r="C229">
        <f t="shared" si="11"/>
        <v>2.4875621890547266</v>
      </c>
    </row>
    <row r="230" spans="1:3" customFormat="1" ht="18">
      <c r="A230" t="s">
        <v>229</v>
      </c>
      <c r="B230" s="3">
        <f t="shared" si="10"/>
        <v>4</v>
      </c>
      <c r="C230">
        <f t="shared" si="11"/>
        <v>1.9900497512437811</v>
      </c>
    </row>
    <row r="231" spans="1:3" customFormat="1" ht="18">
      <c r="A231" t="s">
        <v>197</v>
      </c>
      <c r="B231" s="3">
        <f t="shared" si="10"/>
        <v>4</v>
      </c>
      <c r="C231">
        <f t="shared" si="11"/>
        <v>1.9900497512437811</v>
      </c>
    </row>
    <row r="232" spans="1:3" customFormat="1" ht="18">
      <c r="A232" t="s">
        <v>158</v>
      </c>
      <c r="B232" s="3">
        <f t="shared" si="10"/>
        <v>4</v>
      </c>
      <c r="C232">
        <f t="shared" si="11"/>
        <v>1.9900497512437811</v>
      </c>
    </row>
    <row r="233" spans="1:3" customFormat="1" ht="18">
      <c r="A233" t="s">
        <v>163</v>
      </c>
      <c r="B233" s="3">
        <f t="shared" si="10"/>
        <v>4</v>
      </c>
      <c r="C233">
        <f t="shared" si="11"/>
        <v>1.9900497512437811</v>
      </c>
    </row>
    <row r="234" spans="1:3" customFormat="1" ht="18">
      <c r="A234" t="s">
        <v>58</v>
      </c>
      <c r="B234" s="3">
        <f t="shared" si="10"/>
        <v>4</v>
      </c>
      <c r="C234">
        <f t="shared" si="11"/>
        <v>1.9900497512437811</v>
      </c>
    </row>
    <row r="235" spans="1:3" customFormat="1" ht="18">
      <c r="A235" t="s">
        <v>180</v>
      </c>
      <c r="B235" s="3">
        <f t="shared" si="10"/>
        <v>4</v>
      </c>
      <c r="C235">
        <f t="shared" si="11"/>
        <v>1.9900497512437811</v>
      </c>
    </row>
    <row r="236" spans="1:3" customFormat="1" ht="18">
      <c r="A236" t="s">
        <v>257</v>
      </c>
      <c r="B236" s="3">
        <f t="shared" si="10"/>
        <v>4</v>
      </c>
      <c r="C236">
        <f t="shared" si="11"/>
        <v>1.9900497512437811</v>
      </c>
    </row>
    <row r="237" spans="1:3" customFormat="1" ht="18">
      <c r="A237" t="s">
        <v>316</v>
      </c>
      <c r="B237" s="3">
        <f t="shared" si="10"/>
        <v>3</v>
      </c>
      <c r="C237">
        <f t="shared" si="11"/>
        <v>1.4925373134328357</v>
      </c>
    </row>
    <row r="238" spans="1:3" customFormat="1" ht="18">
      <c r="A238" t="s">
        <v>239</v>
      </c>
      <c r="B238" s="3">
        <f t="shared" si="10"/>
        <v>3</v>
      </c>
      <c r="C238">
        <f t="shared" si="11"/>
        <v>1.4925373134328357</v>
      </c>
    </row>
    <row r="239" spans="1:3" customFormat="1" ht="18">
      <c r="A239" t="s">
        <v>81</v>
      </c>
      <c r="B239" s="3">
        <f t="shared" si="10"/>
        <v>3</v>
      </c>
      <c r="C239">
        <f t="shared" si="11"/>
        <v>1.4925373134328357</v>
      </c>
    </row>
    <row r="240" spans="1:3" customFormat="1" ht="18">
      <c r="A240" t="s">
        <v>96</v>
      </c>
      <c r="B240" s="3">
        <f t="shared" si="10"/>
        <v>3</v>
      </c>
      <c r="C240">
        <f t="shared" si="11"/>
        <v>1.4925373134328357</v>
      </c>
    </row>
    <row r="241" spans="1:3" customFormat="1" ht="18">
      <c r="A241" t="s">
        <v>328</v>
      </c>
      <c r="B241" s="3">
        <f t="shared" si="10"/>
        <v>3</v>
      </c>
      <c r="C241">
        <f t="shared" si="11"/>
        <v>1.4925373134328357</v>
      </c>
    </row>
    <row r="242" spans="1:3" customFormat="1" ht="18">
      <c r="A242" t="s">
        <v>67</v>
      </c>
      <c r="B242" s="3">
        <f t="shared" si="10"/>
        <v>3</v>
      </c>
      <c r="C242">
        <f t="shared" si="11"/>
        <v>1.4925373134328357</v>
      </c>
    </row>
    <row r="243" spans="1:3" customFormat="1" ht="18">
      <c r="A243" t="s">
        <v>537</v>
      </c>
      <c r="B243" s="3">
        <f t="shared" si="10"/>
        <v>2</v>
      </c>
      <c r="C243">
        <f t="shared" si="11"/>
        <v>0.99502487562189057</v>
      </c>
    </row>
    <row r="244" spans="1:3" customFormat="1" ht="18">
      <c r="A244" t="s">
        <v>472</v>
      </c>
      <c r="B244" s="3">
        <f t="shared" si="10"/>
        <v>2</v>
      </c>
      <c r="C244">
        <f t="shared" si="11"/>
        <v>0.99502487562189057</v>
      </c>
    </row>
    <row r="245" spans="1:3" customFormat="1" ht="18">
      <c r="A245" t="s">
        <v>467</v>
      </c>
      <c r="B245" s="3">
        <f t="shared" si="10"/>
        <v>2</v>
      </c>
      <c r="C245">
        <f t="shared" si="11"/>
        <v>0.99502487562189057</v>
      </c>
    </row>
    <row r="246" spans="1:3" customFormat="1" ht="18">
      <c r="A246" t="s">
        <v>411</v>
      </c>
      <c r="B246" s="3">
        <f t="shared" si="10"/>
        <v>2</v>
      </c>
      <c r="C246">
        <f t="shared" si="11"/>
        <v>0.99502487562189057</v>
      </c>
    </row>
    <row r="247" spans="1:3" customFormat="1" ht="18">
      <c r="A247" t="s">
        <v>608</v>
      </c>
      <c r="B247" s="3">
        <f t="shared" si="10"/>
        <v>1</v>
      </c>
      <c r="C247">
        <f t="shared" si="11"/>
        <v>0.49751243781094528</v>
      </c>
    </row>
    <row r="248" spans="1:3" customFormat="1" ht="18">
      <c r="A248" t="s">
        <v>345</v>
      </c>
      <c r="B248" s="3">
        <f t="shared" si="10"/>
        <v>1</v>
      </c>
      <c r="C248">
        <f t="shared" si="11"/>
        <v>0.49751243781094528</v>
      </c>
    </row>
    <row r="249" spans="1:3" customFormat="1" ht="18">
      <c r="A249" t="s">
        <v>128</v>
      </c>
      <c r="B249" s="3">
        <f t="shared" si="10"/>
        <v>1</v>
      </c>
      <c r="C249">
        <f t="shared" si="11"/>
        <v>0.49751243781094528</v>
      </c>
    </row>
    <row r="250" spans="1:3" customFormat="1" ht="18">
      <c r="A250" t="s">
        <v>784</v>
      </c>
      <c r="B250" s="3">
        <f t="shared" si="10"/>
        <v>1</v>
      </c>
      <c r="C250">
        <f t="shared" si="11"/>
        <v>0.49751243781094528</v>
      </c>
    </row>
    <row r="251" spans="1:3" customFormat="1" ht="18">
      <c r="A251" t="s">
        <v>797</v>
      </c>
      <c r="B251" s="3">
        <f t="shared" si="10"/>
        <v>1</v>
      </c>
      <c r="C251">
        <f t="shared" si="11"/>
        <v>0.49751243781094528</v>
      </c>
    </row>
    <row r="253" spans="1:3" customFormat="1" ht="18">
      <c r="A253" t="s">
        <v>844</v>
      </c>
      <c r="B253" s="3">
        <f>SUM(B216:B251)</f>
        <v>201</v>
      </c>
    </row>
  </sheetData>
  <sortState ref="K2:K253">
    <sortCondition descending="1" ref="K2:K253"/>
  </sortState>
  <conditionalFormatting sqref="C206:C211">
    <cfRule type="colorScale" priority="2">
      <colorScale>
        <cfvo type="min"/>
        <cfvo type="max"/>
        <color rgb="FFFF7128"/>
        <color rgb="FFFFEF9C"/>
      </colorScale>
    </cfRule>
  </conditionalFormatting>
  <conditionalFormatting sqref="C216:C25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topLeftCell="A201" workbookViewId="0">
      <selection activeCell="G215" sqref="G215"/>
    </sheetView>
  </sheetViews>
  <sheetFormatPr baseColWidth="10" defaultRowHeight="15" x14ac:dyDescent="0"/>
  <cols>
    <col min="1" max="1" width="33.5" customWidth="1"/>
    <col min="2" max="2" width="39" customWidth="1"/>
    <col min="3" max="3" width="16.5" customWidth="1"/>
    <col min="4" max="4" width="82.33203125" style="6" customWidth="1"/>
    <col min="5" max="5" width="16.5" customWidth="1"/>
    <col min="6" max="6" width="15.5" customWidth="1"/>
    <col min="7" max="7" width="15.6640625" customWidth="1"/>
    <col min="8" max="8" width="15.5" customWidth="1"/>
    <col min="9" max="9" width="24.6640625" customWidth="1"/>
    <col min="10" max="10" width="24.5" customWidth="1"/>
    <col min="11" max="11" width="37.83203125" customWidth="1"/>
    <col min="13" max="13" width="20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851</v>
      </c>
      <c r="L1" t="s">
        <v>852</v>
      </c>
      <c r="M1" t="s">
        <v>856</v>
      </c>
    </row>
    <row r="2" spans="1:13">
      <c r="A2" s="13" t="s">
        <v>28</v>
      </c>
      <c r="B2" s="13" t="s">
        <v>411</v>
      </c>
      <c r="C2" s="13" t="s">
        <v>412</v>
      </c>
      <c r="D2" s="13" t="s">
        <v>413</v>
      </c>
      <c r="E2" s="13">
        <v>31</v>
      </c>
      <c r="F2" s="13" t="s">
        <v>414</v>
      </c>
      <c r="G2" s="13">
        <v>6</v>
      </c>
      <c r="H2" s="13" t="s">
        <v>415</v>
      </c>
      <c r="I2" s="13">
        <v>20</v>
      </c>
      <c r="J2" s="13">
        <v>30</v>
      </c>
      <c r="K2" s="13">
        <f>J2/792</f>
        <v>3.787878787878788E-2</v>
      </c>
      <c r="L2" s="13">
        <f>(K2/$K$204)*100</f>
        <v>1.6140549554362653</v>
      </c>
      <c r="M2" s="13">
        <v>1.31610522300551E-3</v>
      </c>
    </row>
    <row r="3" spans="1:13">
      <c r="A3" s="13" t="s">
        <v>157</v>
      </c>
      <c r="B3" s="13" t="s">
        <v>257</v>
      </c>
      <c r="C3" s="13" t="s">
        <v>354</v>
      </c>
      <c r="D3" s="13" t="s">
        <v>355</v>
      </c>
      <c r="E3" s="13">
        <v>124</v>
      </c>
      <c r="F3" s="13" t="s">
        <v>356</v>
      </c>
      <c r="G3" s="13">
        <v>18</v>
      </c>
      <c r="H3" s="13" t="s">
        <v>357</v>
      </c>
      <c r="I3" s="13">
        <v>102</v>
      </c>
      <c r="J3" s="13">
        <v>17.647058823529399</v>
      </c>
      <c r="K3" s="13">
        <f>J3/792</f>
        <v>2.2281639928698735E-2</v>
      </c>
      <c r="L3" s="13">
        <f>(K3/$K$204)*100</f>
        <v>0.94944409143309649</v>
      </c>
      <c r="M3" s="13">
        <v>1.7980639017744001E-3</v>
      </c>
    </row>
    <row r="4" spans="1:13">
      <c r="A4" s="13" t="s">
        <v>28</v>
      </c>
      <c r="B4" s="13" t="s">
        <v>39</v>
      </c>
      <c r="C4" s="13" t="s">
        <v>221</v>
      </c>
      <c r="D4" s="13" t="s">
        <v>222</v>
      </c>
      <c r="E4" s="13">
        <v>49</v>
      </c>
      <c r="F4" s="13" t="s">
        <v>223</v>
      </c>
      <c r="G4" s="13">
        <v>3</v>
      </c>
      <c r="H4" s="13" t="s">
        <v>224</v>
      </c>
      <c r="I4" s="13">
        <v>8</v>
      </c>
      <c r="J4" s="13">
        <v>37.5</v>
      </c>
      <c r="K4" s="13">
        <f>J4/792</f>
        <v>4.7348484848484848E-2</v>
      </c>
      <c r="L4" s="13">
        <f>(K4/$K$204)*100</f>
        <v>2.0175686942953313</v>
      </c>
      <c r="M4" s="13">
        <v>3.4719551341730998E-3</v>
      </c>
    </row>
    <row r="5" spans="1:13">
      <c r="A5" s="13" t="s">
        <v>10</v>
      </c>
      <c r="B5" s="13" t="s">
        <v>53</v>
      </c>
      <c r="C5" s="13" t="s">
        <v>655</v>
      </c>
      <c r="D5" s="13" t="s">
        <v>656</v>
      </c>
      <c r="E5" s="13">
        <v>49</v>
      </c>
      <c r="F5" s="13" t="s">
        <v>657</v>
      </c>
      <c r="G5" s="13">
        <v>5</v>
      </c>
      <c r="H5" s="13" t="s">
        <v>658</v>
      </c>
      <c r="I5" s="13">
        <v>21</v>
      </c>
      <c r="J5" s="13">
        <v>23.8095238095238</v>
      </c>
      <c r="K5" s="13">
        <f>J5/792</f>
        <v>3.0062530062530051E-2</v>
      </c>
      <c r="L5" s="13">
        <f>(K5/$K$204)*100</f>
        <v>1.2809959963779878</v>
      </c>
      <c r="M5" s="13">
        <v>8.9721079139688693E-3</v>
      </c>
    </row>
    <row r="6" spans="1:13">
      <c r="A6" s="13" t="s">
        <v>157</v>
      </c>
      <c r="B6" s="13" t="s">
        <v>257</v>
      </c>
      <c r="C6" s="13" t="s">
        <v>600</v>
      </c>
      <c r="D6" s="13" t="s">
        <v>601</v>
      </c>
      <c r="E6" s="13">
        <v>68</v>
      </c>
      <c r="F6" s="13" t="s">
        <v>602</v>
      </c>
      <c r="G6" s="13">
        <v>9</v>
      </c>
      <c r="H6" s="13" t="s">
        <v>603</v>
      </c>
      <c r="I6" s="13">
        <v>49</v>
      </c>
      <c r="J6" s="13">
        <v>18.367346938775501</v>
      </c>
      <c r="K6" s="13">
        <f>J6/792</f>
        <v>2.3191094619666036E-2</v>
      </c>
      <c r="L6" s="13">
        <f>(K6/$K$204)*100</f>
        <v>0.98819691149159039</v>
      </c>
      <c r="M6" s="13">
        <v>1.11148624146385E-2</v>
      </c>
    </row>
    <row r="7" spans="1:13">
      <c r="A7" s="13" t="s">
        <v>22</v>
      </c>
      <c r="B7" s="13" t="s">
        <v>398</v>
      </c>
      <c r="C7" s="13" t="s">
        <v>730</v>
      </c>
      <c r="D7" s="13" t="s">
        <v>731</v>
      </c>
      <c r="E7" s="13">
        <v>44</v>
      </c>
      <c r="F7" s="13" t="s">
        <v>732</v>
      </c>
      <c r="G7" s="13">
        <v>7</v>
      </c>
      <c r="H7" s="13" t="s">
        <v>733</v>
      </c>
      <c r="I7" s="13">
        <v>35</v>
      </c>
      <c r="J7" s="13">
        <v>20</v>
      </c>
      <c r="K7" s="13">
        <f>J7/792</f>
        <v>2.5252525252525252E-2</v>
      </c>
      <c r="L7" s="13">
        <f>(K7/$K$204)*100</f>
        <v>1.0760366369575103</v>
      </c>
      <c r="M7" s="13">
        <v>1.13120799302445E-2</v>
      </c>
    </row>
    <row r="8" spans="1:13">
      <c r="A8" s="13" t="s">
        <v>16</v>
      </c>
      <c r="B8" s="13" t="s">
        <v>96</v>
      </c>
      <c r="C8" s="13" t="s">
        <v>97</v>
      </c>
      <c r="D8" s="13" t="s">
        <v>98</v>
      </c>
      <c r="E8" s="13">
        <v>51</v>
      </c>
      <c r="F8" s="13" t="s">
        <v>99</v>
      </c>
      <c r="G8" s="13">
        <v>6</v>
      </c>
      <c r="H8" s="13" t="s">
        <v>100</v>
      </c>
      <c r="I8" s="13">
        <v>29</v>
      </c>
      <c r="J8" s="13">
        <v>20.689655172413701</v>
      </c>
      <c r="K8" s="13">
        <f>J8/792</f>
        <v>2.6123301985370835E-2</v>
      </c>
      <c r="L8" s="13">
        <f>(K8/$K$204)*100</f>
        <v>1.1131413485767299</v>
      </c>
      <c r="M8" s="13">
        <v>1.29221886474054E-2</v>
      </c>
    </row>
    <row r="9" spans="1:13">
      <c r="A9" s="13" t="s">
        <v>16</v>
      </c>
      <c r="B9" s="13" t="s">
        <v>197</v>
      </c>
      <c r="C9" s="13" t="s">
        <v>715</v>
      </c>
      <c r="D9" s="13" t="s">
        <v>716</v>
      </c>
      <c r="E9" s="13">
        <v>20</v>
      </c>
      <c r="F9" s="13" t="s">
        <v>717</v>
      </c>
      <c r="G9" s="13">
        <v>3</v>
      </c>
      <c r="H9" s="13" t="s">
        <v>718</v>
      </c>
      <c r="I9" s="13">
        <v>11</v>
      </c>
      <c r="J9" s="13">
        <v>27.272727272727199</v>
      </c>
      <c r="K9" s="13">
        <f>J9/792</f>
        <v>3.4435261707988885E-2</v>
      </c>
      <c r="L9" s="13">
        <f>(K9/$K$204)*100</f>
        <v>1.4673226867602371</v>
      </c>
      <c r="M9" s="13">
        <v>1.3125442627861601E-2</v>
      </c>
    </row>
    <row r="10" spans="1:13">
      <c r="A10" s="13" t="s">
        <v>86</v>
      </c>
      <c r="B10" s="13" t="s">
        <v>87</v>
      </c>
      <c r="C10" s="13" t="s">
        <v>806</v>
      </c>
      <c r="D10" s="13" t="s">
        <v>807</v>
      </c>
      <c r="E10" s="13">
        <v>257</v>
      </c>
      <c r="F10" s="13" t="s">
        <v>808</v>
      </c>
      <c r="G10" s="13">
        <v>19</v>
      </c>
      <c r="H10" s="13" t="s">
        <v>809</v>
      </c>
      <c r="I10" s="13">
        <v>132</v>
      </c>
      <c r="J10" s="13">
        <v>14.3939393939393</v>
      </c>
      <c r="K10" s="13">
        <f>J10/792</f>
        <v>1.817416590143851E-2</v>
      </c>
      <c r="L10" s="13">
        <f>(K10/$K$204)*100</f>
        <v>0.77442030690123331</v>
      </c>
      <c r="M10" s="13">
        <v>1.49658989871078E-2</v>
      </c>
    </row>
    <row r="11" spans="1:13">
      <c r="A11" s="13" t="s">
        <v>157</v>
      </c>
      <c r="B11" s="13" t="s">
        <v>158</v>
      </c>
      <c r="C11" s="13" t="s">
        <v>568</v>
      </c>
      <c r="D11" s="13" t="s">
        <v>569</v>
      </c>
      <c r="E11" s="13">
        <v>39</v>
      </c>
      <c r="F11" s="13" t="s">
        <v>570</v>
      </c>
      <c r="G11" s="13">
        <v>3</v>
      </c>
      <c r="H11" s="13" t="s">
        <v>571</v>
      </c>
      <c r="I11" s="13">
        <v>12</v>
      </c>
      <c r="J11" s="13">
        <v>25</v>
      </c>
      <c r="K11" s="13">
        <f>J11/792</f>
        <v>3.1565656565656568E-2</v>
      </c>
      <c r="L11" s="13">
        <f>(K11/$K$204)*100</f>
        <v>1.3450457961968878</v>
      </c>
      <c r="M11" s="13">
        <v>1.83011466767703E-2</v>
      </c>
    </row>
    <row r="12" spans="1:13">
      <c r="A12" s="13" t="s">
        <v>10</v>
      </c>
      <c r="B12" s="13" t="s">
        <v>53</v>
      </c>
      <c r="C12" s="13" t="s">
        <v>63</v>
      </c>
      <c r="D12" s="13" t="s">
        <v>64</v>
      </c>
      <c r="E12" s="13">
        <v>74</v>
      </c>
      <c r="F12" s="13" t="s">
        <v>65</v>
      </c>
      <c r="G12" s="13">
        <v>6</v>
      </c>
      <c r="H12" s="13" t="s">
        <v>66</v>
      </c>
      <c r="I12" s="13">
        <v>31</v>
      </c>
      <c r="J12" s="13">
        <v>19.354838709677399</v>
      </c>
      <c r="K12" s="13">
        <f>J12/792</f>
        <v>2.443792766373409E-2</v>
      </c>
      <c r="L12" s="13">
        <f>(K12/$K$204)*100</f>
        <v>1.0413257777008154</v>
      </c>
      <c r="M12" s="13">
        <v>1.85890821730486E-2</v>
      </c>
    </row>
    <row r="13" spans="1:13">
      <c r="A13" s="13" t="s">
        <v>16</v>
      </c>
      <c r="B13" s="13" t="s">
        <v>163</v>
      </c>
      <c r="C13" s="13" t="s">
        <v>285</v>
      </c>
      <c r="D13" s="13" t="s">
        <v>286</v>
      </c>
      <c r="E13" s="13">
        <v>14</v>
      </c>
      <c r="F13" s="13" t="s">
        <v>287</v>
      </c>
      <c r="G13" s="13">
        <v>2</v>
      </c>
      <c r="H13" s="13" t="s">
        <v>288</v>
      </c>
      <c r="I13" s="13">
        <v>7</v>
      </c>
      <c r="J13" s="13">
        <v>28.571428571428498</v>
      </c>
      <c r="K13" s="13">
        <f>J13/792</f>
        <v>3.6075036075035982E-2</v>
      </c>
      <c r="L13" s="13">
        <f>(K13/$K$204)*100</f>
        <v>1.5371951956535821</v>
      </c>
      <c r="M13" s="13">
        <v>1.96162082423985E-2</v>
      </c>
    </row>
    <row r="14" spans="1:13">
      <c r="A14" s="13" t="s">
        <v>10</v>
      </c>
      <c r="B14" s="13" t="s">
        <v>53</v>
      </c>
      <c r="C14" s="13" t="s">
        <v>631</v>
      </c>
      <c r="D14" s="13" t="s">
        <v>632</v>
      </c>
      <c r="E14" s="13">
        <v>186</v>
      </c>
      <c r="F14" s="13" t="s">
        <v>633</v>
      </c>
      <c r="G14" s="13">
        <v>15</v>
      </c>
      <c r="H14" s="13" t="s">
        <v>634</v>
      </c>
      <c r="I14" s="13">
        <v>104</v>
      </c>
      <c r="J14" s="13">
        <v>14.4230769230769</v>
      </c>
      <c r="K14" s="13">
        <f>J14/792</f>
        <v>1.8210955710955681E-2</v>
      </c>
      <c r="L14" s="13">
        <f>(K14/$K$204)*100</f>
        <v>0.77598795934435705</v>
      </c>
      <c r="M14" s="13">
        <v>2.4257919666797099E-2</v>
      </c>
    </row>
    <row r="15" spans="1:13">
      <c r="A15" s="13" t="s">
        <v>10</v>
      </c>
      <c r="B15" s="13" t="s">
        <v>316</v>
      </c>
      <c r="C15" s="13" t="s">
        <v>444</v>
      </c>
      <c r="D15" s="13" t="s">
        <v>445</v>
      </c>
      <c r="E15" s="13">
        <v>91</v>
      </c>
      <c r="F15" s="13" t="s">
        <v>446</v>
      </c>
      <c r="G15" s="13">
        <v>5</v>
      </c>
      <c r="H15" s="13" t="s">
        <v>447</v>
      </c>
      <c r="I15" s="13">
        <v>28</v>
      </c>
      <c r="J15" s="13">
        <v>17.857142857142801</v>
      </c>
      <c r="K15" s="13">
        <f>J15/792</f>
        <v>2.2546897546897475E-2</v>
      </c>
      <c r="L15" s="13">
        <f>(K15/$K$204)*100</f>
        <v>0.96074699728348822</v>
      </c>
      <c r="M15" s="13">
        <v>3.6239710146363402E-2</v>
      </c>
    </row>
    <row r="16" spans="1:13">
      <c r="A16" s="13" t="s">
        <v>16</v>
      </c>
      <c r="B16" s="13" t="s">
        <v>163</v>
      </c>
      <c r="C16" s="13" t="s">
        <v>164</v>
      </c>
      <c r="D16" s="13" t="s">
        <v>165</v>
      </c>
      <c r="E16" s="13">
        <v>6</v>
      </c>
      <c r="F16" s="13" t="s">
        <v>166</v>
      </c>
      <c r="G16" s="13">
        <v>1</v>
      </c>
      <c r="H16" s="13" t="s">
        <v>167</v>
      </c>
      <c r="I16" s="13">
        <v>4</v>
      </c>
      <c r="J16" s="13">
        <v>25</v>
      </c>
      <c r="K16" s="13">
        <f>J16/792</f>
        <v>3.1565656565656568E-2</v>
      </c>
      <c r="L16" s="13">
        <f>(K16/$K$204)*100</f>
        <v>1.3450457961968878</v>
      </c>
      <c r="M16" s="13">
        <v>4.3434895623405197E-2</v>
      </c>
    </row>
    <row r="17" spans="1:13">
      <c r="A17" t="s">
        <v>28</v>
      </c>
      <c r="B17" t="s">
        <v>39</v>
      </c>
      <c r="C17" t="s">
        <v>270</v>
      </c>
      <c r="D17" s="6" t="s">
        <v>271</v>
      </c>
      <c r="E17">
        <v>57</v>
      </c>
      <c r="F17" t="s">
        <v>272</v>
      </c>
      <c r="G17">
        <v>5</v>
      </c>
      <c r="H17" t="s">
        <v>273</v>
      </c>
      <c r="I17">
        <v>31</v>
      </c>
      <c r="J17">
        <v>16.129032258064498</v>
      </c>
      <c r="K17">
        <f>J17/792</f>
        <v>2.0364939719778406E-2</v>
      </c>
      <c r="L17">
        <f>(K17/$K$204)*100</f>
        <v>0.86777148141734595</v>
      </c>
      <c r="M17">
        <v>5.6310780544245403E-2</v>
      </c>
    </row>
    <row r="18" spans="1:13">
      <c r="A18" t="s">
        <v>10</v>
      </c>
      <c r="B18" t="s">
        <v>316</v>
      </c>
      <c r="C18" t="s">
        <v>317</v>
      </c>
      <c r="D18" s="6" t="s">
        <v>318</v>
      </c>
      <c r="E18">
        <v>67</v>
      </c>
      <c r="F18" t="s">
        <v>319</v>
      </c>
      <c r="G18">
        <v>4</v>
      </c>
      <c r="H18" t="s">
        <v>320</v>
      </c>
      <c r="I18">
        <v>24</v>
      </c>
      <c r="J18">
        <v>16.6666666666666</v>
      </c>
      <c r="K18">
        <f>J18/792</f>
        <v>2.1043771043770958E-2</v>
      </c>
      <c r="L18">
        <f>(K18/$K$204)*100</f>
        <v>0.8966971974645882</v>
      </c>
      <c r="M18">
        <v>6.0164031784193703E-2</v>
      </c>
    </row>
    <row r="19" spans="1:13">
      <c r="A19" t="s">
        <v>10</v>
      </c>
      <c r="B19" t="s">
        <v>53</v>
      </c>
      <c r="C19" t="s">
        <v>133</v>
      </c>
      <c r="D19" s="6" t="s">
        <v>134</v>
      </c>
      <c r="E19">
        <v>201</v>
      </c>
      <c r="F19" t="s">
        <v>135</v>
      </c>
      <c r="G19">
        <v>16</v>
      </c>
      <c r="H19" t="s">
        <v>136</v>
      </c>
      <c r="I19">
        <v>126</v>
      </c>
      <c r="J19">
        <v>12.6984126984126</v>
      </c>
      <c r="K19">
        <f>J19/792</f>
        <v>1.6033349366682575E-2</v>
      </c>
      <c r="L19">
        <f>(K19/$K$204)*100</f>
        <v>0.68319786473492183</v>
      </c>
      <c r="M19">
        <v>6.16684009923388E-2</v>
      </c>
    </row>
    <row r="20" spans="1:13">
      <c r="A20" t="s">
        <v>16</v>
      </c>
      <c r="B20" t="s">
        <v>197</v>
      </c>
      <c r="C20" t="s">
        <v>278</v>
      </c>
      <c r="D20" s="6" t="s">
        <v>279</v>
      </c>
      <c r="E20">
        <v>24</v>
      </c>
      <c r="F20" t="s">
        <v>280</v>
      </c>
      <c r="G20">
        <v>1</v>
      </c>
      <c r="H20" t="s">
        <v>281</v>
      </c>
      <c r="I20">
        <v>5</v>
      </c>
      <c r="J20">
        <v>20</v>
      </c>
      <c r="K20">
        <f>J20/792</f>
        <v>2.5252525252525252E-2</v>
      </c>
      <c r="L20">
        <f>(K20/$K$204)*100</f>
        <v>1.0760366369575103</v>
      </c>
      <c r="M20">
        <v>6.8100309103524395E-2</v>
      </c>
    </row>
    <row r="21" spans="1:13">
      <c r="A21" t="s">
        <v>16</v>
      </c>
      <c r="B21" t="s">
        <v>163</v>
      </c>
      <c r="C21" t="s">
        <v>576</v>
      </c>
      <c r="D21" s="6" t="s">
        <v>577</v>
      </c>
      <c r="E21">
        <v>20</v>
      </c>
      <c r="F21" t="s">
        <v>578</v>
      </c>
      <c r="G21">
        <v>2</v>
      </c>
      <c r="H21" t="s">
        <v>579</v>
      </c>
      <c r="I21">
        <v>11</v>
      </c>
      <c r="J21">
        <v>18.181818181818102</v>
      </c>
      <c r="K21">
        <f>J21/792</f>
        <v>2.2956841138659218E-2</v>
      </c>
      <c r="L21">
        <f>(K21/$K$204)*100</f>
        <v>0.97821512450682302</v>
      </c>
      <c r="M21">
        <v>7.0418977688911394E-2</v>
      </c>
    </row>
    <row r="22" spans="1:13">
      <c r="A22" t="s">
        <v>28</v>
      </c>
      <c r="B22" t="s">
        <v>537</v>
      </c>
      <c r="C22" t="s">
        <v>620</v>
      </c>
      <c r="D22" s="6" t="s">
        <v>621</v>
      </c>
      <c r="E22">
        <v>27</v>
      </c>
      <c r="F22" t="s">
        <v>143</v>
      </c>
      <c r="G22">
        <v>2</v>
      </c>
      <c r="H22" t="s">
        <v>622</v>
      </c>
      <c r="I22">
        <v>11</v>
      </c>
      <c r="J22">
        <v>18.181818181818102</v>
      </c>
      <c r="K22">
        <f>J22/792</f>
        <v>2.2956841138659218E-2</v>
      </c>
      <c r="L22">
        <f>(K22/$K$204)*100</f>
        <v>0.97821512450682302</v>
      </c>
      <c r="M22">
        <v>7.0418977688911394E-2</v>
      </c>
    </row>
    <row r="23" spans="1:13">
      <c r="A23" t="s">
        <v>86</v>
      </c>
      <c r="B23" t="s">
        <v>87</v>
      </c>
      <c r="C23" t="s">
        <v>477</v>
      </c>
      <c r="D23" s="6" t="s">
        <v>478</v>
      </c>
      <c r="E23">
        <v>110</v>
      </c>
      <c r="F23" t="s">
        <v>479</v>
      </c>
      <c r="G23">
        <v>9</v>
      </c>
      <c r="H23" t="s">
        <v>480</v>
      </c>
      <c r="I23">
        <v>67</v>
      </c>
      <c r="J23">
        <v>13.4328358208955</v>
      </c>
      <c r="K23">
        <f>J23/792</f>
        <v>1.6960651289009469E-2</v>
      </c>
      <c r="L23">
        <f>(K23/$K$204)*100</f>
        <v>0.72271117407593843</v>
      </c>
      <c r="M23">
        <v>7.7981352188147002E-2</v>
      </c>
    </row>
    <row r="24" spans="1:13">
      <c r="A24" t="s">
        <v>10</v>
      </c>
      <c r="B24" t="s">
        <v>11</v>
      </c>
      <c r="C24" t="s">
        <v>719</v>
      </c>
      <c r="D24" s="6" t="s">
        <v>720</v>
      </c>
      <c r="E24">
        <v>73</v>
      </c>
      <c r="F24" t="s">
        <v>721</v>
      </c>
      <c r="G24">
        <v>7</v>
      </c>
      <c r="H24" t="s">
        <v>722</v>
      </c>
      <c r="I24">
        <v>50</v>
      </c>
      <c r="J24">
        <v>14</v>
      </c>
      <c r="K24">
        <f>J24/792</f>
        <v>1.7676767676767676E-2</v>
      </c>
      <c r="L24">
        <f>(K24/$K$204)*100</f>
        <v>0.75322564587025709</v>
      </c>
      <c r="M24">
        <v>7.8491856770584206E-2</v>
      </c>
    </row>
    <row r="25" spans="1:13">
      <c r="A25" t="s">
        <v>28</v>
      </c>
      <c r="B25" t="s">
        <v>252</v>
      </c>
      <c r="C25" t="s">
        <v>378</v>
      </c>
      <c r="D25" s="6" t="s">
        <v>379</v>
      </c>
      <c r="E25">
        <v>63</v>
      </c>
      <c r="F25" t="s">
        <v>380</v>
      </c>
      <c r="G25">
        <v>4</v>
      </c>
      <c r="H25" t="s">
        <v>381</v>
      </c>
      <c r="I25">
        <v>26</v>
      </c>
      <c r="J25">
        <v>15.3846153846153</v>
      </c>
      <c r="K25">
        <f>J25/792</f>
        <v>1.9425019425019317E-2</v>
      </c>
      <c r="L25">
        <f>(K25/$K$204)*100</f>
        <v>0.82772048996731085</v>
      </c>
      <c r="M25">
        <v>8.0317548599267097E-2</v>
      </c>
    </row>
    <row r="26" spans="1:13">
      <c r="A26" t="s">
        <v>16</v>
      </c>
      <c r="B26" t="s">
        <v>197</v>
      </c>
      <c r="C26" t="s">
        <v>225</v>
      </c>
      <c r="D26" s="6" t="s">
        <v>226</v>
      </c>
      <c r="E26">
        <v>31</v>
      </c>
      <c r="F26" t="s">
        <v>227</v>
      </c>
      <c r="G26">
        <v>2</v>
      </c>
      <c r="H26" t="s">
        <v>228</v>
      </c>
      <c r="I26">
        <v>12</v>
      </c>
      <c r="J26">
        <v>16.6666666666666</v>
      </c>
      <c r="K26">
        <f>J26/792</f>
        <v>2.1043771043770958E-2</v>
      </c>
      <c r="L26">
        <f>(K26/$K$204)*100</f>
        <v>0.8966971974645882</v>
      </c>
      <c r="M26">
        <v>8.7791588026291806E-2</v>
      </c>
    </row>
    <row r="27" spans="1:13">
      <c r="A27" t="s">
        <v>28</v>
      </c>
      <c r="B27" t="s">
        <v>537</v>
      </c>
      <c r="C27" t="s">
        <v>538</v>
      </c>
      <c r="D27" s="6" t="s">
        <v>539</v>
      </c>
      <c r="E27">
        <v>39</v>
      </c>
      <c r="F27" t="s">
        <v>540</v>
      </c>
      <c r="G27">
        <v>2</v>
      </c>
      <c r="H27" t="s">
        <v>541</v>
      </c>
      <c r="I27">
        <v>12</v>
      </c>
      <c r="J27">
        <v>16.6666666666666</v>
      </c>
      <c r="K27">
        <f>J27/792</f>
        <v>2.1043771043770958E-2</v>
      </c>
      <c r="L27">
        <f>(K27/$K$204)*100</f>
        <v>0.8966971974645882</v>
      </c>
      <c r="M27">
        <v>8.7791588026291806E-2</v>
      </c>
    </row>
    <row r="28" spans="1:13">
      <c r="A28" t="s">
        <v>16</v>
      </c>
      <c r="B28" t="s">
        <v>17</v>
      </c>
      <c r="C28" t="s">
        <v>679</v>
      </c>
      <c r="D28" s="6" t="s">
        <v>680</v>
      </c>
      <c r="E28">
        <v>38</v>
      </c>
      <c r="F28" t="s">
        <v>681</v>
      </c>
      <c r="G28">
        <v>4</v>
      </c>
      <c r="H28" t="s">
        <v>682</v>
      </c>
      <c r="I28">
        <v>27</v>
      </c>
      <c r="J28">
        <v>14.814814814814801</v>
      </c>
      <c r="K28">
        <f>J28/792</f>
        <v>1.8705574261129797E-2</v>
      </c>
      <c r="L28">
        <f>(K28/$K$204)*100</f>
        <v>0.79706417552408082</v>
      </c>
      <c r="M28">
        <v>9.1583375486647398E-2</v>
      </c>
    </row>
    <row r="29" spans="1:13">
      <c r="A29" t="s">
        <v>28</v>
      </c>
      <c r="B29" t="s">
        <v>29</v>
      </c>
      <c r="C29" t="s">
        <v>509</v>
      </c>
      <c r="D29" s="6" t="s">
        <v>510</v>
      </c>
      <c r="E29">
        <v>70</v>
      </c>
      <c r="F29" t="s">
        <v>511</v>
      </c>
      <c r="G29">
        <v>5</v>
      </c>
      <c r="H29" t="s">
        <v>512</v>
      </c>
      <c r="I29">
        <v>35</v>
      </c>
      <c r="J29">
        <v>14.285714285714199</v>
      </c>
      <c r="K29">
        <f>J29/792</f>
        <v>1.8037518037517929E-2</v>
      </c>
      <c r="L29">
        <f>(K29/$K$204)*100</f>
        <v>0.76859759782678838</v>
      </c>
      <c r="M29">
        <v>9.16935859676761E-2</v>
      </c>
    </row>
    <row r="30" spans="1:13">
      <c r="A30" t="s">
        <v>22</v>
      </c>
      <c r="B30" t="s">
        <v>398</v>
      </c>
      <c r="C30" t="s">
        <v>436</v>
      </c>
      <c r="D30" s="6" t="s">
        <v>437</v>
      </c>
      <c r="E30">
        <v>10</v>
      </c>
      <c r="F30" t="s">
        <v>438</v>
      </c>
      <c r="G30">
        <v>1</v>
      </c>
      <c r="H30" t="s">
        <v>439</v>
      </c>
      <c r="I30">
        <v>6</v>
      </c>
      <c r="J30">
        <v>16.6666666666666</v>
      </c>
      <c r="K30">
        <f>J30/792</f>
        <v>2.1043771043770958E-2</v>
      </c>
      <c r="L30">
        <f>(K30/$K$204)*100</f>
        <v>0.8966971974645882</v>
      </c>
      <c r="M30">
        <v>9.6145222885982901E-2</v>
      </c>
    </row>
    <row r="31" spans="1:13">
      <c r="A31" t="s">
        <v>16</v>
      </c>
      <c r="B31" t="s">
        <v>44</v>
      </c>
      <c r="C31" t="s">
        <v>750</v>
      </c>
      <c r="D31" s="6" t="s">
        <v>751</v>
      </c>
      <c r="E31">
        <v>27</v>
      </c>
      <c r="F31" t="s">
        <v>752</v>
      </c>
      <c r="G31">
        <v>1</v>
      </c>
      <c r="H31" t="s">
        <v>753</v>
      </c>
      <c r="I31">
        <v>6</v>
      </c>
      <c r="J31">
        <v>16.6666666666666</v>
      </c>
      <c r="K31">
        <f>J31/792</f>
        <v>2.1043771043770958E-2</v>
      </c>
      <c r="L31">
        <f>(K31/$K$204)*100</f>
        <v>0.8966971974645882</v>
      </c>
      <c r="M31">
        <v>9.6145222885982901E-2</v>
      </c>
    </row>
    <row r="32" spans="1:13">
      <c r="A32" t="s">
        <v>10</v>
      </c>
      <c r="B32" t="s">
        <v>11</v>
      </c>
      <c r="C32" t="s">
        <v>403</v>
      </c>
      <c r="D32" s="6" t="s">
        <v>404</v>
      </c>
      <c r="E32">
        <v>66</v>
      </c>
      <c r="F32" t="s">
        <v>405</v>
      </c>
      <c r="G32">
        <v>6</v>
      </c>
      <c r="H32" t="s">
        <v>406</v>
      </c>
      <c r="I32">
        <v>44</v>
      </c>
      <c r="J32">
        <v>13.636363636363599</v>
      </c>
      <c r="K32">
        <f>J32/792</f>
        <v>1.7217630853994442E-2</v>
      </c>
      <c r="L32">
        <f>(K32/$K$204)*100</f>
        <v>0.73366134338011857</v>
      </c>
      <c r="M32">
        <v>9.8541213423142995E-2</v>
      </c>
    </row>
    <row r="33" spans="1:13">
      <c r="A33" t="s">
        <v>10</v>
      </c>
      <c r="B33" t="s">
        <v>239</v>
      </c>
      <c r="C33" t="s">
        <v>420</v>
      </c>
      <c r="D33" s="6" t="s">
        <v>421</v>
      </c>
      <c r="E33">
        <v>83</v>
      </c>
      <c r="F33" t="s">
        <v>422</v>
      </c>
      <c r="G33">
        <v>4</v>
      </c>
      <c r="H33" t="s">
        <v>423</v>
      </c>
      <c r="I33">
        <v>28</v>
      </c>
      <c r="J33">
        <v>14.285714285714199</v>
      </c>
      <c r="K33">
        <f>J33/792</f>
        <v>1.8037518037517929E-2</v>
      </c>
      <c r="L33">
        <f>(K33/$K$204)*100</f>
        <v>0.76859759782678838</v>
      </c>
      <c r="M33">
        <v>0.103614607082361</v>
      </c>
    </row>
    <row r="34" spans="1:13">
      <c r="A34" t="s">
        <v>86</v>
      </c>
      <c r="B34" t="s">
        <v>87</v>
      </c>
      <c r="C34" t="s">
        <v>627</v>
      </c>
      <c r="D34" s="6" t="s">
        <v>628</v>
      </c>
      <c r="E34">
        <v>91</v>
      </c>
      <c r="F34" t="s">
        <v>629</v>
      </c>
      <c r="G34">
        <v>7</v>
      </c>
      <c r="H34" t="s">
        <v>630</v>
      </c>
      <c r="I34">
        <v>54</v>
      </c>
      <c r="J34">
        <v>12.9629629629629</v>
      </c>
      <c r="K34">
        <f>J34/792</f>
        <v>1.6367377478488508E-2</v>
      </c>
      <c r="L34">
        <f>(K34/$K$204)*100</f>
        <v>0.69743115358356789</v>
      </c>
      <c r="M34">
        <v>0.11138118650611201</v>
      </c>
    </row>
    <row r="35" spans="1:13">
      <c r="A35" t="s">
        <v>22</v>
      </c>
      <c r="B35" t="s">
        <v>72</v>
      </c>
      <c r="C35" t="s">
        <v>274</v>
      </c>
      <c r="D35" s="6" t="s">
        <v>275</v>
      </c>
      <c r="E35">
        <v>66</v>
      </c>
      <c r="F35" t="s">
        <v>276</v>
      </c>
      <c r="G35">
        <v>5</v>
      </c>
      <c r="H35" t="s">
        <v>277</v>
      </c>
      <c r="I35">
        <v>37</v>
      </c>
      <c r="J35">
        <v>13.5135135135135</v>
      </c>
      <c r="K35">
        <f>J35/792</f>
        <v>1.7062517062517046E-2</v>
      </c>
      <c r="L35">
        <f>(K35/$K$204)*100</f>
        <v>0.72705178172804674</v>
      </c>
      <c r="M35">
        <v>0.113011510522199</v>
      </c>
    </row>
    <row r="36" spans="1:13">
      <c r="A36" t="s">
        <v>22</v>
      </c>
      <c r="B36" t="s">
        <v>67</v>
      </c>
      <c r="C36" t="s">
        <v>643</v>
      </c>
      <c r="D36" s="6" t="s">
        <v>644</v>
      </c>
      <c r="E36">
        <v>45</v>
      </c>
      <c r="F36" t="s">
        <v>645</v>
      </c>
      <c r="G36">
        <v>4</v>
      </c>
      <c r="H36" t="s">
        <v>646</v>
      </c>
      <c r="I36">
        <v>29</v>
      </c>
      <c r="J36">
        <v>13.793103448275801</v>
      </c>
      <c r="K36">
        <f>J36/792</f>
        <v>1.7415534656913891E-2</v>
      </c>
      <c r="L36">
        <f>(K36/$K$204)*100</f>
        <v>0.74209423238448657</v>
      </c>
      <c r="M36">
        <v>0.116383787340823</v>
      </c>
    </row>
    <row r="37" spans="1:13">
      <c r="A37" t="s">
        <v>86</v>
      </c>
      <c r="B37" t="s">
        <v>87</v>
      </c>
      <c r="C37" t="s">
        <v>623</v>
      </c>
      <c r="D37" s="6" t="s">
        <v>624</v>
      </c>
      <c r="E37">
        <v>124</v>
      </c>
      <c r="F37" t="s">
        <v>625</v>
      </c>
      <c r="G37">
        <v>8</v>
      </c>
      <c r="H37" t="s">
        <v>626</v>
      </c>
      <c r="I37">
        <v>64</v>
      </c>
      <c r="J37">
        <v>12.5</v>
      </c>
      <c r="K37">
        <f>J37/792</f>
        <v>1.5782828282828284E-2</v>
      </c>
      <c r="L37">
        <f>(K37/$K$204)*100</f>
        <v>0.6725228980984439</v>
      </c>
      <c r="M37">
        <v>0.121447836869334</v>
      </c>
    </row>
    <row r="38" spans="1:13">
      <c r="A38" t="s">
        <v>10</v>
      </c>
      <c r="B38" t="s">
        <v>11</v>
      </c>
      <c r="C38" t="s">
        <v>826</v>
      </c>
      <c r="D38" s="6" t="s">
        <v>827</v>
      </c>
      <c r="E38">
        <v>81</v>
      </c>
      <c r="F38" t="s">
        <v>828</v>
      </c>
      <c r="G38">
        <v>2</v>
      </c>
      <c r="H38" t="s">
        <v>829</v>
      </c>
      <c r="I38">
        <v>14</v>
      </c>
      <c r="J38">
        <v>14.285714285714199</v>
      </c>
      <c r="K38">
        <f>J38/792</f>
        <v>1.8037518037517929E-2</v>
      </c>
      <c r="L38">
        <f>(K38/$K$204)*100</f>
        <v>0.76859759782678838</v>
      </c>
      <c r="M38">
        <v>0.12714178910846899</v>
      </c>
    </row>
    <row r="39" spans="1:13">
      <c r="A39" t="s">
        <v>28</v>
      </c>
      <c r="B39" t="s">
        <v>39</v>
      </c>
      <c r="C39" t="s">
        <v>707</v>
      </c>
      <c r="D39" s="6" t="s">
        <v>708</v>
      </c>
      <c r="E39">
        <v>64</v>
      </c>
      <c r="F39" t="s">
        <v>709</v>
      </c>
      <c r="G39">
        <v>4</v>
      </c>
      <c r="H39" t="s">
        <v>710</v>
      </c>
      <c r="I39">
        <v>30</v>
      </c>
      <c r="J39">
        <v>13.3333333333333</v>
      </c>
      <c r="K39">
        <f>J39/792</f>
        <v>1.6835016835016793E-2</v>
      </c>
      <c r="L39">
        <f>(K39/$K$204)*100</f>
        <v>0.71735775797167167</v>
      </c>
      <c r="M39">
        <v>0.12985858347579801</v>
      </c>
    </row>
    <row r="40" spans="1:13">
      <c r="A40" t="s">
        <v>16</v>
      </c>
      <c r="B40" t="s">
        <v>472</v>
      </c>
      <c r="C40" t="s">
        <v>473</v>
      </c>
      <c r="D40" s="6" t="s">
        <v>474</v>
      </c>
      <c r="E40">
        <v>68</v>
      </c>
      <c r="F40" t="s">
        <v>475</v>
      </c>
      <c r="G40">
        <v>2</v>
      </c>
      <c r="H40" t="s">
        <v>476</v>
      </c>
      <c r="I40">
        <v>15</v>
      </c>
      <c r="J40">
        <v>13.3333333333333</v>
      </c>
      <c r="K40">
        <f>J40/792</f>
        <v>1.6835016835016793E-2</v>
      </c>
      <c r="L40">
        <f>(K40/$K$204)*100</f>
        <v>0.71735775797167167</v>
      </c>
      <c r="M40">
        <v>0.14877675858616399</v>
      </c>
    </row>
    <row r="41" spans="1:13">
      <c r="A41" t="s">
        <v>28</v>
      </c>
      <c r="B41" t="s">
        <v>34</v>
      </c>
      <c r="C41" t="s">
        <v>596</v>
      </c>
      <c r="D41" s="6" t="s">
        <v>597</v>
      </c>
      <c r="E41">
        <v>24</v>
      </c>
      <c r="F41" t="s">
        <v>598</v>
      </c>
      <c r="G41">
        <v>2</v>
      </c>
      <c r="H41" t="s">
        <v>599</v>
      </c>
      <c r="I41">
        <v>15</v>
      </c>
      <c r="J41">
        <v>13.3333333333333</v>
      </c>
      <c r="K41">
        <f>J41/792</f>
        <v>1.6835016835016793E-2</v>
      </c>
      <c r="L41">
        <f>(K41/$K$204)*100</f>
        <v>0.71735775797167167</v>
      </c>
      <c r="M41">
        <v>0.14877675858616399</v>
      </c>
    </row>
    <row r="42" spans="1:13">
      <c r="A42" t="s">
        <v>86</v>
      </c>
      <c r="B42" t="s">
        <v>87</v>
      </c>
      <c r="C42" t="s">
        <v>88</v>
      </c>
      <c r="D42" s="6" t="s">
        <v>89</v>
      </c>
      <c r="E42">
        <v>84</v>
      </c>
      <c r="F42" t="s">
        <v>90</v>
      </c>
      <c r="G42">
        <v>6</v>
      </c>
      <c r="H42" t="s">
        <v>91</v>
      </c>
      <c r="I42">
        <v>49</v>
      </c>
      <c r="J42">
        <v>12.2448979591836</v>
      </c>
      <c r="K42">
        <f>J42/792</f>
        <v>1.5460729746443939E-2</v>
      </c>
      <c r="L42">
        <f>(K42/$K$204)*100</f>
        <v>0.65879794099439004</v>
      </c>
      <c r="M42">
        <v>0.15092198697581199</v>
      </c>
    </row>
    <row r="43" spans="1:13">
      <c r="A43" t="s">
        <v>10</v>
      </c>
      <c r="B43" t="s">
        <v>11</v>
      </c>
      <c r="C43" t="s">
        <v>300</v>
      </c>
      <c r="D43" s="6" t="s">
        <v>301</v>
      </c>
      <c r="E43">
        <v>57</v>
      </c>
      <c r="F43" t="s">
        <v>302</v>
      </c>
      <c r="G43">
        <v>4</v>
      </c>
      <c r="H43" t="s">
        <v>303</v>
      </c>
      <c r="I43">
        <v>32</v>
      </c>
      <c r="J43">
        <v>12.5</v>
      </c>
      <c r="K43">
        <f>J43/792</f>
        <v>1.5782828282828284E-2</v>
      </c>
      <c r="L43">
        <f>(K43/$K$204)*100</f>
        <v>0.6725228980984439</v>
      </c>
      <c r="M43">
        <v>0.15877494594187</v>
      </c>
    </row>
    <row r="44" spans="1:13">
      <c r="A44" t="s">
        <v>16</v>
      </c>
      <c r="B44" t="s">
        <v>17</v>
      </c>
      <c r="C44" t="s">
        <v>758</v>
      </c>
      <c r="D44" s="6" t="s">
        <v>759</v>
      </c>
      <c r="E44">
        <v>17</v>
      </c>
      <c r="F44" t="s">
        <v>372</v>
      </c>
      <c r="G44">
        <v>1</v>
      </c>
      <c r="H44" t="s">
        <v>760</v>
      </c>
      <c r="I44">
        <v>8</v>
      </c>
      <c r="J44">
        <v>12.5</v>
      </c>
      <c r="K44">
        <f>J44/792</f>
        <v>1.5782828282828284E-2</v>
      </c>
      <c r="L44">
        <f>(K44/$K$204)*100</f>
        <v>0.6725228980984439</v>
      </c>
      <c r="M44">
        <v>0.159241518288777</v>
      </c>
    </row>
    <row r="45" spans="1:13">
      <c r="A45" t="s">
        <v>16</v>
      </c>
      <c r="B45" t="s">
        <v>17</v>
      </c>
      <c r="C45" t="s">
        <v>765</v>
      </c>
      <c r="D45" s="6" t="s">
        <v>766</v>
      </c>
      <c r="E45">
        <v>20</v>
      </c>
      <c r="F45" t="s">
        <v>689</v>
      </c>
      <c r="G45">
        <v>1</v>
      </c>
      <c r="H45" t="s">
        <v>767</v>
      </c>
      <c r="I45">
        <v>8</v>
      </c>
      <c r="J45">
        <v>12.5</v>
      </c>
      <c r="K45">
        <f>J45/792</f>
        <v>1.5782828282828284E-2</v>
      </c>
      <c r="L45">
        <f>(K45/$K$204)*100</f>
        <v>0.6725228980984439</v>
      </c>
      <c r="M45">
        <v>0.159241518288777</v>
      </c>
    </row>
    <row r="46" spans="1:13">
      <c r="A46" t="s">
        <v>22</v>
      </c>
      <c r="B46" t="s">
        <v>72</v>
      </c>
      <c r="C46" t="s">
        <v>73</v>
      </c>
      <c r="D46" s="6" t="s">
        <v>74</v>
      </c>
      <c r="E46">
        <v>87</v>
      </c>
      <c r="F46" t="s">
        <v>75</v>
      </c>
      <c r="G46">
        <v>6</v>
      </c>
      <c r="H46" t="s">
        <v>76</v>
      </c>
      <c r="I46">
        <v>50</v>
      </c>
      <c r="J46">
        <v>12</v>
      </c>
      <c r="K46">
        <f>J46/792</f>
        <v>1.5151515151515152E-2</v>
      </c>
      <c r="L46">
        <f>(K46/$K$204)*100</f>
        <v>0.64562198217450617</v>
      </c>
      <c r="M46">
        <v>0.16271293840456999</v>
      </c>
    </row>
    <row r="47" spans="1:13">
      <c r="A47" t="s">
        <v>28</v>
      </c>
      <c r="B47" t="s">
        <v>328</v>
      </c>
      <c r="C47" t="s">
        <v>329</v>
      </c>
      <c r="D47" s="6" t="s">
        <v>330</v>
      </c>
      <c r="E47">
        <v>127</v>
      </c>
      <c r="F47" t="s">
        <v>331</v>
      </c>
      <c r="G47">
        <v>6</v>
      </c>
      <c r="H47" t="s">
        <v>332</v>
      </c>
      <c r="I47">
        <v>50</v>
      </c>
      <c r="J47">
        <v>12</v>
      </c>
      <c r="K47">
        <f>J47/792</f>
        <v>1.5151515151515152E-2</v>
      </c>
      <c r="L47">
        <f>(K47/$K$204)*100</f>
        <v>0.64562198217450617</v>
      </c>
      <c r="M47">
        <v>0.16271293840456999</v>
      </c>
    </row>
    <row r="48" spans="1:13">
      <c r="A48" t="s">
        <v>16</v>
      </c>
      <c r="B48" t="s">
        <v>17</v>
      </c>
      <c r="C48" t="s">
        <v>18</v>
      </c>
      <c r="D48" s="6" t="s">
        <v>19</v>
      </c>
      <c r="E48">
        <v>50</v>
      </c>
      <c r="F48" t="s">
        <v>20</v>
      </c>
      <c r="G48">
        <v>3</v>
      </c>
      <c r="H48" t="s">
        <v>21</v>
      </c>
      <c r="I48">
        <v>24</v>
      </c>
      <c r="J48">
        <v>12.5</v>
      </c>
      <c r="K48">
        <f>J48/792</f>
        <v>1.5782828282828284E-2</v>
      </c>
      <c r="L48">
        <f>(K48/$K$204)*100</f>
        <v>0.6725228980984439</v>
      </c>
      <c r="M48">
        <v>0.16724067902460599</v>
      </c>
    </row>
    <row r="49" spans="1:13">
      <c r="A49" t="s">
        <v>22</v>
      </c>
      <c r="B49" t="s">
        <v>67</v>
      </c>
      <c r="C49" t="s">
        <v>68</v>
      </c>
      <c r="D49" s="6" t="s">
        <v>69</v>
      </c>
      <c r="E49">
        <v>32</v>
      </c>
      <c r="F49" t="s">
        <v>70</v>
      </c>
      <c r="G49">
        <v>3</v>
      </c>
      <c r="H49" t="s">
        <v>71</v>
      </c>
      <c r="I49">
        <v>24</v>
      </c>
      <c r="J49">
        <v>12.5</v>
      </c>
      <c r="K49">
        <f>J49/792</f>
        <v>1.5782828282828284E-2</v>
      </c>
      <c r="L49">
        <f>(K49/$K$204)*100</f>
        <v>0.6725228980984439</v>
      </c>
      <c r="M49">
        <v>0.16724067902460599</v>
      </c>
    </row>
    <row r="50" spans="1:13">
      <c r="A50" t="s">
        <v>16</v>
      </c>
      <c r="B50" t="s">
        <v>96</v>
      </c>
      <c r="C50" t="s">
        <v>168</v>
      </c>
      <c r="D50" s="6" t="s">
        <v>169</v>
      </c>
      <c r="E50">
        <v>31</v>
      </c>
      <c r="F50" t="s">
        <v>170</v>
      </c>
      <c r="G50">
        <v>2</v>
      </c>
      <c r="H50" t="s">
        <v>171</v>
      </c>
      <c r="I50">
        <v>16</v>
      </c>
      <c r="J50">
        <v>12.5</v>
      </c>
      <c r="K50">
        <f>J50/792</f>
        <v>1.5782828282828284E-2</v>
      </c>
      <c r="L50">
        <f>(K50/$K$204)*100</f>
        <v>0.6725228980984439</v>
      </c>
      <c r="M50">
        <v>0.171484040191026</v>
      </c>
    </row>
    <row r="51" spans="1:13">
      <c r="A51" t="s">
        <v>28</v>
      </c>
      <c r="B51" t="s">
        <v>39</v>
      </c>
      <c r="C51" t="s">
        <v>802</v>
      </c>
      <c r="D51" s="6" t="s">
        <v>803</v>
      </c>
      <c r="E51">
        <v>70</v>
      </c>
      <c r="F51" t="s">
        <v>804</v>
      </c>
      <c r="G51">
        <v>4</v>
      </c>
      <c r="H51" t="s">
        <v>805</v>
      </c>
      <c r="I51">
        <v>33</v>
      </c>
      <c r="J51">
        <v>12.1212121212121</v>
      </c>
      <c r="K51">
        <f>J51/792</f>
        <v>1.5304560759106186E-2</v>
      </c>
      <c r="L51">
        <f>(K51/$K$204)*100</f>
        <v>0.65214341633788375</v>
      </c>
      <c r="M51">
        <v>0.17413291871404901</v>
      </c>
    </row>
    <row r="52" spans="1:13">
      <c r="A52" t="s">
        <v>22</v>
      </c>
      <c r="B52" t="s">
        <v>398</v>
      </c>
      <c r="C52" t="s">
        <v>814</v>
      </c>
      <c r="D52" s="6" t="s">
        <v>815</v>
      </c>
      <c r="E52">
        <v>137</v>
      </c>
      <c r="F52" t="s">
        <v>816</v>
      </c>
      <c r="G52">
        <v>10</v>
      </c>
      <c r="H52" t="s">
        <v>817</v>
      </c>
      <c r="I52">
        <v>89</v>
      </c>
      <c r="J52">
        <v>11.2359550561797</v>
      </c>
      <c r="K52">
        <f>J52/792</f>
        <v>1.4186811939620833E-2</v>
      </c>
      <c r="L52">
        <f>(K52/$K$204)*100</f>
        <v>0.6045149645828668</v>
      </c>
      <c r="M52">
        <v>0.179589857828649</v>
      </c>
    </row>
    <row r="53" spans="1:13">
      <c r="A53" t="s">
        <v>10</v>
      </c>
      <c r="B53" t="s">
        <v>53</v>
      </c>
      <c r="C53" t="s">
        <v>780</v>
      </c>
      <c r="D53" s="6" t="s">
        <v>781</v>
      </c>
      <c r="E53">
        <v>261</v>
      </c>
      <c r="F53" t="s">
        <v>782</v>
      </c>
      <c r="G53">
        <v>15</v>
      </c>
      <c r="H53" t="s">
        <v>783</v>
      </c>
      <c r="I53">
        <v>138</v>
      </c>
      <c r="J53">
        <v>10.869565217391299</v>
      </c>
      <c r="K53">
        <f>J53/792</f>
        <v>1.3724198506807197E-2</v>
      </c>
      <c r="L53">
        <f>(K53/$K$204)*100</f>
        <v>0.58480252008560307</v>
      </c>
      <c r="M53">
        <v>0.182309252874472</v>
      </c>
    </row>
    <row r="54" spans="1:13">
      <c r="A54" t="s">
        <v>10</v>
      </c>
      <c r="B54" t="s">
        <v>81</v>
      </c>
      <c r="C54" t="s">
        <v>711</v>
      </c>
      <c r="D54" s="6" t="s">
        <v>712</v>
      </c>
      <c r="E54">
        <v>111</v>
      </c>
      <c r="F54" t="s">
        <v>713</v>
      </c>
      <c r="G54">
        <v>7</v>
      </c>
      <c r="H54" t="s">
        <v>714</v>
      </c>
      <c r="I54">
        <v>61</v>
      </c>
      <c r="J54">
        <v>11.4754098360655</v>
      </c>
      <c r="K54">
        <f>J54/792</f>
        <v>1.4489153833416035E-2</v>
      </c>
      <c r="L54">
        <f>(K54/$K$204)*100</f>
        <v>0.61739807038545269</v>
      </c>
      <c r="M54">
        <v>0.18389669276272</v>
      </c>
    </row>
    <row r="55" spans="1:13">
      <c r="A55" t="s">
        <v>157</v>
      </c>
      <c r="B55" t="s">
        <v>257</v>
      </c>
      <c r="C55" t="s">
        <v>258</v>
      </c>
      <c r="D55" s="6" t="s">
        <v>259</v>
      </c>
      <c r="E55">
        <v>86</v>
      </c>
      <c r="F55" t="s">
        <v>260</v>
      </c>
      <c r="G55">
        <v>5</v>
      </c>
      <c r="H55" t="s">
        <v>261</v>
      </c>
      <c r="I55">
        <v>43</v>
      </c>
      <c r="J55">
        <v>11.6279069767441</v>
      </c>
      <c r="K55">
        <f>J55/792</f>
        <v>1.4681700728212248E-2</v>
      </c>
      <c r="L55">
        <f>(K55/$K$204)*100</f>
        <v>0.62560269590552453</v>
      </c>
      <c r="M55">
        <v>0.18985540263903</v>
      </c>
    </row>
    <row r="56" spans="1:13">
      <c r="A56" t="s">
        <v>10</v>
      </c>
      <c r="B56" t="s">
        <v>11</v>
      </c>
      <c r="C56" t="s">
        <v>592</v>
      </c>
      <c r="D56" s="6" t="s">
        <v>593</v>
      </c>
      <c r="E56">
        <v>66</v>
      </c>
      <c r="F56" t="s">
        <v>594</v>
      </c>
      <c r="G56">
        <v>5</v>
      </c>
      <c r="H56" t="s">
        <v>595</v>
      </c>
      <c r="I56">
        <v>43</v>
      </c>
      <c r="J56">
        <v>11.6279069767441</v>
      </c>
      <c r="K56">
        <f>J56/792</f>
        <v>1.4681700728212248E-2</v>
      </c>
      <c r="L56">
        <f>(K56/$K$204)*100</f>
        <v>0.62560269590552453</v>
      </c>
      <c r="M56">
        <v>0.18985540263903</v>
      </c>
    </row>
    <row r="57" spans="1:13">
      <c r="A57" t="s">
        <v>16</v>
      </c>
      <c r="B57" t="s">
        <v>467</v>
      </c>
      <c r="C57" t="s">
        <v>818</v>
      </c>
      <c r="D57" s="6" t="s">
        <v>819</v>
      </c>
      <c r="E57">
        <v>105</v>
      </c>
      <c r="F57" t="s">
        <v>820</v>
      </c>
      <c r="G57">
        <v>8</v>
      </c>
      <c r="H57" t="s">
        <v>821</v>
      </c>
      <c r="I57">
        <v>71</v>
      </c>
      <c r="J57">
        <v>11.2676056338028</v>
      </c>
      <c r="K57">
        <f>J57/792</f>
        <v>1.422677479015505E-2</v>
      </c>
      <c r="L57">
        <f>(K57/$K$204)*100</f>
        <v>0.606217823638033</v>
      </c>
      <c r="M57">
        <v>0.19043459684667899</v>
      </c>
    </row>
    <row r="58" spans="1:13">
      <c r="A58" t="s">
        <v>16</v>
      </c>
      <c r="B58" t="s">
        <v>229</v>
      </c>
      <c r="C58" t="s">
        <v>386</v>
      </c>
      <c r="D58" s="6" t="s">
        <v>387</v>
      </c>
      <c r="E58">
        <v>20</v>
      </c>
      <c r="F58" t="s">
        <v>388</v>
      </c>
      <c r="G58">
        <v>1</v>
      </c>
      <c r="H58" t="s">
        <v>389</v>
      </c>
      <c r="I58">
        <v>9</v>
      </c>
      <c r="J58">
        <v>11.1111111111111</v>
      </c>
      <c r="K58">
        <f>J58/792</f>
        <v>1.4029180695847349E-2</v>
      </c>
      <c r="L58">
        <f>(K58/$K$204)*100</f>
        <v>0.59779813164306073</v>
      </c>
      <c r="M58">
        <v>0.19301000081033401</v>
      </c>
    </row>
    <row r="59" spans="1:13">
      <c r="A59" t="s">
        <v>10</v>
      </c>
      <c r="B59" t="s">
        <v>81</v>
      </c>
      <c r="C59" t="s">
        <v>82</v>
      </c>
      <c r="D59" s="6" t="s">
        <v>83</v>
      </c>
      <c r="E59">
        <v>48</v>
      </c>
      <c r="F59" t="s">
        <v>84</v>
      </c>
      <c r="G59">
        <v>2</v>
      </c>
      <c r="H59" t="s">
        <v>85</v>
      </c>
      <c r="I59">
        <v>17</v>
      </c>
      <c r="J59">
        <v>11.764705882352899</v>
      </c>
      <c r="K59">
        <f>J59/792</f>
        <v>1.4854426619132449E-2</v>
      </c>
      <c r="L59">
        <f>(K59/$K$204)*100</f>
        <v>0.63296272762206252</v>
      </c>
      <c r="M59">
        <v>0.195089534643684</v>
      </c>
    </row>
    <row r="60" spans="1:13">
      <c r="A60" t="s">
        <v>16</v>
      </c>
      <c r="B60" t="s">
        <v>229</v>
      </c>
      <c r="C60" t="s">
        <v>230</v>
      </c>
      <c r="D60" s="6" t="s">
        <v>231</v>
      </c>
      <c r="E60">
        <v>47</v>
      </c>
      <c r="F60" t="s">
        <v>232</v>
      </c>
      <c r="G60">
        <v>2</v>
      </c>
      <c r="H60" t="s">
        <v>233</v>
      </c>
      <c r="I60">
        <v>17</v>
      </c>
      <c r="J60">
        <v>11.764705882352899</v>
      </c>
      <c r="K60">
        <f>J60/792</f>
        <v>1.4854426619132449E-2</v>
      </c>
      <c r="L60">
        <f>(K60/$K$204)*100</f>
        <v>0.63296272762206252</v>
      </c>
      <c r="M60">
        <v>0.195089534643684</v>
      </c>
    </row>
    <row r="61" spans="1:13">
      <c r="A61" t="s">
        <v>10</v>
      </c>
      <c r="B61" t="s">
        <v>53</v>
      </c>
      <c r="C61" t="s">
        <v>312</v>
      </c>
      <c r="D61" s="6" t="s">
        <v>313</v>
      </c>
      <c r="E61">
        <v>134</v>
      </c>
      <c r="F61" t="s">
        <v>314</v>
      </c>
      <c r="G61">
        <v>7</v>
      </c>
      <c r="H61" t="s">
        <v>315</v>
      </c>
      <c r="I61">
        <v>63</v>
      </c>
      <c r="J61">
        <v>11.1111111111111</v>
      </c>
      <c r="K61">
        <f>J61/792</f>
        <v>1.4029180695847349E-2</v>
      </c>
      <c r="L61">
        <f>(K61/$K$204)*100</f>
        <v>0.59779813164306073</v>
      </c>
      <c r="M61">
        <v>0.20766849847226301</v>
      </c>
    </row>
    <row r="62" spans="1:13">
      <c r="A62" t="s">
        <v>16</v>
      </c>
      <c r="B62" t="s">
        <v>467</v>
      </c>
      <c r="C62" t="s">
        <v>468</v>
      </c>
      <c r="D62" s="6" t="s">
        <v>469</v>
      </c>
      <c r="E62">
        <v>175</v>
      </c>
      <c r="F62" t="s">
        <v>470</v>
      </c>
      <c r="G62">
        <v>11</v>
      </c>
      <c r="H62" t="s">
        <v>471</v>
      </c>
      <c r="I62">
        <v>102</v>
      </c>
      <c r="J62">
        <v>10.784313725490099</v>
      </c>
      <c r="K62">
        <f>J62/792</f>
        <v>1.3616557734204671E-2</v>
      </c>
      <c r="L62">
        <f>(K62/$K$204)*100</f>
        <v>0.58021583365355422</v>
      </c>
      <c r="M62">
        <v>0.21075101785584399</v>
      </c>
    </row>
    <row r="63" spans="1:13">
      <c r="A63" t="s">
        <v>86</v>
      </c>
      <c r="B63" t="s">
        <v>87</v>
      </c>
      <c r="C63" t="s">
        <v>517</v>
      </c>
      <c r="D63" s="6" t="s">
        <v>518</v>
      </c>
      <c r="E63">
        <v>140</v>
      </c>
      <c r="F63" t="s">
        <v>519</v>
      </c>
      <c r="G63">
        <v>8</v>
      </c>
      <c r="H63" t="s">
        <v>520</v>
      </c>
      <c r="I63">
        <v>73</v>
      </c>
      <c r="J63">
        <v>10.958904109589</v>
      </c>
      <c r="K63">
        <f>J63/792</f>
        <v>1.383700013836995E-2</v>
      </c>
      <c r="L63">
        <f>(K63/$K$204)*100</f>
        <v>0.58960911614109934</v>
      </c>
      <c r="M63">
        <v>0.21276053802461301</v>
      </c>
    </row>
    <row r="64" spans="1:13">
      <c r="A64" t="s">
        <v>22</v>
      </c>
      <c r="B64" t="s">
        <v>23</v>
      </c>
      <c r="C64" t="s">
        <v>394</v>
      </c>
      <c r="D64" s="6" t="s">
        <v>395</v>
      </c>
      <c r="E64">
        <v>29</v>
      </c>
      <c r="F64" t="s">
        <v>396</v>
      </c>
      <c r="G64">
        <v>2</v>
      </c>
      <c r="H64" t="s">
        <v>397</v>
      </c>
      <c r="I64">
        <v>18</v>
      </c>
      <c r="J64">
        <v>11.1111111111111</v>
      </c>
      <c r="K64">
        <f>J64/792</f>
        <v>1.4029180695847349E-2</v>
      </c>
      <c r="L64">
        <f>(K64/$K$204)*100</f>
        <v>0.59779813164306073</v>
      </c>
      <c r="M64">
        <v>0.21942400109506</v>
      </c>
    </row>
    <row r="65" spans="1:13">
      <c r="A65" t="s">
        <v>157</v>
      </c>
      <c r="B65" t="s">
        <v>257</v>
      </c>
      <c r="C65" t="s">
        <v>754</v>
      </c>
      <c r="D65" s="6" t="s">
        <v>755</v>
      </c>
      <c r="E65">
        <v>113</v>
      </c>
      <c r="F65" t="s">
        <v>756</v>
      </c>
      <c r="G65">
        <v>7</v>
      </c>
      <c r="H65" t="s">
        <v>757</v>
      </c>
      <c r="I65">
        <v>64</v>
      </c>
      <c r="J65">
        <v>10.9375</v>
      </c>
      <c r="K65">
        <f>J65/792</f>
        <v>1.3809974747474748E-2</v>
      </c>
      <c r="L65">
        <f>(K65/$K$204)*100</f>
        <v>0.58845753583613847</v>
      </c>
      <c r="M65">
        <v>0.21998573584410999</v>
      </c>
    </row>
    <row r="66" spans="1:13">
      <c r="A66" t="s">
        <v>10</v>
      </c>
      <c r="B66" t="s">
        <v>234</v>
      </c>
      <c r="C66" t="s">
        <v>235</v>
      </c>
      <c r="D66" s="6" t="s">
        <v>236</v>
      </c>
      <c r="E66">
        <v>51</v>
      </c>
      <c r="F66" t="s">
        <v>237</v>
      </c>
      <c r="G66">
        <v>3</v>
      </c>
      <c r="H66" t="s">
        <v>238</v>
      </c>
      <c r="I66">
        <v>27</v>
      </c>
      <c r="J66">
        <v>11.1111111111111</v>
      </c>
      <c r="K66">
        <f>J66/792</f>
        <v>1.4029180695847349E-2</v>
      </c>
      <c r="L66">
        <f>(K66/$K$204)*100</f>
        <v>0.59779813164306073</v>
      </c>
      <c r="M66">
        <v>0.22469032605953301</v>
      </c>
    </row>
    <row r="67" spans="1:13">
      <c r="A67" t="s">
        <v>10</v>
      </c>
      <c r="B67" t="s">
        <v>11</v>
      </c>
      <c r="C67" t="s">
        <v>113</v>
      </c>
      <c r="D67" s="6" t="s">
        <v>114</v>
      </c>
      <c r="E67">
        <v>86</v>
      </c>
      <c r="F67" t="s">
        <v>115</v>
      </c>
      <c r="G67">
        <v>6</v>
      </c>
      <c r="H67" t="s">
        <v>116</v>
      </c>
      <c r="I67">
        <v>55</v>
      </c>
      <c r="J67">
        <v>10.909090909090899</v>
      </c>
      <c r="K67">
        <f>J67/792</f>
        <v>1.3774104683195581E-2</v>
      </c>
      <c r="L67">
        <f>(K67/$K$204)*100</f>
        <v>0.58692907470409594</v>
      </c>
      <c r="M67">
        <v>0.227216489720825</v>
      </c>
    </row>
    <row r="68" spans="1:13">
      <c r="A68" t="s">
        <v>16</v>
      </c>
      <c r="B68" t="s">
        <v>197</v>
      </c>
      <c r="C68" t="s">
        <v>198</v>
      </c>
      <c r="D68" s="6" t="s">
        <v>199</v>
      </c>
      <c r="E68">
        <v>18</v>
      </c>
      <c r="F68" t="s">
        <v>200</v>
      </c>
      <c r="G68">
        <v>1</v>
      </c>
      <c r="H68" t="s">
        <v>201</v>
      </c>
      <c r="I68">
        <v>10</v>
      </c>
      <c r="J68">
        <v>10</v>
      </c>
      <c r="K68">
        <f>J68/792</f>
        <v>1.2626262626262626E-2</v>
      </c>
      <c r="L68">
        <f>(K68/$K$204)*100</f>
        <v>0.53801831847875514</v>
      </c>
      <c r="M68">
        <v>0.227564133981215</v>
      </c>
    </row>
    <row r="69" spans="1:13">
      <c r="A69" t="s">
        <v>28</v>
      </c>
      <c r="B69" t="s">
        <v>39</v>
      </c>
      <c r="C69" t="s">
        <v>105</v>
      </c>
      <c r="D69" s="6" t="s">
        <v>106</v>
      </c>
      <c r="E69">
        <v>106</v>
      </c>
      <c r="F69" t="s">
        <v>107</v>
      </c>
      <c r="G69">
        <v>5</v>
      </c>
      <c r="H69" t="s">
        <v>108</v>
      </c>
      <c r="I69">
        <v>46</v>
      </c>
      <c r="J69">
        <v>10.869565217391299</v>
      </c>
      <c r="K69">
        <f>J69/792</f>
        <v>1.3724198506807197E-2</v>
      </c>
      <c r="L69">
        <f>(K69/$K$204)*100</f>
        <v>0.58480252008560307</v>
      </c>
      <c r="M69">
        <v>0.23421326356724301</v>
      </c>
    </row>
    <row r="70" spans="1:13">
      <c r="A70" t="s">
        <v>22</v>
      </c>
      <c r="B70" t="s">
        <v>398</v>
      </c>
      <c r="C70" t="s">
        <v>399</v>
      </c>
      <c r="D70" s="6" t="s">
        <v>400</v>
      </c>
      <c r="E70">
        <v>34</v>
      </c>
      <c r="F70" t="s">
        <v>401</v>
      </c>
      <c r="G70">
        <v>2</v>
      </c>
      <c r="H70" t="s">
        <v>402</v>
      </c>
      <c r="I70">
        <v>19</v>
      </c>
      <c r="J70">
        <v>10.5263157894736</v>
      </c>
      <c r="K70">
        <f>J70/792</f>
        <v>1.3290802764486869E-2</v>
      </c>
      <c r="L70">
        <f>(K70/$K$204)*100</f>
        <v>0.56633507208289557</v>
      </c>
      <c r="M70">
        <v>0.244325212167295</v>
      </c>
    </row>
    <row r="71" spans="1:13">
      <c r="A71" t="s">
        <v>10</v>
      </c>
      <c r="B71" t="s">
        <v>316</v>
      </c>
      <c r="C71" t="s">
        <v>612</v>
      </c>
      <c r="D71" s="6" t="s">
        <v>613</v>
      </c>
      <c r="E71">
        <v>136</v>
      </c>
      <c r="F71" t="s">
        <v>614</v>
      </c>
      <c r="G71">
        <v>2</v>
      </c>
      <c r="H71" t="s">
        <v>615</v>
      </c>
      <c r="I71">
        <v>19</v>
      </c>
      <c r="J71">
        <v>10.5263157894736</v>
      </c>
      <c r="K71">
        <f>J71/792</f>
        <v>1.3290802764486869E-2</v>
      </c>
      <c r="L71">
        <f>(K71/$K$204)*100</f>
        <v>0.56633507208289557</v>
      </c>
      <c r="M71">
        <v>0.244325212167295</v>
      </c>
    </row>
    <row r="72" spans="1:13">
      <c r="A72" t="s">
        <v>28</v>
      </c>
      <c r="B72" t="s">
        <v>39</v>
      </c>
      <c r="C72" t="s">
        <v>382</v>
      </c>
      <c r="D72" s="6" t="s">
        <v>383</v>
      </c>
      <c r="E72">
        <v>72</v>
      </c>
      <c r="F72" t="s">
        <v>384</v>
      </c>
      <c r="G72">
        <v>4</v>
      </c>
      <c r="H72" t="s">
        <v>385</v>
      </c>
      <c r="I72">
        <v>38</v>
      </c>
      <c r="J72">
        <v>10.5263157894736</v>
      </c>
      <c r="K72">
        <f>J72/792</f>
        <v>1.3290802764486869E-2</v>
      </c>
      <c r="L72">
        <f>(K72/$K$204)*100</f>
        <v>0.56633507208289557</v>
      </c>
      <c r="M72">
        <v>0.25804497284228001</v>
      </c>
    </row>
    <row r="73" spans="1:13">
      <c r="A73" t="s">
        <v>86</v>
      </c>
      <c r="B73" t="s">
        <v>87</v>
      </c>
      <c r="C73" t="s">
        <v>185</v>
      </c>
      <c r="D73" s="6" t="s">
        <v>186</v>
      </c>
      <c r="E73">
        <v>134</v>
      </c>
      <c r="F73" t="s">
        <v>187</v>
      </c>
      <c r="G73">
        <v>8</v>
      </c>
      <c r="H73" t="s">
        <v>188</v>
      </c>
      <c r="I73">
        <v>77</v>
      </c>
      <c r="J73">
        <v>10.389610389610301</v>
      </c>
      <c r="K73">
        <f>J73/792</f>
        <v>1.3118194936376643E-2</v>
      </c>
      <c r="L73">
        <f>(K73/$K$204)*100</f>
        <v>0.55898007114675374</v>
      </c>
      <c r="M73">
        <v>0.26023054723634798</v>
      </c>
    </row>
    <row r="74" spans="1:13">
      <c r="A74" t="s">
        <v>16</v>
      </c>
      <c r="B74" t="s">
        <v>163</v>
      </c>
      <c r="C74" t="s">
        <v>501</v>
      </c>
      <c r="D74" s="6" t="s">
        <v>502</v>
      </c>
      <c r="E74">
        <v>29</v>
      </c>
      <c r="F74" t="s">
        <v>503</v>
      </c>
      <c r="G74">
        <v>1</v>
      </c>
      <c r="H74" t="s">
        <v>504</v>
      </c>
      <c r="I74">
        <v>11</v>
      </c>
      <c r="J74">
        <v>9.0909090909090899</v>
      </c>
      <c r="K74">
        <f>J74/792</f>
        <v>1.1478420569329659E-2</v>
      </c>
      <c r="L74">
        <f>(K74/$K$204)*100</f>
        <v>0.48910756225341367</v>
      </c>
      <c r="M74">
        <v>0.26248527982394898</v>
      </c>
    </row>
    <row r="75" spans="1:13">
      <c r="A75" t="s">
        <v>16</v>
      </c>
      <c r="B75" t="s">
        <v>44</v>
      </c>
      <c r="C75" t="s">
        <v>695</v>
      </c>
      <c r="D75" s="6" t="s">
        <v>696</v>
      </c>
      <c r="E75">
        <v>36</v>
      </c>
      <c r="F75" t="s">
        <v>697</v>
      </c>
      <c r="G75">
        <v>1</v>
      </c>
      <c r="H75" t="s">
        <v>698</v>
      </c>
      <c r="I75">
        <v>11</v>
      </c>
      <c r="J75">
        <v>9.0909090909090899</v>
      </c>
      <c r="K75">
        <f>J75/792</f>
        <v>1.1478420569329659E-2</v>
      </c>
      <c r="L75">
        <f>(K75/$K$204)*100</f>
        <v>0.48910756225341367</v>
      </c>
      <c r="M75">
        <v>0.26248527982394898</v>
      </c>
    </row>
    <row r="76" spans="1:13">
      <c r="A76" t="s">
        <v>16</v>
      </c>
      <c r="B76" t="s">
        <v>797</v>
      </c>
      <c r="C76" t="s">
        <v>798</v>
      </c>
      <c r="D76" s="6" t="s">
        <v>799</v>
      </c>
      <c r="E76">
        <v>22</v>
      </c>
      <c r="F76" t="s">
        <v>800</v>
      </c>
      <c r="G76">
        <v>1</v>
      </c>
      <c r="H76" t="s">
        <v>801</v>
      </c>
      <c r="I76">
        <v>11</v>
      </c>
      <c r="J76">
        <v>9.0909090909090899</v>
      </c>
      <c r="K76">
        <f>J76/792</f>
        <v>1.1478420569329659E-2</v>
      </c>
      <c r="L76">
        <f>(K76/$K$204)*100</f>
        <v>0.48910756225341367</v>
      </c>
      <c r="M76">
        <v>0.26248527982394898</v>
      </c>
    </row>
    <row r="77" spans="1:13">
      <c r="A77" t="s">
        <v>22</v>
      </c>
      <c r="B77" t="s">
        <v>23</v>
      </c>
      <c r="C77" t="s">
        <v>149</v>
      </c>
      <c r="D77" s="6" t="s">
        <v>150</v>
      </c>
      <c r="E77">
        <v>36</v>
      </c>
      <c r="F77" t="s">
        <v>151</v>
      </c>
      <c r="G77">
        <v>3</v>
      </c>
      <c r="H77" t="s">
        <v>152</v>
      </c>
      <c r="I77">
        <v>29</v>
      </c>
      <c r="J77">
        <v>10.344827586206801</v>
      </c>
      <c r="K77">
        <f>J77/792</f>
        <v>1.3061650992685355E-2</v>
      </c>
      <c r="L77">
        <f>(K77/$K$204)*100</f>
        <v>0.55657067428836215</v>
      </c>
      <c r="M77">
        <v>0.26542734459011302</v>
      </c>
    </row>
    <row r="78" spans="1:13">
      <c r="A78" t="s">
        <v>10</v>
      </c>
      <c r="B78" t="s">
        <v>81</v>
      </c>
      <c r="C78" t="s">
        <v>350</v>
      </c>
      <c r="D78" s="6" t="s">
        <v>351</v>
      </c>
      <c r="E78">
        <v>151</v>
      </c>
      <c r="F78" t="s">
        <v>352</v>
      </c>
      <c r="G78">
        <v>7</v>
      </c>
      <c r="H78" t="s">
        <v>353</v>
      </c>
      <c r="I78">
        <v>68</v>
      </c>
      <c r="J78">
        <v>10.294117647058799</v>
      </c>
      <c r="K78">
        <f>J78/792</f>
        <v>1.2997623291740909E-2</v>
      </c>
      <c r="L78">
        <f>(K78/$K$204)*100</f>
        <v>0.55384238666930552</v>
      </c>
      <c r="M78">
        <v>0.27170122890456</v>
      </c>
    </row>
    <row r="79" spans="1:13">
      <c r="A79" t="s">
        <v>10</v>
      </c>
      <c r="B79" t="s">
        <v>53</v>
      </c>
      <c r="C79" t="s">
        <v>213</v>
      </c>
      <c r="D79" s="6" t="s">
        <v>214</v>
      </c>
      <c r="E79">
        <v>177</v>
      </c>
      <c r="F79" t="s">
        <v>215</v>
      </c>
      <c r="G79">
        <v>8</v>
      </c>
      <c r="H79" t="s">
        <v>216</v>
      </c>
      <c r="I79">
        <v>79</v>
      </c>
      <c r="J79">
        <v>10.126582278480999</v>
      </c>
      <c r="K79">
        <f>J79/792</f>
        <v>1.2786088735455807E-2</v>
      </c>
      <c r="L79">
        <f>(K79/$K$204)*100</f>
        <v>0.54482867694051074</v>
      </c>
      <c r="M79">
        <v>0.28513354518845802</v>
      </c>
    </row>
    <row r="80" spans="1:13">
      <c r="A80" t="s">
        <v>10</v>
      </c>
      <c r="B80" t="s">
        <v>239</v>
      </c>
      <c r="C80" t="s">
        <v>428</v>
      </c>
      <c r="D80" s="6" t="s">
        <v>429</v>
      </c>
      <c r="E80">
        <v>90</v>
      </c>
      <c r="F80" t="s">
        <v>430</v>
      </c>
      <c r="G80">
        <v>3</v>
      </c>
      <c r="H80" t="s">
        <v>431</v>
      </c>
      <c r="I80">
        <v>30</v>
      </c>
      <c r="J80">
        <v>10</v>
      </c>
      <c r="K80">
        <f>J80/792</f>
        <v>1.2626262626262626E-2</v>
      </c>
      <c r="L80">
        <f>(K80/$K$204)*100</f>
        <v>0.53801831847875514</v>
      </c>
      <c r="M80">
        <v>0.28628407706923897</v>
      </c>
    </row>
    <row r="81" spans="1:13">
      <c r="A81" t="s">
        <v>16</v>
      </c>
      <c r="B81" t="s">
        <v>44</v>
      </c>
      <c r="C81" t="s">
        <v>789</v>
      </c>
      <c r="D81" s="6" t="s">
        <v>790</v>
      </c>
      <c r="E81">
        <v>56</v>
      </c>
      <c r="F81" t="s">
        <v>791</v>
      </c>
      <c r="G81">
        <v>1</v>
      </c>
      <c r="H81" t="s">
        <v>792</v>
      </c>
      <c r="I81">
        <v>12</v>
      </c>
      <c r="J81">
        <v>8.3333333333333304</v>
      </c>
      <c r="K81">
        <f>J81/792</f>
        <v>1.0521885521885517E-2</v>
      </c>
      <c r="L81">
        <f>(K81/$K$204)*100</f>
        <v>0.44834859873229577</v>
      </c>
      <c r="M81">
        <v>0.29742401818348102</v>
      </c>
    </row>
    <row r="82" spans="1:13">
      <c r="A82" t="s">
        <v>10</v>
      </c>
      <c r="B82" t="s">
        <v>53</v>
      </c>
      <c r="C82" t="s">
        <v>145</v>
      </c>
      <c r="D82" s="6" t="s">
        <v>146</v>
      </c>
      <c r="E82">
        <v>55</v>
      </c>
      <c r="F82" t="s">
        <v>147</v>
      </c>
      <c r="G82">
        <v>3</v>
      </c>
      <c r="H82" t="s">
        <v>148</v>
      </c>
      <c r="I82">
        <v>31</v>
      </c>
      <c r="J82">
        <v>9.67741935483871</v>
      </c>
      <c r="K82">
        <f>J82/792</f>
        <v>1.2218963831867057E-2</v>
      </c>
      <c r="L82">
        <f>(K82/$K$204)*100</f>
        <v>0.52066288885040812</v>
      </c>
      <c r="M82">
        <v>0.30736284526736801</v>
      </c>
    </row>
    <row r="83" spans="1:13">
      <c r="A83" t="s">
        <v>28</v>
      </c>
      <c r="B83" t="s">
        <v>29</v>
      </c>
      <c r="C83" t="s">
        <v>691</v>
      </c>
      <c r="D83" s="6" t="s">
        <v>692</v>
      </c>
      <c r="E83">
        <v>69</v>
      </c>
      <c r="F83" t="s">
        <v>693</v>
      </c>
      <c r="G83">
        <v>3</v>
      </c>
      <c r="H83" t="s">
        <v>694</v>
      </c>
      <c r="I83">
        <v>31</v>
      </c>
      <c r="J83">
        <v>9.67741935483871</v>
      </c>
      <c r="K83">
        <f>J83/792</f>
        <v>1.2218963831867057E-2</v>
      </c>
      <c r="L83">
        <f>(K83/$K$204)*100</f>
        <v>0.52066288885040812</v>
      </c>
      <c r="M83">
        <v>0.30736284526736801</v>
      </c>
    </row>
    <row r="84" spans="1:13">
      <c r="A84" t="s">
        <v>86</v>
      </c>
      <c r="B84" t="s">
        <v>87</v>
      </c>
      <c r="C84" t="s">
        <v>726</v>
      </c>
      <c r="D84" s="6" t="s">
        <v>727</v>
      </c>
      <c r="E84">
        <v>60</v>
      </c>
      <c r="F84" t="s">
        <v>728</v>
      </c>
      <c r="G84">
        <v>4</v>
      </c>
      <c r="H84" t="s">
        <v>729</v>
      </c>
      <c r="I84">
        <v>41</v>
      </c>
      <c r="J84">
        <v>9.7560975609756095</v>
      </c>
      <c r="K84">
        <f>J84/792</f>
        <v>1.231830500123183E-2</v>
      </c>
      <c r="L84">
        <f>(K84/$K$204)*100</f>
        <v>0.52489592046707811</v>
      </c>
      <c r="M84">
        <v>0.31230110664366501</v>
      </c>
    </row>
    <row r="85" spans="1:13">
      <c r="A85" t="s">
        <v>28</v>
      </c>
      <c r="B85" t="s">
        <v>328</v>
      </c>
      <c r="C85" t="s">
        <v>639</v>
      </c>
      <c r="D85" s="6" t="s">
        <v>640</v>
      </c>
      <c r="E85">
        <v>131</v>
      </c>
      <c r="F85" t="s">
        <v>641</v>
      </c>
      <c r="G85">
        <v>6</v>
      </c>
      <c r="H85" t="s">
        <v>642</v>
      </c>
      <c r="I85">
        <v>61</v>
      </c>
      <c r="J85">
        <v>9.8360655737704903</v>
      </c>
      <c r="K85">
        <f>J85/792</f>
        <v>1.2419274714356679E-2</v>
      </c>
      <c r="L85">
        <f>(K85/$K$204)*100</f>
        <v>0.52919834604467697</v>
      </c>
      <c r="M85">
        <v>0.31372885379399501</v>
      </c>
    </row>
    <row r="86" spans="1:13">
      <c r="A86" t="s">
        <v>28</v>
      </c>
      <c r="B86" t="s">
        <v>39</v>
      </c>
      <c r="C86" t="s">
        <v>40</v>
      </c>
      <c r="D86" s="6" t="s">
        <v>41</v>
      </c>
      <c r="E86">
        <v>87</v>
      </c>
      <c r="F86" t="s">
        <v>42</v>
      </c>
      <c r="G86">
        <v>2</v>
      </c>
      <c r="H86" t="s">
        <v>43</v>
      </c>
      <c r="I86">
        <v>22</v>
      </c>
      <c r="J86">
        <v>9.0909090909090899</v>
      </c>
      <c r="K86">
        <f>J86/792</f>
        <v>1.1478420569329659E-2</v>
      </c>
      <c r="L86">
        <f>(K86/$K$204)*100</f>
        <v>0.48910756225341367</v>
      </c>
      <c r="M86">
        <v>0.320942213044425</v>
      </c>
    </row>
    <row r="87" spans="1:13">
      <c r="A87" t="s">
        <v>10</v>
      </c>
      <c r="B87" t="s">
        <v>53</v>
      </c>
      <c r="C87" t="s">
        <v>584</v>
      </c>
      <c r="D87" s="6" t="s">
        <v>585</v>
      </c>
      <c r="E87">
        <v>120</v>
      </c>
      <c r="F87" t="s">
        <v>586</v>
      </c>
      <c r="G87">
        <v>6</v>
      </c>
      <c r="H87" t="s">
        <v>587</v>
      </c>
      <c r="I87">
        <v>62</v>
      </c>
      <c r="J87">
        <v>9.67741935483871</v>
      </c>
      <c r="K87">
        <f>J87/792</f>
        <v>1.2218963831867057E-2</v>
      </c>
      <c r="L87">
        <f>(K87/$K$204)*100</f>
        <v>0.52066288885040812</v>
      </c>
      <c r="M87">
        <v>0.32875923292364201</v>
      </c>
    </row>
    <row r="88" spans="1:13">
      <c r="A88" t="s">
        <v>22</v>
      </c>
      <c r="B88" t="s">
        <v>72</v>
      </c>
      <c r="C88" t="s">
        <v>553</v>
      </c>
      <c r="D88" s="6" t="s">
        <v>554</v>
      </c>
      <c r="E88">
        <v>91</v>
      </c>
      <c r="F88" t="s">
        <v>555</v>
      </c>
      <c r="G88">
        <v>5</v>
      </c>
      <c r="H88" t="s">
        <v>556</v>
      </c>
      <c r="I88">
        <v>52</v>
      </c>
      <c r="J88">
        <v>9.6153846153846096</v>
      </c>
      <c r="K88">
        <f>J88/792</f>
        <v>1.2140637140637133E-2</v>
      </c>
      <c r="L88">
        <f>(K88/$K$204)*100</f>
        <v>0.51732530622957185</v>
      </c>
      <c r="M88">
        <v>0.33039875077123698</v>
      </c>
    </row>
    <row r="89" spans="1:13">
      <c r="A89" t="s">
        <v>10</v>
      </c>
      <c r="B89" t="s">
        <v>53</v>
      </c>
      <c r="C89" t="s">
        <v>189</v>
      </c>
      <c r="D89" s="6" t="s">
        <v>190</v>
      </c>
      <c r="E89">
        <v>57</v>
      </c>
      <c r="F89" t="s">
        <v>191</v>
      </c>
      <c r="G89">
        <v>1</v>
      </c>
      <c r="H89" t="s">
        <v>192</v>
      </c>
      <c r="I89">
        <v>13</v>
      </c>
      <c r="J89">
        <v>7.6923076923076898</v>
      </c>
      <c r="K89">
        <f>J89/792</f>
        <v>9.7125097125097086E-3</v>
      </c>
      <c r="L89">
        <f>(K89/$K$204)*100</f>
        <v>0.41386024498365759</v>
      </c>
      <c r="M89">
        <v>0.33209106778090303</v>
      </c>
    </row>
    <row r="90" spans="1:13">
      <c r="A90" t="s">
        <v>16</v>
      </c>
      <c r="B90" t="s">
        <v>96</v>
      </c>
      <c r="C90" t="s">
        <v>651</v>
      </c>
      <c r="D90" s="6" t="s">
        <v>652</v>
      </c>
      <c r="E90">
        <v>17</v>
      </c>
      <c r="F90" t="s">
        <v>653</v>
      </c>
      <c r="G90">
        <v>1</v>
      </c>
      <c r="H90" t="s">
        <v>654</v>
      </c>
      <c r="I90">
        <v>13</v>
      </c>
      <c r="J90">
        <v>7.6923076923076898</v>
      </c>
      <c r="K90">
        <f>J90/792</f>
        <v>9.7125097125097086E-3</v>
      </c>
      <c r="L90">
        <f>(K90/$K$204)*100</f>
        <v>0.41386024498365759</v>
      </c>
      <c r="M90">
        <v>0.33209106778090303</v>
      </c>
    </row>
    <row r="91" spans="1:13">
      <c r="A91" t="s">
        <v>16</v>
      </c>
      <c r="B91" t="s">
        <v>44</v>
      </c>
      <c r="C91" t="s">
        <v>489</v>
      </c>
      <c r="D91" s="6" t="s">
        <v>490</v>
      </c>
      <c r="E91">
        <v>29</v>
      </c>
      <c r="F91" t="s">
        <v>491</v>
      </c>
      <c r="G91">
        <v>2</v>
      </c>
      <c r="H91" t="s">
        <v>492</v>
      </c>
      <c r="I91">
        <v>23</v>
      </c>
      <c r="J91">
        <v>8.6956521739130395</v>
      </c>
      <c r="K91">
        <f>J91/792</f>
        <v>1.0979358805445757E-2</v>
      </c>
      <c r="L91">
        <f>(K91/$K$204)*100</f>
        <v>0.46784201606848247</v>
      </c>
      <c r="M91">
        <v>0.34667435932840801</v>
      </c>
    </row>
    <row r="92" spans="1:13">
      <c r="A92" t="s">
        <v>10</v>
      </c>
      <c r="B92" t="s">
        <v>53</v>
      </c>
      <c r="C92" t="s">
        <v>172</v>
      </c>
      <c r="D92" s="6" t="s">
        <v>173</v>
      </c>
      <c r="E92">
        <v>68</v>
      </c>
      <c r="F92" t="s">
        <v>174</v>
      </c>
      <c r="G92">
        <v>4</v>
      </c>
      <c r="H92" t="s">
        <v>175</v>
      </c>
      <c r="I92">
        <v>43</v>
      </c>
      <c r="J92">
        <v>9.3023255813953494</v>
      </c>
      <c r="K92">
        <f>J92/792</f>
        <v>1.1745360582569886E-2</v>
      </c>
      <c r="L92">
        <f>(K92/$K$204)*100</f>
        <v>0.50048215672442342</v>
      </c>
      <c r="M92">
        <v>0.34927814213411101</v>
      </c>
    </row>
    <row r="93" spans="1:13">
      <c r="A93" t="s">
        <v>16</v>
      </c>
      <c r="B93" t="s">
        <v>44</v>
      </c>
      <c r="C93" t="s">
        <v>793</v>
      </c>
      <c r="D93" s="6" t="s">
        <v>794</v>
      </c>
      <c r="E93">
        <v>71</v>
      </c>
      <c r="F93" t="s">
        <v>795</v>
      </c>
      <c r="G93">
        <v>4</v>
      </c>
      <c r="H93" t="s">
        <v>796</v>
      </c>
      <c r="I93">
        <v>43</v>
      </c>
      <c r="J93">
        <v>9.3023255813953494</v>
      </c>
      <c r="K93">
        <f>J93/792</f>
        <v>1.1745360582569886E-2</v>
      </c>
      <c r="L93">
        <f>(K93/$K$204)*100</f>
        <v>0.50048215672442342</v>
      </c>
      <c r="M93">
        <v>0.34927814213411101</v>
      </c>
    </row>
    <row r="94" spans="1:13">
      <c r="A94" t="s">
        <v>10</v>
      </c>
      <c r="B94" t="s">
        <v>11</v>
      </c>
      <c r="C94" t="s">
        <v>12</v>
      </c>
      <c r="D94" s="6" t="s">
        <v>13</v>
      </c>
      <c r="E94">
        <v>71</v>
      </c>
      <c r="F94" t="s">
        <v>14</v>
      </c>
      <c r="G94">
        <v>3</v>
      </c>
      <c r="H94" t="s">
        <v>15</v>
      </c>
      <c r="I94">
        <v>33</v>
      </c>
      <c r="J94">
        <v>9.0909090909090899</v>
      </c>
      <c r="K94">
        <f>J94/792</f>
        <v>1.1478420569329659E-2</v>
      </c>
      <c r="L94">
        <f>(K94/$K$204)*100</f>
        <v>0.48910756225341367</v>
      </c>
      <c r="M94">
        <v>0.34989407000251299</v>
      </c>
    </row>
    <row r="95" spans="1:13">
      <c r="A95" t="s">
        <v>10</v>
      </c>
      <c r="B95" t="s">
        <v>53</v>
      </c>
      <c r="C95" t="s">
        <v>663</v>
      </c>
      <c r="D95" s="6" t="s">
        <v>664</v>
      </c>
      <c r="E95">
        <v>177</v>
      </c>
      <c r="F95" t="s">
        <v>665</v>
      </c>
      <c r="G95">
        <v>8</v>
      </c>
      <c r="H95" t="s">
        <v>666</v>
      </c>
      <c r="I95">
        <v>85</v>
      </c>
      <c r="J95">
        <v>9.4117647058823497</v>
      </c>
      <c r="K95">
        <f>J95/792</f>
        <v>1.1883541295305998E-2</v>
      </c>
      <c r="L95">
        <f>(K95/$K$204)*100</f>
        <v>0.50637018209765172</v>
      </c>
      <c r="M95">
        <v>0.36296986805072201</v>
      </c>
    </row>
    <row r="96" spans="1:13">
      <c r="A96" t="s">
        <v>22</v>
      </c>
      <c r="B96" t="s">
        <v>72</v>
      </c>
      <c r="C96" t="s">
        <v>416</v>
      </c>
      <c r="D96" s="6" t="s">
        <v>417</v>
      </c>
      <c r="E96">
        <v>172</v>
      </c>
      <c r="F96" t="s">
        <v>418</v>
      </c>
      <c r="G96">
        <v>10</v>
      </c>
      <c r="H96" t="s">
        <v>419</v>
      </c>
      <c r="I96">
        <v>106</v>
      </c>
      <c r="J96">
        <v>9.4339622641509404</v>
      </c>
      <c r="K96">
        <f>J96/792</f>
        <v>1.1911568515342096E-2</v>
      </c>
      <c r="L96">
        <f>(K96/$K$204)*100</f>
        <v>0.5075644513950518</v>
      </c>
      <c r="M96">
        <v>0.364151656014573</v>
      </c>
    </row>
    <row r="97" spans="1:13">
      <c r="A97" t="s">
        <v>28</v>
      </c>
      <c r="B97" t="s">
        <v>328</v>
      </c>
      <c r="C97" t="s">
        <v>561</v>
      </c>
      <c r="D97" s="6" t="s">
        <v>562</v>
      </c>
      <c r="E97">
        <v>27</v>
      </c>
      <c r="F97" t="s">
        <v>563</v>
      </c>
      <c r="G97">
        <v>1</v>
      </c>
      <c r="H97" t="s">
        <v>564</v>
      </c>
      <c r="I97">
        <v>14</v>
      </c>
      <c r="J97">
        <v>7.1428571428571397</v>
      </c>
      <c r="K97">
        <f>J97/792</f>
        <v>9.0187590187590146E-3</v>
      </c>
      <c r="L97">
        <f>(K97/$K$204)*100</f>
        <v>0.3842987989133963</v>
      </c>
      <c r="M97">
        <v>0.36624928089297498</v>
      </c>
    </row>
    <row r="98" spans="1:13">
      <c r="A98" t="s">
        <v>86</v>
      </c>
      <c r="B98" t="s">
        <v>87</v>
      </c>
      <c r="C98" t="s">
        <v>572</v>
      </c>
      <c r="D98" s="6" t="s">
        <v>573</v>
      </c>
      <c r="E98">
        <v>167</v>
      </c>
      <c r="F98" t="s">
        <v>574</v>
      </c>
      <c r="G98">
        <v>7</v>
      </c>
      <c r="H98" t="s">
        <v>575</v>
      </c>
      <c r="I98">
        <v>75</v>
      </c>
      <c r="J98">
        <v>9.3333333333333304</v>
      </c>
      <c r="K98">
        <f>J98/792</f>
        <v>1.1784511784511781E-2</v>
      </c>
      <c r="L98">
        <f>(K98/$K$204)*100</f>
        <v>0.50215043058017128</v>
      </c>
      <c r="M98">
        <v>0.36857854891169201</v>
      </c>
    </row>
    <row r="99" spans="1:13">
      <c r="A99" t="s">
        <v>10</v>
      </c>
      <c r="B99" t="s">
        <v>58</v>
      </c>
      <c r="C99" t="s">
        <v>117</v>
      </c>
      <c r="D99" s="6" t="s">
        <v>118</v>
      </c>
      <c r="E99">
        <v>68</v>
      </c>
      <c r="F99" t="s">
        <v>119</v>
      </c>
      <c r="G99">
        <v>2</v>
      </c>
      <c r="H99" t="s">
        <v>120</v>
      </c>
      <c r="I99">
        <v>25</v>
      </c>
      <c r="J99">
        <v>8</v>
      </c>
      <c r="K99">
        <f>J99/792</f>
        <v>1.0101010101010102E-2</v>
      </c>
      <c r="L99">
        <f>(K99/$K$204)*100</f>
        <v>0.43041465478300411</v>
      </c>
      <c r="M99">
        <v>0.39774152190398099</v>
      </c>
    </row>
    <row r="100" spans="1:13">
      <c r="A100" t="s">
        <v>22</v>
      </c>
      <c r="B100" t="s">
        <v>23</v>
      </c>
      <c r="C100" t="s">
        <v>366</v>
      </c>
      <c r="D100" s="6" t="s">
        <v>367</v>
      </c>
      <c r="E100">
        <v>33</v>
      </c>
      <c r="F100" t="s">
        <v>368</v>
      </c>
      <c r="G100">
        <v>2</v>
      </c>
      <c r="H100" t="s">
        <v>369</v>
      </c>
      <c r="I100">
        <v>25</v>
      </c>
      <c r="J100">
        <v>8</v>
      </c>
      <c r="K100">
        <f>J100/792</f>
        <v>1.0101010101010102E-2</v>
      </c>
      <c r="L100">
        <f>(K100/$K$204)*100</f>
        <v>0.43041465478300411</v>
      </c>
      <c r="M100">
        <v>0.39774152190398099</v>
      </c>
    </row>
    <row r="101" spans="1:13">
      <c r="A101" t="s">
        <v>16</v>
      </c>
      <c r="B101" t="s">
        <v>17</v>
      </c>
      <c r="C101" t="s">
        <v>370</v>
      </c>
      <c r="D101" s="6" t="s">
        <v>371</v>
      </c>
      <c r="E101">
        <v>35</v>
      </c>
      <c r="F101" t="s">
        <v>372</v>
      </c>
      <c r="G101">
        <v>1</v>
      </c>
      <c r="H101" t="s">
        <v>373</v>
      </c>
      <c r="I101">
        <v>15</v>
      </c>
      <c r="J101">
        <v>6.6666666666666599</v>
      </c>
      <c r="K101">
        <f>J101/792</f>
        <v>8.4175084175084087E-3</v>
      </c>
      <c r="L101">
        <f>(K101/$K$204)*100</f>
        <v>0.35867887898583639</v>
      </c>
      <c r="M101">
        <v>0.39970659201710002</v>
      </c>
    </row>
    <row r="102" spans="1:13">
      <c r="A102" t="s">
        <v>10</v>
      </c>
      <c r="B102" t="s">
        <v>11</v>
      </c>
      <c r="C102" t="s">
        <v>542</v>
      </c>
      <c r="D102" s="6" t="s">
        <v>543</v>
      </c>
      <c r="E102">
        <v>206</v>
      </c>
      <c r="F102" t="s">
        <v>544</v>
      </c>
      <c r="G102">
        <v>10</v>
      </c>
      <c r="H102" t="s">
        <v>545</v>
      </c>
      <c r="I102">
        <v>110</v>
      </c>
      <c r="J102">
        <v>9.0909090909090899</v>
      </c>
      <c r="K102">
        <f>J102/792</f>
        <v>1.1478420569329659E-2</v>
      </c>
      <c r="L102">
        <f>(K102/$K$204)*100</f>
        <v>0.48910756225341367</v>
      </c>
      <c r="M102">
        <v>0.41180712502563599</v>
      </c>
    </row>
    <row r="103" spans="1:13">
      <c r="A103" t="s">
        <v>10</v>
      </c>
      <c r="B103" t="s">
        <v>11</v>
      </c>
      <c r="C103" t="s">
        <v>485</v>
      </c>
      <c r="D103" s="6" t="s">
        <v>486</v>
      </c>
      <c r="E103">
        <v>56</v>
      </c>
      <c r="F103" t="s">
        <v>487</v>
      </c>
      <c r="G103">
        <v>3</v>
      </c>
      <c r="H103" t="s">
        <v>488</v>
      </c>
      <c r="I103">
        <v>36</v>
      </c>
      <c r="J103">
        <v>8.3333333333333304</v>
      </c>
      <c r="K103">
        <f>J103/792</f>
        <v>1.0521885521885517E-2</v>
      </c>
      <c r="L103">
        <f>(K103/$K$204)*100</f>
        <v>0.44834859873229577</v>
      </c>
      <c r="M103">
        <v>0.413624843325268</v>
      </c>
    </row>
    <row r="104" spans="1:13">
      <c r="A104" t="s">
        <v>28</v>
      </c>
      <c r="B104" t="s">
        <v>252</v>
      </c>
      <c r="C104" t="s">
        <v>253</v>
      </c>
      <c r="D104" s="6" t="s">
        <v>254</v>
      </c>
      <c r="E104">
        <v>120</v>
      </c>
      <c r="F104" t="s">
        <v>255</v>
      </c>
      <c r="G104">
        <v>7</v>
      </c>
      <c r="H104" t="s">
        <v>256</v>
      </c>
      <c r="I104">
        <v>79</v>
      </c>
      <c r="J104">
        <v>8.86075949367088</v>
      </c>
      <c r="K104">
        <f>J104/792</f>
        <v>1.1187827643523838E-2</v>
      </c>
      <c r="L104">
        <f>(K104/$K$204)*100</f>
        <v>0.47672509232294719</v>
      </c>
      <c r="M104">
        <v>0.42538039088444302</v>
      </c>
    </row>
    <row r="105" spans="1:13">
      <c r="A105" t="s">
        <v>16</v>
      </c>
      <c r="B105" t="s">
        <v>472</v>
      </c>
      <c r="C105" t="s">
        <v>616</v>
      </c>
      <c r="D105" s="6" t="s">
        <v>617</v>
      </c>
      <c r="E105">
        <v>74</v>
      </c>
      <c r="F105" t="s">
        <v>618</v>
      </c>
      <c r="G105">
        <v>1</v>
      </c>
      <c r="H105" t="s">
        <v>619</v>
      </c>
      <c r="I105">
        <v>16</v>
      </c>
      <c r="J105">
        <v>6.25</v>
      </c>
      <c r="K105">
        <f>J105/792</f>
        <v>7.8914141414141419E-3</v>
      </c>
      <c r="L105">
        <f>(K105/$K$204)*100</f>
        <v>0.33626144904922195</v>
      </c>
      <c r="M105">
        <v>0.43230981370653898</v>
      </c>
    </row>
    <row r="106" spans="1:13">
      <c r="A106" t="s">
        <v>86</v>
      </c>
      <c r="B106" t="s">
        <v>180</v>
      </c>
      <c r="C106" t="s">
        <v>734</v>
      </c>
      <c r="D106" s="6" t="s">
        <v>735</v>
      </c>
      <c r="E106">
        <v>265</v>
      </c>
      <c r="F106" t="s">
        <v>736</v>
      </c>
      <c r="G106">
        <v>6</v>
      </c>
      <c r="H106" t="s">
        <v>737</v>
      </c>
      <c r="I106">
        <v>69</v>
      </c>
      <c r="J106">
        <v>8.6956521739130395</v>
      </c>
      <c r="K106">
        <f>J106/792</f>
        <v>1.0979358805445757E-2</v>
      </c>
      <c r="L106">
        <f>(K106/$K$204)*100</f>
        <v>0.46784201606848247</v>
      </c>
      <c r="M106">
        <v>0.43555767995824801</v>
      </c>
    </row>
    <row r="107" spans="1:13">
      <c r="A107" t="s">
        <v>10</v>
      </c>
      <c r="B107" t="s">
        <v>11</v>
      </c>
      <c r="C107" t="s">
        <v>772</v>
      </c>
      <c r="D107" s="6" t="s">
        <v>773</v>
      </c>
      <c r="E107">
        <v>398</v>
      </c>
      <c r="F107" t="s">
        <v>774</v>
      </c>
      <c r="G107">
        <v>18</v>
      </c>
      <c r="H107" t="s">
        <v>775</v>
      </c>
      <c r="I107">
        <v>199</v>
      </c>
      <c r="J107">
        <v>9.0452261306532602</v>
      </c>
      <c r="K107">
        <f>J107/792</f>
        <v>1.1420740063956136E-2</v>
      </c>
      <c r="L107">
        <f>(K107/$K$204)*100</f>
        <v>0.48664973530741629</v>
      </c>
      <c r="M107">
        <v>0.43982627539632801</v>
      </c>
    </row>
    <row r="108" spans="1:13">
      <c r="A108" t="s">
        <v>28</v>
      </c>
      <c r="B108" t="s">
        <v>29</v>
      </c>
      <c r="C108" t="s">
        <v>30</v>
      </c>
      <c r="D108" s="6" t="s">
        <v>31</v>
      </c>
      <c r="E108">
        <v>102</v>
      </c>
      <c r="F108" t="s">
        <v>32</v>
      </c>
      <c r="G108">
        <v>4</v>
      </c>
      <c r="H108" t="s">
        <v>33</v>
      </c>
      <c r="I108">
        <v>48</v>
      </c>
      <c r="J108">
        <v>8.3333333333333304</v>
      </c>
      <c r="K108">
        <f>J108/792</f>
        <v>1.0521885521885517E-2</v>
      </c>
      <c r="L108">
        <f>(K108/$K$204)*100</f>
        <v>0.44834859873229577</v>
      </c>
      <c r="M108">
        <v>0.44191972104022598</v>
      </c>
    </row>
    <row r="109" spans="1:13">
      <c r="A109" t="s">
        <v>28</v>
      </c>
      <c r="B109" t="s">
        <v>29</v>
      </c>
      <c r="C109" t="s">
        <v>525</v>
      </c>
      <c r="D109" s="6" t="s">
        <v>526</v>
      </c>
      <c r="E109">
        <v>88</v>
      </c>
      <c r="F109" t="s">
        <v>527</v>
      </c>
      <c r="G109">
        <v>4</v>
      </c>
      <c r="H109" t="s">
        <v>528</v>
      </c>
      <c r="I109">
        <v>48</v>
      </c>
      <c r="J109">
        <v>8.3333333333333304</v>
      </c>
      <c r="K109">
        <f>J109/792</f>
        <v>1.0521885521885517E-2</v>
      </c>
      <c r="L109">
        <f>(K109/$K$204)*100</f>
        <v>0.44834859873229577</v>
      </c>
      <c r="M109">
        <v>0.44191972104022598</v>
      </c>
    </row>
    <row r="110" spans="1:13">
      <c r="A110" t="s">
        <v>16</v>
      </c>
      <c r="B110" t="s">
        <v>17</v>
      </c>
      <c r="C110" t="s">
        <v>49</v>
      </c>
      <c r="D110" s="6" t="s">
        <v>50</v>
      </c>
      <c r="E110">
        <v>52</v>
      </c>
      <c r="F110" t="s">
        <v>51</v>
      </c>
      <c r="G110">
        <v>3</v>
      </c>
      <c r="H110" t="s">
        <v>52</v>
      </c>
      <c r="I110">
        <v>38</v>
      </c>
      <c r="J110">
        <v>7.8947368421052602</v>
      </c>
      <c r="K110">
        <f>J110/792</f>
        <v>9.9681020733652283E-3</v>
      </c>
      <c r="L110">
        <f>(K110/$K$204)*100</f>
        <v>0.42475130406217493</v>
      </c>
      <c r="M110">
        <v>0.45538505153860698</v>
      </c>
    </row>
    <row r="111" spans="1:13">
      <c r="A111" t="s">
        <v>10</v>
      </c>
      <c r="B111" t="s">
        <v>53</v>
      </c>
      <c r="C111" t="s">
        <v>54</v>
      </c>
      <c r="D111" s="6" t="s">
        <v>55</v>
      </c>
      <c r="E111">
        <v>104</v>
      </c>
      <c r="F111" t="s">
        <v>56</v>
      </c>
      <c r="G111">
        <v>4</v>
      </c>
      <c r="H111" t="s">
        <v>57</v>
      </c>
      <c r="I111">
        <v>49</v>
      </c>
      <c r="J111">
        <v>8.1632653061224492</v>
      </c>
      <c r="K111">
        <f>J111/792</f>
        <v>1.0307153164296022E-2</v>
      </c>
      <c r="L111">
        <f>(K111/$K$204)*100</f>
        <v>0.43919862732959603</v>
      </c>
      <c r="M111">
        <v>0.46016372192938798</v>
      </c>
    </row>
    <row r="112" spans="1:13">
      <c r="A112" t="s">
        <v>10</v>
      </c>
      <c r="B112" t="s">
        <v>53</v>
      </c>
      <c r="C112" t="s">
        <v>141</v>
      </c>
      <c r="D112" s="6" t="s">
        <v>142</v>
      </c>
      <c r="E112">
        <v>54</v>
      </c>
      <c r="F112" t="s">
        <v>143</v>
      </c>
      <c r="G112">
        <v>2</v>
      </c>
      <c r="H112" t="s">
        <v>144</v>
      </c>
      <c r="I112">
        <v>28</v>
      </c>
      <c r="J112">
        <v>7.1428571428571397</v>
      </c>
      <c r="K112">
        <f>J112/792</f>
        <v>9.0187590187590146E-3</v>
      </c>
      <c r="L112">
        <f>(K112/$K$204)*100</f>
        <v>0.3842987989133963</v>
      </c>
      <c r="M112">
        <v>0.47199477116629002</v>
      </c>
    </row>
    <row r="113" spans="1:13">
      <c r="A113" t="s">
        <v>10</v>
      </c>
      <c r="B113" t="s">
        <v>239</v>
      </c>
      <c r="C113" t="s">
        <v>240</v>
      </c>
      <c r="D113" s="6" t="s">
        <v>241</v>
      </c>
      <c r="E113">
        <v>74</v>
      </c>
      <c r="F113" t="s">
        <v>242</v>
      </c>
      <c r="G113">
        <v>2</v>
      </c>
      <c r="H113" t="s">
        <v>243</v>
      </c>
      <c r="I113">
        <v>28</v>
      </c>
      <c r="J113">
        <v>7.1428571428571397</v>
      </c>
      <c r="K113">
        <f>J113/792</f>
        <v>9.0187590187590146E-3</v>
      </c>
      <c r="L113">
        <f>(K113/$K$204)*100</f>
        <v>0.3842987989133963</v>
      </c>
      <c r="M113">
        <v>0.47199477116629002</v>
      </c>
    </row>
    <row r="114" spans="1:13">
      <c r="A114" t="s">
        <v>28</v>
      </c>
      <c r="B114" t="s">
        <v>411</v>
      </c>
      <c r="C114" t="s">
        <v>746</v>
      </c>
      <c r="D114" s="6" t="s">
        <v>747</v>
      </c>
      <c r="E114">
        <v>96</v>
      </c>
      <c r="F114" t="s">
        <v>748</v>
      </c>
      <c r="G114">
        <v>2</v>
      </c>
      <c r="H114" t="s">
        <v>749</v>
      </c>
      <c r="I114">
        <v>28</v>
      </c>
      <c r="J114">
        <v>7.1428571428571397</v>
      </c>
      <c r="K114">
        <f>J114/792</f>
        <v>9.0187590187590146E-3</v>
      </c>
      <c r="L114">
        <f>(K114/$K$204)*100</f>
        <v>0.3842987989133963</v>
      </c>
      <c r="M114">
        <v>0.47199477116629002</v>
      </c>
    </row>
    <row r="115" spans="1:13">
      <c r="A115" t="s">
        <v>10</v>
      </c>
      <c r="B115" t="s">
        <v>11</v>
      </c>
      <c r="C115" t="s">
        <v>505</v>
      </c>
      <c r="D115" s="6" t="s">
        <v>506</v>
      </c>
      <c r="E115">
        <v>179</v>
      </c>
      <c r="F115" t="s">
        <v>507</v>
      </c>
      <c r="G115">
        <v>8</v>
      </c>
      <c r="H115" t="s">
        <v>508</v>
      </c>
      <c r="I115">
        <v>94</v>
      </c>
      <c r="J115">
        <v>8.5106382978723403</v>
      </c>
      <c r="K115">
        <f>J115/792</f>
        <v>1.0745755426606491E-2</v>
      </c>
      <c r="L115">
        <f>(K115/$K$204)*100</f>
        <v>0.45788793062021715</v>
      </c>
      <c r="M115">
        <v>0.48236651892554899</v>
      </c>
    </row>
    <row r="116" spans="1:13">
      <c r="A116" t="s">
        <v>28</v>
      </c>
      <c r="B116" t="s">
        <v>34</v>
      </c>
      <c r="C116" t="s">
        <v>448</v>
      </c>
      <c r="D116" s="6" t="s">
        <v>449</v>
      </c>
      <c r="E116">
        <v>75</v>
      </c>
      <c r="F116" t="s">
        <v>37</v>
      </c>
      <c r="G116">
        <v>1</v>
      </c>
      <c r="H116" t="s">
        <v>450</v>
      </c>
      <c r="I116">
        <v>18</v>
      </c>
      <c r="J116">
        <v>5.55555555555555</v>
      </c>
      <c r="K116">
        <f>J116/792</f>
        <v>7.0145903479236745E-3</v>
      </c>
      <c r="L116">
        <f>(K116/$K$204)*100</f>
        <v>0.29889906582153036</v>
      </c>
      <c r="M116">
        <v>0.49450358214240298</v>
      </c>
    </row>
    <row r="117" spans="1:13">
      <c r="A117" t="s">
        <v>10</v>
      </c>
      <c r="B117" t="s">
        <v>234</v>
      </c>
      <c r="C117" t="s">
        <v>742</v>
      </c>
      <c r="D117" s="6" t="s">
        <v>743</v>
      </c>
      <c r="E117">
        <v>36</v>
      </c>
      <c r="F117" t="s">
        <v>744</v>
      </c>
      <c r="G117">
        <v>1</v>
      </c>
      <c r="H117" t="s">
        <v>745</v>
      </c>
      <c r="I117">
        <v>18</v>
      </c>
      <c r="J117">
        <v>5.55555555555555</v>
      </c>
      <c r="K117">
        <f>J117/792</f>
        <v>7.0145903479236745E-3</v>
      </c>
      <c r="L117">
        <f>(K117/$K$204)*100</f>
        <v>0.29889906582153036</v>
      </c>
      <c r="M117">
        <v>0.49450358214240298</v>
      </c>
    </row>
    <row r="118" spans="1:13">
      <c r="A118" t="s">
        <v>10</v>
      </c>
      <c r="B118" t="s">
        <v>11</v>
      </c>
      <c r="C118" t="s">
        <v>176</v>
      </c>
      <c r="D118" s="6" t="s">
        <v>177</v>
      </c>
      <c r="E118">
        <v>62</v>
      </c>
      <c r="F118" t="s">
        <v>178</v>
      </c>
      <c r="G118">
        <v>3</v>
      </c>
      <c r="H118" t="s">
        <v>179</v>
      </c>
      <c r="I118">
        <v>40</v>
      </c>
      <c r="J118">
        <v>7.5</v>
      </c>
      <c r="K118">
        <f>J118/792</f>
        <v>9.46969696969697E-3</v>
      </c>
      <c r="L118">
        <f>(K118/$K$204)*100</f>
        <v>0.40351373885906633</v>
      </c>
      <c r="M118">
        <v>0.49610717811664701</v>
      </c>
    </row>
    <row r="119" spans="1:13">
      <c r="A119" t="s">
        <v>22</v>
      </c>
      <c r="B119" t="s">
        <v>23</v>
      </c>
      <c r="C119" t="s">
        <v>374</v>
      </c>
      <c r="D119" s="6" t="s">
        <v>375</v>
      </c>
      <c r="E119">
        <v>53</v>
      </c>
      <c r="F119" t="s">
        <v>376</v>
      </c>
      <c r="G119">
        <v>3</v>
      </c>
      <c r="H119" t="s">
        <v>377</v>
      </c>
      <c r="I119">
        <v>40</v>
      </c>
      <c r="J119">
        <v>7.5</v>
      </c>
      <c r="K119">
        <f>J119/792</f>
        <v>9.46969696969697E-3</v>
      </c>
      <c r="L119">
        <f>(K119/$K$204)*100</f>
        <v>0.40351373885906633</v>
      </c>
      <c r="M119">
        <v>0.49610717811664701</v>
      </c>
    </row>
    <row r="120" spans="1:13">
      <c r="A120" t="s">
        <v>10</v>
      </c>
      <c r="B120" t="s">
        <v>53</v>
      </c>
      <c r="C120" t="s">
        <v>529</v>
      </c>
      <c r="D120" s="6" t="s">
        <v>530</v>
      </c>
      <c r="E120">
        <v>146</v>
      </c>
      <c r="F120" t="s">
        <v>531</v>
      </c>
      <c r="G120">
        <v>7</v>
      </c>
      <c r="H120" t="s">
        <v>532</v>
      </c>
      <c r="I120">
        <v>85</v>
      </c>
      <c r="J120">
        <v>8.2352941176470509</v>
      </c>
      <c r="K120">
        <f>J120/792</f>
        <v>1.0398098633392741E-2</v>
      </c>
      <c r="L120">
        <f>(K120/$K$204)*100</f>
        <v>0.44307390933544494</v>
      </c>
      <c r="M120">
        <v>0.50940230086065097</v>
      </c>
    </row>
    <row r="121" spans="1:13">
      <c r="A121" t="s">
        <v>22</v>
      </c>
      <c r="B121" t="s">
        <v>23</v>
      </c>
      <c r="C121" t="s">
        <v>24</v>
      </c>
      <c r="D121" s="6" t="s">
        <v>25</v>
      </c>
      <c r="E121">
        <v>23</v>
      </c>
      <c r="F121" t="s">
        <v>26</v>
      </c>
      <c r="G121">
        <v>1</v>
      </c>
      <c r="H121" t="s">
        <v>27</v>
      </c>
      <c r="I121">
        <v>19</v>
      </c>
      <c r="J121">
        <v>5.2631578947368398</v>
      </c>
      <c r="K121">
        <f>J121/792</f>
        <v>6.6454013822434847E-3</v>
      </c>
      <c r="L121">
        <f>(K121/$K$204)*100</f>
        <v>0.2831675360414499</v>
      </c>
      <c r="M121">
        <v>0.52393633155123898</v>
      </c>
    </row>
    <row r="122" spans="1:13">
      <c r="A122" t="s">
        <v>16</v>
      </c>
      <c r="B122" t="s">
        <v>44</v>
      </c>
      <c r="C122" t="s">
        <v>45</v>
      </c>
      <c r="D122" s="6" t="s">
        <v>46</v>
      </c>
      <c r="E122">
        <v>32</v>
      </c>
      <c r="F122" t="s">
        <v>47</v>
      </c>
      <c r="G122">
        <v>1</v>
      </c>
      <c r="H122" t="s">
        <v>48</v>
      </c>
      <c r="I122">
        <v>19</v>
      </c>
      <c r="J122">
        <v>5.2631578947368398</v>
      </c>
      <c r="K122">
        <f>J122/792</f>
        <v>6.6454013822434847E-3</v>
      </c>
      <c r="L122">
        <f>(K122/$K$204)*100</f>
        <v>0.2831675360414499</v>
      </c>
      <c r="M122">
        <v>0.52393633155123898</v>
      </c>
    </row>
    <row r="123" spans="1:13">
      <c r="A123" t="s">
        <v>28</v>
      </c>
      <c r="B123" t="s">
        <v>39</v>
      </c>
      <c r="C123" t="s">
        <v>761</v>
      </c>
      <c r="D123" s="6" t="s">
        <v>762</v>
      </c>
      <c r="E123">
        <v>104</v>
      </c>
      <c r="F123" t="s">
        <v>763</v>
      </c>
      <c r="G123">
        <v>4</v>
      </c>
      <c r="H123" t="s">
        <v>764</v>
      </c>
      <c r="I123">
        <v>54</v>
      </c>
      <c r="J123">
        <v>7.4074074074074003</v>
      </c>
      <c r="K123">
        <f>J123/792</f>
        <v>9.3527871305648987E-3</v>
      </c>
      <c r="L123">
        <f>(K123/$K$204)*100</f>
        <v>0.39853208776204041</v>
      </c>
      <c r="M123">
        <v>0.54817114606350803</v>
      </c>
    </row>
    <row r="124" spans="1:13">
      <c r="A124" t="s">
        <v>28</v>
      </c>
      <c r="B124" t="s">
        <v>29</v>
      </c>
      <c r="C124" t="s">
        <v>451</v>
      </c>
      <c r="D124" s="6" t="s">
        <v>452</v>
      </c>
      <c r="E124">
        <v>65</v>
      </c>
      <c r="F124" t="s">
        <v>250</v>
      </c>
      <c r="G124">
        <v>1</v>
      </c>
      <c r="H124" t="s">
        <v>453</v>
      </c>
      <c r="I124">
        <v>20</v>
      </c>
      <c r="J124">
        <v>5</v>
      </c>
      <c r="K124">
        <f>J124/792</f>
        <v>6.313131313131313E-3</v>
      </c>
      <c r="L124">
        <f>(K124/$K$204)*100</f>
        <v>0.26900915923937757</v>
      </c>
      <c r="M124">
        <v>0.55219153112634001</v>
      </c>
    </row>
    <row r="125" spans="1:13">
      <c r="A125" t="s">
        <v>16</v>
      </c>
      <c r="B125" t="s">
        <v>17</v>
      </c>
      <c r="C125" t="s">
        <v>687</v>
      </c>
      <c r="D125" s="6" t="s">
        <v>688</v>
      </c>
      <c r="E125">
        <v>35</v>
      </c>
      <c r="F125" t="s">
        <v>689</v>
      </c>
      <c r="G125">
        <v>1</v>
      </c>
      <c r="H125" t="s">
        <v>690</v>
      </c>
      <c r="I125">
        <v>20</v>
      </c>
      <c r="J125">
        <v>5</v>
      </c>
      <c r="K125">
        <f>J125/792</f>
        <v>6.313131313131313E-3</v>
      </c>
      <c r="L125">
        <f>(K125/$K$204)*100</f>
        <v>0.26900915923937757</v>
      </c>
      <c r="M125">
        <v>0.55219153112634001</v>
      </c>
    </row>
    <row r="126" spans="1:13">
      <c r="A126" t="s">
        <v>28</v>
      </c>
      <c r="B126" t="s">
        <v>29</v>
      </c>
      <c r="C126" t="s">
        <v>153</v>
      </c>
      <c r="D126" s="6" t="s">
        <v>154</v>
      </c>
      <c r="E126">
        <v>159</v>
      </c>
      <c r="F126" t="s">
        <v>155</v>
      </c>
      <c r="G126">
        <v>5</v>
      </c>
      <c r="H126" t="s">
        <v>156</v>
      </c>
      <c r="I126">
        <v>66</v>
      </c>
      <c r="J126">
        <v>7.5757575757575699</v>
      </c>
      <c r="K126">
        <f>J126/792</f>
        <v>9.5653504744413753E-3</v>
      </c>
      <c r="L126">
        <f>(K126/$K$204)*100</f>
        <v>0.4075896352111778</v>
      </c>
      <c r="M126">
        <v>0.558764596938364</v>
      </c>
    </row>
    <row r="127" spans="1:13">
      <c r="A127" t="s">
        <v>16</v>
      </c>
      <c r="B127" t="s">
        <v>44</v>
      </c>
      <c r="C127" t="s">
        <v>321</v>
      </c>
      <c r="D127" s="6" t="s">
        <v>322</v>
      </c>
      <c r="E127">
        <v>48</v>
      </c>
      <c r="F127" t="s">
        <v>323</v>
      </c>
      <c r="G127">
        <v>2</v>
      </c>
      <c r="H127" t="s">
        <v>324</v>
      </c>
      <c r="I127">
        <v>32</v>
      </c>
      <c r="J127">
        <v>6.25</v>
      </c>
      <c r="K127">
        <f>J127/792</f>
        <v>7.8914141414141419E-3</v>
      </c>
      <c r="L127">
        <f>(K127/$K$204)*100</f>
        <v>0.33626144904922195</v>
      </c>
      <c r="M127">
        <v>0.56385594929886695</v>
      </c>
    </row>
    <row r="128" spans="1:13">
      <c r="A128" t="s">
        <v>22</v>
      </c>
      <c r="B128" t="s">
        <v>23</v>
      </c>
      <c r="C128" t="s">
        <v>424</v>
      </c>
      <c r="D128" s="6" t="s">
        <v>425</v>
      </c>
      <c r="E128">
        <v>47</v>
      </c>
      <c r="F128" t="s">
        <v>426</v>
      </c>
      <c r="G128">
        <v>2</v>
      </c>
      <c r="H128" t="s">
        <v>427</v>
      </c>
      <c r="I128">
        <v>32</v>
      </c>
      <c r="J128">
        <v>6.25</v>
      </c>
      <c r="K128">
        <f>J128/792</f>
        <v>7.8914141414141419E-3</v>
      </c>
      <c r="L128">
        <f>(K128/$K$204)*100</f>
        <v>0.33626144904922195</v>
      </c>
      <c r="M128">
        <v>0.56385594929886695</v>
      </c>
    </row>
    <row r="129" spans="1:13">
      <c r="A129" t="s">
        <v>10</v>
      </c>
      <c r="B129" t="s">
        <v>11</v>
      </c>
      <c r="C129" t="s">
        <v>635</v>
      </c>
      <c r="D129" s="6" t="s">
        <v>636</v>
      </c>
      <c r="E129">
        <v>297</v>
      </c>
      <c r="F129" t="s">
        <v>637</v>
      </c>
      <c r="G129">
        <v>8</v>
      </c>
      <c r="H129" t="s">
        <v>638</v>
      </c>
      <c r="I129">
        <v>101</v>
      </c>
      <c r="J129">
        <v>7.9207920792079198</v>
      </c>
      <c r="K129">
        <f>J129/792</f>
        <v>1.000100010001E-2</v>
      </c>
      <c r="L129">
        <f>(K129/$K$204)*100</f>
        <v>0.42615312354752877</v>
      </c>
      <c r="M129">
        <v>0.571510194666354</v>
      </c>
    </row>
    <row r="130" spans="1:13">
      <c r="A130" t="s">
        <v>28</v>
      </c>
      <c r="B130" t="s">
        <v>39</v>
      </c>
      <c r="C130" t="s">
        <v>101</v>
      </c>
      <c r="D130" s="6" t="s">
        <v>102</v>
      </c>
      <c r="E130">
        <v>134</v>
      </c>
      <c r="F130" t="s">
        <v>103</v>
      </c>
      <c r="G130">
        <v>3</v>
      </c>
      <c r="H130" t="s">
        <v>104</v>
      </c>
      <c r="I130">
        <v>44</v>
      </c>
      <c r="J130">
        <v>6.8181818181818103</v>
      </c>
      <c r="K130">
        <f>J130/792</f>
        <v>8.608815426997235E-3</v>
      </c>
      <c r="L130">
        <f>(K130/$K$204)*100</f>
        <v>0.36683067169005984</v>
      </c>
      <c r="M130">
        <v>0.57324464452509705</v>
      </c>
    </row>
    <row r="131" spans="1:13">
      <c r="A131" t="s">
        <v>86</v>
      </c>
      <c r="B131" t="s">
        <v>180</v>
      </c>
      <c r="C131" t="s">
        <v>181</v>
      </c>
      <c r="D131" s="6" t="s">
        <v>182</v>
      </c>
      <c r="E131">
        <v>87</v>
      </c>
      <c r="F131" t="s">
        <v>183</v>
      </c>
      <c r="G131">
        <v>3</v>
      </c>
      <c r="H131" t="s">
        <v>184</v>
      </c>
      <c r="I131">
        <v>44</v>
      </c>
      <c r="J131">
        <v>6.8181818181818103</v>
      </c>
      <c r="K131">
        <f>J131/792</f>
        <v>8.608815426997235E-3</v>
      </c>
      <c r="L131">
        <f>(K131/$K$204)*100</f>
        <v>0.36683067169005984</v>
      </c>
      <c r="M131">
        <v>0.57324464452509705</v>
      </c>
    </row>
    <row r="132" spans="1:13">
      <c r="A132" t="s">
        <v>86</v>
      </c>
      <c r="B132" t="s">
        <v>87</v>
      </c>
      <c r="C132" t="s">
        <v>293</v>
      </c>
      <c r="D132" s="6" t="s">
        <v>294</v>
      </c>
      <c r="E132">
        <v>156</v>
      </c>
      <c r="F132" t="s">
        <v>295</v>
      </c>
      <c r="G132">
        <v>5</v>
      </c>
      <c r="H132" t="s">
        <v>296</v>
      </c>
      <c r="I132">
        <v>67</v>
      </c>
      <c r="J132">
        <v>7.4626865671641696</v>
      </c>
      <c r="K132">
        <f>J132/792</f>
        <v>9.4225840494497094E-3</v>
      </c>
      <c r="L132">
        <f>(K132/$K$204)*100</f>
        <v>0.40150620781996599</v>
      </c>
      <c r="M132">
        <v>0.57388882388847995</v>
      </c>
    </row>
    <row r="133" spans="1:13">
      <c r="A133" t="s">
        <v>28</v>
      </c>
      <c r="B133" t="s">
        <v>39</v>
      </c>
      <c r="C133" t="s">
        <v>362</v>
      </c>
      <c r="D133" s="6" t="s">
        <v>363</v>
      </c>
      <c r="E133">
        <v>68</v>
      </c>
      <c r="F133" t="s">
        <v>364</v>
      </c>
      <c r="G133">
        <v>1</v>
      </c>
      <c r="H133" t="s">
        <v>365</v>
      </c>
      <c r="I133">
        <v>21</v>
      </c>
      <c r="J133">
        <v>4.7619047619047601</v>
      </c>
      <c r="K133">
        <f>J133/792</f>
        <v>6.01250601250601E-3</v>
      </c>
      <c r="L133">
        <f>(K133/$K$204)*100</f>
        <v>0.25619919927559753</v>
      </c>
      <c r="M133">
        <v>0.57924084599630499</v>
      </c>
    </row>
    <row r="134" spans="1:13">
      <c r="A134" t="s">
        <v>28</v>
      </c>
      <c r="B134" t="s">
        <v>34</v>
      </c>
      <c r="C134" t="s">
        <v>121</v>
      </c>
      <c r="D134" s="6" t="s">
        <v>122</v>
      </c>
      <c r="E134">
        <v>90</v>
      </c>
      <c r="F134" t="s">
        <v>37</v>
      </c>
      <c r="G134">
        <v>1</v>
      </c>
      <c r="H134" t="s">
        <v>123</v>
      </c>
      <c r="I134">
        <v>22</v>
      </c>
      <c r="J134">
        <v>4.5454545454545396</v>
      </c>
      <c r="K134">
        <f>J134/792</f>
        <v>5.7392102846648228E-3</v>
      </c>
      <c r="L134">
        <f>(K134/$K$204)*100</f>
        <v>0.24455378112670656</v>
      </c>
      <c r="M134">
        <v>0.60507070929149298</v>
      </c>
    </row>
    <row r="135" spans="1:13">
      <c r="A135" t="s">
        <v>10</v>
      </c>
      <c r="B135" t="s">
        <v>58</v>
      </c>
      <c r="C135" t="s">
        <v>325</v>
      </c>
      <c r="D135" s="6" t="s">
        <v>326</v>
      </c>
      <c r="E135">
        <v>50</v>
      </c>
      <c r="F135" t="s">
        <v>126</v>
      </c>
      <c r="G135">
        <v>1</v>
      </c>
      <c r="H135" t="s">
        <v>327</v>
      </c>
      <c r="I135">
        <v>22</v>
      </c>
      <c r="J135">
        <v>4.5454545454545396</v>
      </c>
      <c r="K135">
        <f>J135/792</f>
        <v>5.7392102846648228E-3</v>
      </c>
      <c r="L135">
        <f>(K135/$K$204)*100</f>
        <v>0.24455378112670656</v>
      </c>
      <c r="M135">
        <v>0.60507070929149298</v>
      </c>
    </row>
    <row r="136" spans="1:13">
      <c r="A136" t="s">
        <v>10</v>
      </c>
      <c r="B136" t="s">
        <v>58</v>
      </c>
      <c r="C136" t="s">
        <v>337</v>
      </c>
      <c r="D136" s="6" t="s">
        <v>338</v>
      </c>
      <c r="E136">
        <v>93</v>
      </c>
      <c r="F136" t="s">
        <v>339</v>
      </c>
      <c r="G136">
        <v>1</v>
      </c>
      <c r="H136" t="s">
        <v>340</v>
      </c>
      <c r="I136">
        <v>22</v>
      </c>
      <c r="J136">
        <v>4.5454545454545396</v>
      </c>
      <c r="K136">
        <f>J136/792</f>
        <v>5.7392102846648228E-3</v>
      </c>
      <c r="L136">
        <f>(K136/$K$204)*100</f>
        <v>0.24455378112670656</v>
      </c>
      <c r="M136">
        <v>0.60507070929149298</v>
      </c>
    </row>
    <row r="137" spans="1:13">
      <c r="A137" t="s">
        <v>28</v>
      </c>
      <c r="B137" t="s">
        <v>34</v>
      </c>
      <c r="C137" t="s">
        <v>565</v>
      </c>
      <c r="D137" s="6" t="s">
        <v>566</v>
      </c>
      <c r="E137">
        <v>72</v>
      </c>
      <c r="F137" t="s">
        <v>37</v>
      </c>
      <c r="G137">
        <v>1</v>
      </c>
      <c r="H137" t="s">
        <v>567</v>
      </c>
      <c r="I137">
        <v>22</v>
      </c>
      <c r="J137">
        <v>4.5454545454545396</v>
      </c>
      <c r="K137">
        <f>J137/792</f>
        <v>5.7392102846648228E-3</v>
      </c>
      <c r="L137">
        <f>(K137/$K$204)*100</f>
        <v>0.24455378112670656</v>
      </c>
      <c r="M137">
        <v>0.60507070929149298</v>
      </c>
    </row>
    <row r="138" spans="1:13">
      <c r="A138" t="s">
        <v>157</v>
      </c>
      <c r="B138" t="s">
        <v>462</v>
      </c>
      <c r="C138" t="s">
        <v>463</v>
      </c>
      <c r="D138" s="6" t="s">
        <v>464</v>
      </c>
      <c r="E138">
        <v>89</v>
      </c>
      <c r="F138" t="s">
        <v>465</v>
      </c>
      <c r="G138">
        <v>2</v>
      </c>
      <c r="H138" t="s">
        <v>466</v>
      </c>
      <c r="I138">
        <v>34</v>
      </c>
      <c r="J138">
        <v>5.8823529411764701</v>
      </c>
      <c r="K138">
        <f>J138/792</f>
        <v>7.4272133095662505E-3</v>
      </c>
      <c r="L138">
        <f>(K138/$K$204)*100</f>
        <v>0.31648136381103242</v>
      </c>
      <c r="M138">
        <v>0.60596596872489805</v>
      </c>
    </row>
    <row r="139" spans="1:13">
      <c r="A139" t="s">
        <v>10</v>
      </c>
      <c r="B139" t="s">
        <v>11</v>
      </c>
      <c r="C139" t="s">
        <v>304</v>
      </c>
      <c r="D139" s="6" t="s">
        <v>305</v>
      </c>
      <c r="E139">
        <v>67</v>
      </c>
      <c r="F139" t="s">
        <v>306</v>
      </c>
      <c r="G139">
        <v>2</v>
      </c>
      <c r="H139" t="s">
        <v>307</v>
      </c>
      <c r="I139">
        <v>35</v>
      </c>
      <c r="J139">
        <v>5.71428571428571</v>
      </c>
      <c r="K139">
        <f>J139/792</f>
        <v>7.2150072150072098E-3</v>
      </c>
      <c r="L139">
        <f>(K139/$K$204)*100</f>
        <v>0.30743903913071696</v>
      </c>
      <c r="M139">
        <v>0.62598099672789398</v>
      </c>
    </row>
    <row r="140" spans="1:13">
      <c r="A140" t="s">
        <v>10</v>
      </c>
      <c r="B140" t="s">
        <v>11</v>
      </c>
      <c r="C140" t="s">
        <v>675</v>
      </c>
      <c r="D140" s="6" t="s">
        <v>676</v>
      </c>
      <c r="E140">
        <v>65</v>
      </c>
      <c r="F140" t="s">
        <v>677</v>
      </c>
      <c r="G140">
        <v>2</v>
      </c>
      <c r="H140" t="s">
        <v>678</v>
      </c>
      <c r="I140">
        <v>35</v>
      </c>
      <c r="J140">
        <v>5.71428571428571</v>
      </c>
      <c r="K140">
        <f>J140/792</f>
        <v>7.2150072150072098E-3</v>
      </c>
      <c r="L140">
        <f>(K140/$K$204)*100</f>
        <v>0.30743903913071696</v>
      </c>
      <c r="M140">
        <v>0.62598099672789398</v>
      </c>
    </row>
    <row r="141" spans="1:13">
      <c r="A141" t="s">
        <v>28</v>
      </c>
      <c r="B141" t="s">
        <v>29</v>
      </c>
      <c r="C141" t="s">
        <v>440</v>
      </c>
      <c r="D141" s="6" t="s">
        <v>441</v>
      </c>
      <c r="E141">
        <v>57</v>
      </c>
      <c r="F141" t="s">
        <v>442</v>
      </c>
      <c r="G141">
        <v>1</v>
      </c>
      <c r="H141" t="s">
        <v>443</v>
      </c>
      <c r="I141">
        <v>23</v>
      </c>
      <c r="J141">
        <v>4.3478260869565197</v>
      </c>
      <c r="K141">
        <f>J141/792</f>
        <v>5.4896794027228784E-3</v>
      </c>
      <c r="L141">
        <f>(K141/$K$204)*100</f>
        <v>0.23392100803424123</v>
      </c>
      <c r="M141">
        <v>0.62967988547845299</v>
      </c>
    </row>
    <row r="142" spans="1:13">
      <c r="A142" t="s">
        <v>22</v>
      </c>
      <c r="B142" t="s">
        <v>67</v>
      </c>
      <c r="C142" t="s">
        <v>193</v>
      </c>
      <c r="D142" s="6" t="s">
        <v>194</v>
      </c>
      <c r="E142">
        <v>133</v>
      </c>
      <c r="F142" t="s">
        <v>195</v>
      </c>
      <c r="G142">
        <v>7</v>
      </c>
      <c r="H142" t="s">
        <v>196</v>
      </c>
      <c r="I142">
        <v>96</v>
      </c>
      <c r="J142">
        <v>7.2916666666666599</v>
      </c>
      <c r="K142">
        <f>J142/792</f>
        <v>9.2066498316498227E-3</v>
      </c>
      <c r="L142">
        <f>(K142/$K$204)*100</f>
        <v>0.39230502389075855</v>
      </c>
      <c r="M142">
        <v>0.65037310232526502</v>
      </c>
    </row>
    <row r="143" spans="1:13">
      <c r="A143" t="s">
        <v>16</v>
      </c>
      <c r="B143" t="s">
        <v>44</v>
      </c>
      <c r="C143" t="s">
        <v>521</v>
      </c>
      <c r="D143" s="6" t="s">
        <v>522</v>
      </c>
      <c r="E143">
        <v>40</v>
      </c>
      <c r="F143" t="s">
        <v>523</v>
      </c>
      <c r="G143">
        <v>1</v>
      </c>
      <c r="H143" t="s">
        <v>524</v>
      </c>
      <c r="I143">
        <v>24</v>
      </c>
      <c r="J143">
        <v>4.1666666666666599</v>
      </c>
      <c r="K143">
        <f>J143/792</f>
        <v>5.2609427609427526E-3</v>
      </c>
      <c r="L143">
        <f>(K143/$K$204)*100</f>
        <v>0.22417429936614761</v>
      </c>
      <c r="M143">
        <v>0.65307735304658998</v>
      </c>
    </row>
    <row r="144" spans="1:13">
      <c r="A144" t="s">
        <v>16</v>
      </c>
      <c r="B144" t="s">
        <v>44</v>
      </c>
      <c r="C144" t="s">
        <v>549</v>
      </c>
      <c r="D144" s="6" t="s">
        <v>550</v>
      </c>
      <c r="E144">
        <v>30</v>
      </c>
      <c r="F144" t="s">
        <v>551</v>
      </c>
      <c r="G144">
        <v>1</v>
      </c>
      <c r="H144" t="s">
        <v>552</v>
      </c>
      <c r="I144">
        <v>24</v>
      </c>
      <c r="J144">
        <v>4.1666666666666599</v>
      </c>
      <c r="K144">
        <f>J144/792</f>
        <v>5.2609427609427526E-3</v>
      </c>
      <c r="L144">
        <f>(K144/$K$204)*100</f>
        <v>0.22417429936614761</v>
      </c>
      <c r="M144">
        <v>0.65307735304658998</v>
      </c>
    </row>
    <row r="145" spans="1:13">
      <c r="A145" t="s">
        <v>86</v>
      </c>
      <c r="B145" t="s">
        <v>180</v>
      </c>
      <c r="C145" t="s">
        <v>667</v>
      </c>
      <c r="D145" s="6" t="s">
        <v>668</v>
      </c>
      <c r="E145">
        <v>275</v>
      </c>
      <c r="F145" t="s">
        <v>669</v>
      </c>
      <c r="G145">
        <v>1</v>
      </c>
      <c r="H145" t="s">
        <v>670</v>
      </c>
      <c r="I145">
        <v>24</v>
      </c>
      <c r="J145">
        <v>4.1666666666666599</v>
      </c>
      <c r="K145">
        <f>J145/792</f>
        <v>5.2609427609427526E-3</v>
      </c>
      <c r="L145">
        <f>(K145/$K$204)*100</f>
        <v>0.22417429936614761</v>
      </c>
      <c r="M145">
        <v>0.65307735304658998</v>
      </c>
    </row>
    <row r="146" spans="1:13">
      <c r="A146" t="s">
        <v>16</v>
      </c>
      <c r="B146" t="s">
        <v>17</v>
      </c>
      <c r="C146" t="s">
        <v>830</v>
      </c>
      <c r="D146" s="6" t="s">
        <v>831</v>
      </c>
      <c r="E146">
        <v>40</v>
      </c>
      <c r="F146" t="s">
        <v>653</v>
      </c>
      <c r="G146">
        <v>1</v>
      </c>
      <c r="H146" t="s">
        <v>832</v>
      </c>
      <c r="I146">
        <v>24</v>
      </c>
      <c r="J146">
        <v>4.1666666666666599</v>
      </c>
      <c r="K146">
        <f>J146/792</f>
        <v>5.2609427609427526E-3</v>
      </c>
      <c r="L146">
        <f>(K146/$K$204)*100</f>
        <v>0.22417429936614761</v>
      </c>
      <c r="M146">
        <v>0.65307735304658998</v>
      </c>
    </row>
    <row r="147" spans="1:13">
      <c r="A147" t="s">
        <v>86</v>
      </c>
      <c r="B147" t="s">
        <v>87</v>
      </c>
      <c r="C147" t="s">
        <v>341</v>
      </c>
      <c r="D147" s="6" t="s">
        <v>342</v>
      </c>
      <c r="E147">
        <v>347</v>
      </c>
      <c r="F147" t="s">
        <v>343</v>
      </c>
      <c r="G147">
        <v>12</v>
      </c>
      <c r="H147" t="s">
        <v>344</v>
      </c>
      <c r="I147">
        <v>156</v>
      </c>
      <c r="J147">
        <v>7.6923076923076898</v>
      </c>
      <c r="K147">
        <f>J147/792</f>
        <v>9.7125097125097086E-3</v>
      </c>
      <c r="L147">
        <f>(K147/$K$204)*100</f>
        <v>0.41386024498365759</v>
      </c>
      <c r="M147">
        <v>0.66573784097243405</v>
      </c>
    </row>
    <row r="148" spans="1:13">
      <c r="A148" t="s">
        <v>10</v>
      </c>
      <c r="B148" t="s">
        <v>11</v>
      </c>
      <c r="C148" t="s">
        <v>837</v>
      </c>
      <c r="D148" s="6" t="s">
        <v>838</v>
      </c>
      <c r="E148">
        <v>41</v>
      </c>
      <c r="F148" t="s">
        <v>839</v>
      </c>
      <c r="G148">
        <v>1</v>
      </c>
      <c r="H148" t="s">
        <v>840</v>
      </c>
      <c r="I148">
        <v>25</v>
      </c>
      <c r="J148">
        <v>4</v>
      </c>
      <c r="K148">
        <f>J148/792</f>
        <v>5.0505050505050509E-3</v>
      </c>
      <c r="L148">
        <f>(K148/$K$204)*100</f>
        <v>0.21520732739150206</v>
      </c>
      <c r="M148">
        <v>0.67528046879812098</v>
      </c>
    </row>
    <row r="149" spans="1:13">
      <c r="A149" t="s">
        <v>10</v>
      </c>
      <c r="B149" t="s">
        <v>53</v>
      </c>
      <c r="C149" t="s">
        <v>454</v>
      </c>
      <c r="D149" s="6" t="s">
        <v>455</v>
      </c>
      <c r="E149">
        <v>86</v>
      </c>
      <c r="F149" t="s">
        <v>456</v>
      </c>
      <c r="G149">
        <v>3</v>
      </c>
      <c r="H149" t="s">
        <v>457</v>
      </c>
      <c r="I149">
        <v>50</v>
      </c>
      <c r="J149">
        <v>6</v>
      </c>
      <c r="K149">
        <f>J149/792</f>
        <v>7.575757575757576E-3</v>
      </c>
      <c r="L149">
        <f>(K149/$K$204)*100</f>
        <v>0.32281099108725309</v>
      </c>
      <c r="M149">
        <v>0.67531869029146896</v>
      </c>
    </row>
    <row r="150" spans="1:13">
      <c r="A150" t="s">
        <v>10</v>
      </c>
      <c r="B150" t="s">
        <v>53</v>
      </c>
      <c r="C150" t="s">
        <v>703</v>
      </c>
      <c r="D150" s="6" t="s">
        <v>704</v>
      </c>
      <c r="E150">
        <v>75</v>
      </c>
      <c r="F150" t="s">
        <v>705</v>
      </c>
      <c r="G150">
        <v>2</v>
      </c>
      <c r="H150" t="s">
        <v>706</v>
      </c>
      <c r="I150">
        <v>38</v>
      </c>
      <c r="J150">
        <v>5.2631578947368398</v>
      </c>
      <c r="K150">
        <f>J150/792</f>
        <v>6.6454013822434847E-3</v>
      </c>
      <c r="L150">
        <f>(K150/$K$204)*100</f>
        <v>0.2831675360414499</v>
      </c>
      <c r="M150">
        <v>0.68174551986324505</v>
      </c>
    </row>
    <row r="151" spans="1:13">
      <c r="A151" t="s">
        <v>28</v>
      </c>
      <c r="B151" t="s">
        <v>29</v>
      </c>
      <c r="C151" t="s">
        <v>244</v>
      </c>
      <c r="D151" s="6" t="s">
        <v>245</v>
      </c>
      <c r="E151">
        <v>140</v>
      </c>
      <c r="F151" t="s">
        <v>246</v>
      </c>
      <c r="G151">
        <v>5</v>
      </c>
      <c r="H151" t="s">
        <v>247</v>
      </c>
      <c r="I151">
        <v>76</v>
      </c>
      <c r="J151">
        <v>6.5789473684210504</v>
      </c>
      <c r="K151">
        <f>J151/792</f>
        <v>8.3067517278043561E-3</v>
      </c>
      <c r="L151">
        <f>(K151/$K$204)*100</f>
        <v>0.35395942005181241</v>
      </c>
      <c r="M151">
        <v>0.69700374048173996</v>
      </c>
    </row>
    <row r="152" spans="1:13">
      <c r="A152" t="s">
        <v>28</v>
      </c>
      <c r="B152" t="s">
        <v>29</v>
      </c>
      <c r="C152" t="s">
        <v>289</v>
      </c>
      <c r="D152" s="6" t="s">
        <v>290</v>
      </c>
      <c r="E152">
        <v>72</v>
      </c>
      <c r="F152" t="s">
        <v>291</v>
      </c>
      <c r="G152">
        <v>2</v>
      </c>
      <c r="H152" t="s">
        <v>292</v>
      </c>
      <c r="I152">
        <v>39</v>
      </c>
      <c r="J152">
        <v>5.1282051282051198</v>
      </c>
      <c r="K152">
        <f>J152/792</f>
        <v>6.475006475006464E-3</v>
      </c>
      <c r="L152">
        <f>(K152/$K$204)*100</f>
        <v>0.27590682998910471</v>
      </c>
      <c r="M152">
        <v>0.69889955481782695</v>
      </c>
    </row>
    <row r="153" spans="1:13">
      <c r="A153" t="s">
        <v>28</v>
      </c>
      <c r="B153" t="s">
        <v>39</v>
      </c>
      <c r="C153" t="s">
        <v>308</v>
      </c>
      <c r="D153" s="6" t="s">
        <v>309</v>
      </c>
      <c r="E153">
        <v>92</v>
      </c>
      <c r="F153" t="s">
        <v>310</v>
      </c>
      <c r="G153">
        <v>3</v>
      </c>
      <c r="H153" t="s">
        <v>311</v>
      </c>
      <c r="I153">
        <v>52</v>
      </c>
      <c r="J153">
        <v>5.7692307692307603</v>
      </c>
      <c r="K153">
        <f>J153/792</f>
        <v>7.2843822843822728E-3</v>
      </c>
      <c r="L153">
        <f>(K153/$K$204)*100</f>
        <v>0.31039518373774283</v>
      </c>
      <c r="M153">
        <v>0.70530961362599398</v>
      </c>
    </row>
    <row r="154" spans="1:13">
      <c r="A154" t="s">
        <v>28</v>
      </c>
      <c r="B154" t="s">
        <v>252</v>
      </c>
      <c r="C154" t="s">
        <v>282</v>
      </c>
      <c r="D154" s="6" t="s">
        <v>283</v>
      </c>
      <c r="E154">
        <v>67</v>
      </c>
      <c r="F154" t="s">
        <v>250</v>
      </c>
      <c r="G154">
        <v>1</v>
      </c>
      <c r="H154" t="s">
        <v>284</v>
      </c>
      <c r="I154">
        <v>27</v>
      </c>
      <c r="J154">
        <v>3.7037037037037002</v>
      </c>
      <c r="K154">
        <f>J154/792</f>
        <v>4.6763935652824494E-3</v>
      </c>
      <c r="L154">
        <f>(K154/$K$204)*100</f>
        <v>0.19926604388102021</v>
      </c>
      <c r="M154">
        <v>0.71620565599421004</v>
      </c>
    </row>
    <row r="155" spans="1:13">
      <c r="A155" t="s">
        <v>86</v>
      </c>
      <c r="B155" t="s">
        <v>87</v>
      </c>
      <c r="C155" t="s">
        <v>92</v>
      </c>
      <c r="D155" s="6" t="s">
        <v>93</v>
      </c>
      <c r="E155">
        <v>228</v>
      </c>
      <c r="F155" t="s">
        <v>94</v>
      </c>
      <c r="G155">
        <v>6</v>
      </c>
      <c r="H155" t="s">
        <v>95</v>
      </c>
      <c r="I155">
        <v>90</v>
      </c>
      <c r="J155">
        <v>6.6666666666666599</v>
      </c>
      <c r="K155">
        <f>J155/792</f>
        <v>8.4175084175084087E-3</v>
      </c>
      <c r="L155">
        <f>(K155/$K$204)*100</f>
        <v>0.35867887898583639</v>
      </c>
      <c r="M155">
        <v>0.71803172623028799</v>
      </c>
    </row>
    <row r="156" spans="1:13">
      <c r="A156" t="s">
        <v>10</v>
      </c>
      <c r="B156" t="s">
        <v>11</v>
      </c>
      <c r="C156" t="s">
        <v>390</v>
      </c>
      <c r="D156" s="6" t="s">
        <v>391</v>
      </c>
      <c r="E156">
        <v>101</v>
      </c>
      <c r="F156" t="s">
        <v>392</v>
      </c>
      <c r="G156">
        <v>3</v>
      </c>
      <c r="H156" t="s">
        <v>393</v>
      </c>
      <c r="I156">
        <v>53</v>
      </c>
      <c r="J156">
        <v>5.6603773584905603</v>
      </c>
      <c r="K156">
        <f>J156/792</f>
        <v>7.1469411092052529E-3</v>
      </c>
      <c r="L156">
        <f>(K156/$K$204)*100</f>
        <v>0.3045386708370309</v>
      </c>
      <c r="M156">
        <v>0.71953185903451899</v>
      </c>
    </row>
    <row r="157" spans="1:13">
      <c r="A157" t="s">
        <v>157</v>
      </c>
      <c r="B157" t="s">
        <v>462</v>
      </c>
      <c r="C157" t="s">
        <v>513</v>
      </c>
      <c r="D157" s="6" t="s">
        <v>514</v>
      </c>
      <c r="E157">
        <v>73</v>
      </c>
      <c r="F157" t="s">
        <v>515</v>
      </c>
      <c r="G157">
        <v>3</v>
      </c>
      <c r="H157" t="s">
        <v>516</v>
      </c>
      <c r="I157">
        <v>53</v>
      </c>
      <c r="J157">
        <v>5.6603773584905603</v>
      </c>
      <c r="K157">
        <f>J157/792</f>
        <v>7.1469411092052529E-3</v>
      </c>
      <c r="L157">
        <f>(K157/$K$204)*100</f>
        <v>0.3045386708370309</v>
      </c>
      <c r="M157">
        <v>0.71953185903451899</v>
      </c>
    </row>
    <row r="158" spans="1:13">
      <c r="A158" t="s">
        <v>10</v>
      </c>
      <c r="B158" t="s">
        <v>53</v>
      </c>
      <c r="C158" t="s">
        <v>497</v>
      </c>
      <c r="D158" s="6" t="s">
        <v>498</v>
      </c>
      <c r="E158">
        <v>65</v>
      </c>
      <c r="F158" t="s">
        <v>499</v>
      </c>
      <c r="G158">
        <v>2</v>
      </c>
      <c r="H158" t="s">
        <v>500</v>
      </c>
      <c r="I158">
        <v>41</v>
      </c>
      <c r="J158">
        <v>4.8780487804878003</v>
      </c>
      <c r="K158">
        <f>J158/792</f>
        <v>6.1591525006159092E-3</v>
      </c>
      <c r="L158">
        <f>(K158/$K$204)*100</f>
        <v>0.26244796023353878</v>
      </c>
      <c r="M158">
        <v>0.73108144904997496</v>
      </c>
    </row>
    <row r="159" spans="1:13">
      <c r="A159" t="s">
        <v>28</v>
      </c>
      <c r="B159" t="s">
        <v>34</v>
      </c>
      <c r="C159" t="s">
        <v>35</v>
      </c>
      <c r="D159" s="6" t="s">
        <v>36</v>
      </c>
      <c r="E159">
        <v>96</v>
      </c>
      <c r="F159" t="s">
        <v>37</v>
      </c>
      <c r="G159">
        <v>1</v>
      </c>
      <c r="H159" t="s">
        <v>38</v>
      </c>
      <c r="I159">
        <v>28</v>
      </c>
      <c r="J159">
        <v>3.5714285714285698</v>
      </c>
      <c r="K159">
        <f>J159/792</f>
        <v>4.5093795093795073E-3</v>
      </c>
      <c r="L159">
        <f>(K159/$K$204)*100</f>
        <v>0.19214939945669815</v>
      </c>
      <c r="M159">
        <v>0.73499110867327999</v>
      </c>
    </row>
    <row r="160" spans="1:13">
      <c r="A160" t="s">
        <v>16</v>
      </c>
      <c r="B160" t="s">
        <v>229</v>
      </c>
      <c r="C160" t="s">
        <v>647</v>
      </c>
      <c r="D160" s="6" t="s">
        <v>648</v>
      </c>
      <c r="E160">
        <v>59</v>
      </c>
      <c r="F160" t="s">
        <v>649</v>
      </c>
      <c r="G160">
        <v>1</v>
      </c>
      <c r="H160" t="s">
        <v>650</v>
      </c>
      <c r="I160">
        <v>28</v>
      </c>
      <c r="J160">
        <v>3.5714285714285698</v>
      </c>
      <c r="K160">
        <f>J160/792</f>
        <v>4.5093795093795073E-3</v>
      </c>
      <c r="L160">
        <f>(K160/$K$204)*100</f>
        <v>0.19214939945669815</v>
      </c>
      <c r="M160">
        <v>0.73499110867327999</v>
      </c>
    </row>
    <row r="161" spans="1:13">
      <c r="A161" t="s">
        <v>86</v>
      </c>
      <c r="B161" t="s">
        <v>87</v>
      </c>
      <c r="C161" t="s">
        <v>333</v>
      </c>
      <c r="D161" s="6" t="s">
        <v>334</v>
      </c>
      <c r="E161">
        <v>211</v>
      </c>
      <c r="F161" t="s">
        <v>335</v>
      </c>
      <c r="G161">
        <v>6</v>
      </c>
      <c r="H161" t="s">
        <v>336</v>
      </c>
      <c r="I161">
        <v>93</v>
      </c>
      <c r="J161">
        <v>6.4516129032257998</v>
      </c>
      <c r="K161">
        <f>J161/792</f>
        <v>8.145975887911364E-3</v>
      </c>
      <c r="L161">
        <f>(K161/$K$204)*100</f>
        <v>0.34710859256693843</v>
      </c>
      <c r="M161">
        <v>0.74941430676059895</v>
      </c>
    </row>
    <row r="162" spans="1:13">
      <c r="A162" t="s">
        <v>86</v>
      </c>
      <c r="B162" t="s">
        <v>87</v>
      </c>
      <c r="C162" t="s">
        <v>659</v>
      </c>
      <c r="D162" s="6" t="s">
        <v>660</v>
      </c>
      <c r="E162">
        <v>103</v>
      </c>
      <c r="F162" t="s">
        <v>661</v>
      </c>
      <c r="G162">
        <v>3</v>
      </c>
      <c r="H162" t="s">
        <v>662</v>
      </c>
      <c r="I162">
        <v>56</v>
      </c>
      <c r="J162">
        <v>5.3571428571428497</v>
      </c>
      <c r="K162">
        <f>J162/792</f>
        <v>6.7640692640692545E-3</v>
      </c>
      <c r="L162">
        <f>(K162/$K$204)*100</f>
        <v>0.28822409918504699</v>
      </c>
      <c r="M162">
        <v>0.75913463500575995</v>
      </c>
    </row>
    <row r="163" spans="1:13">
      <c r="A163" t="s">
        <v>28</v>
      </c>
      <c r="B163" t="s">
        <v>345</v>
      </c>
      <c r="C163" t="s">
        <v>346</v>
      </c>
      <c r="D163" s="6" t="s">
        <v>347</v>
      </c>
      <c r="E163">
        <v>121</v>
      </c>
      <c r="F163" t="s">
        <v>348</v>
      </c>
      <c r="G163">
        <v>2</v>
      </c>
      <c r="H163" t="s">
        <v>349</v>
      </c>
      <c r="I163">
        <v>44</v>
      </c>
      <c r="J163">
        <v>4.5454545454545396</v>
      </c>
      <c r="K163">
        <f>J163/792</f>
        <v>5.7392102846648228E-3</v>
      </c>
      <c r="L163">
        <f>(K163/$K$204)*100</f>
        <v>0.24455378112670656</v>
      </c>
      <c r="M163">
        <v>0.77419571127167297</v>
      </c>
    </row>
    <row r="164" spans="1:13">
      <c r="A164" t="s">
        <v>28</v>
      </c>
      <c r="B164" t="s">
        <v>29</v>
      </c>
      <c r="C164" t="s">
        <v>768</v>
      </c>
      <c r="D164" s="6" t="s">
        <v>769</v>
      </c>
      <c r="E164">
        <v>92</v>
      </c>
      <c r="F164" t="s">
        <v>770</v>
      </c>
      <c r="G164">
        <v>2</v>
      </c>
      <c r="H164" t="s">
        <v>771</v>
      </c>
      <c r="I164">
        <v>44</v>
      </c>
      <c r="J164">
        <v>4.5454545454545396</v>
      </c>
      <c r="K164">
        <f>J164/792</f>
        <v>5.7392102846648228E-3</v>
      </c>
      <c r="L164">
        <f>(K164/$K$204)*100</f>
        <v>0.24455378112670656</v>
      </c>
      <c r="M164">
        <v>0.77419571127167297</v>
      </c>
    </row>
    <row r="165" spans="1:13">
      <c r="A165" t="s">
        <v>86</v>
      </c>
      <c r="B165" t="s">
        <v>87</v>
      </c>
      <c r="C165" t="s">
        <v>109</v>
      </c>
      <c r="D165" s="6" t="s">
        <v>110</v>
      </c>
      <c r="E165">
        <v>154</v>
      </c>
      <c r="F165" t="s">
        <v>111</v>
      </c>
      <c r="G165">
        <v>5</v>
      </c>
      <c r="H165" t="s">
        <v>112</v>
      </c>
      <c r="I165">
        <v>83</v>
      </c>
      <c r="J165">
        <v>6.0240963855421601</v>
      </c>
      <c r="K165">
        <f>J165/792</f>
        <v>7.6061823049774751E-3</v>
      </c>
      <c r="L165">
        <f>(K165/$K$204)*100</f>
        <v>0.32410742077033394</v>
      </c>
      <c r="M165">
        <v>0.77464972851913005</v>
      </c>
    </row>
    <row r="166" spans="1:13">
      <c r="A166" t="s">
        <v>16</v>
      </c>
      <c r="B166" t="s">
        <v>229</v>
      </c>
      <c r="C166" t="s">
        <v>358</v>
      </c>
      <c r="D166" s="6" t="s">
        <v>359</v>
      </c>
      <c r="E166">
        <v>95</v>
      </c>
      <c r="F166" t="s">
        <v>360</v>
      </c>
      <c r="G166">
        <v>2</v>
      </c>
      <c r="H166" t="s">
        <v>361</v>
      </c>
      <c r="I166">
        <v>45</v>
      </c>
      <c r="J166">
        <v>4.4444444444444402</v>
      </c>
      <c r="K166">
        <f>J166/792</f>
        <v>5.6116722783389394E-3</v>
      </c>
      <c r="L166">
        <f>(K166/$K$204)*100</f>
        <v>0.23911925265722422</v>
      </c>
      <c r="M166">
        <v>0.78724778114951099</v>
      </c>
    </row>
    <row r="167" spans="1:13">
      <c r="A167" t="s">
        <v>16</v>
      </c>
      <c r="B167" t="s">
        <v>128</v>
      </c>
      <c r="C167" t="s">
        <v>129</v>
      </c>
      <c r="D167" s="6" t="s">
        <v>130</v>
      </c>
      <c r="E167">
        <v>133</v>
      </c>
      <c r="F167" t="s">
        <v>131</v>
      </c>
      <c r="G167">
        <v>3</v>
      </c>
      <c r="H167" t="s">
        <v>132</v>
      </c>
      <c r="I167">
        <v>59</v>
      </c>
      <c r="J167">
        <v>5.0847457627118597</v>
      </c>
      <c r="K167">
        <f>J167/792</f>
        <v>6.4201335387776004E-3</v>
      </c>
      <c r="L167">
        <f>(K167/$K$204)*100</f>
        <v>0.27356863651462099</v>
      </c>
      <c r="M167">
        <v>0.794263706676684</v>
      </c>
    </row>
    <row r="168" spans="1:13">
      <c r="A168" t="s">
        <v>10</v>
      </c>
      <c r="B168" t="s">
        <v>234</v>
      </c>
      <c r="C168" t="s">
        <v>833</v>
      </c>
      <c r="D168" s="6" t="s">
        <v>834</v>
      </c>
      <c r="E168">
        <v>193</v>
      </c>
      <c r="F168" t="s">
        <v>835</v>
      </c>
      <c r="G168">
        <v>6</v>
      </c>
      <c r="H168" t="s">
        <v>836</v>
      </c>
      <c r="I168">
        <v>98</v>
      </c>
      <c r="J168">
        <v>6.1224489795918302</v>
      </c>
      <c r="K168">
        <f>J168/792</f>
        <v>7.7303648732220077E-3</v>
      </c>
      <c r="L168">
        <f>(K168/$K$204)*100</f>
        <v>0.32939897049719663</v>
      </c>
      <c r="M168">
        <v>0.79603964893647094</v>
      </c>
    </row>
    <row r="169" spans="1:13">
      <c r="A169" t="s">
        <v>28</v>
      </c>
      <c r="B169" t="s">
        <v>39</v>
      </c>
      <c r="C169" t="s">
        <v>206</v>
      </c>
      <c r="D169" s="6" t="s">
        <v>207</v>
      </c>
      <c r="E169">
        <v>70</v>
      </c>
      <c r="F169" t="s">
        <v>208</v>
      </c>
      <c r="G169">
        <v>1</v>
      </c>
      <c r="H169" t="s">
        <v>209</v>
      </c>
      <c r="I169">
        <v>32</v>
      </c>
      <c r="J169">
        <v>3.125</v>
      </c>
      <c r="K169">
        <f>J169/792</f>
        <v>3.945707070707071E-3</v>
      </c>
      <c r="L169">
        <f>(K169/$K$204)*100</f>
        <v>0.16813072452461097</v>
      </c>
      <c r="M169">
        <v>0.79983694351521295</v>
      </c>
    </row>
    <row r="170" spans="1:13">
      <c r="A170" t="s">
        <v>16</v>
      </c>
      <c r="B170" t="s">
        <v>44</v>
      </c>
      <c r="C170" t="s">
        <v>210</v>
      </c>
      <c r="D170" s="6" t="s">
        <v>211</v>
      </c>
      <c r="E170">
        <v>67</v>
      </c>
      <c r="F170" t="s">
        <v>47</v>
      </c>
      <c r="G170">
        <v>1</v>
      </c>
      <c r="H170" t="s">
        <v>212</v>
      </c>
      <c r="I170">
        <v>32</v>
      </c>
      <c r="J170">
        <v>3.125</v>
      </c>
      <c r="K170">
        <f>J170/792</f>
        <v>3.945707070707071E-3</v>
      </c>
      <c r="L170">
        <f>(K170/$K$204)*100</f>
        <v>0.16813072452461097</v>
      </c>
      <c r="M170">
        <v>0.79983694351521295</v>
      </c>
    </row>
    <row r="171" spans="1:13">
      <c r="A171" t="s">
        <v>28</v>
      </c>
      <c r="B171" t="s">
        <v>252</v>
      </c>
      <c r="C171" t="s">
        <v>546</v>
      </c>
      <c r="D171" s="6" t="s">
        <v>547</v>
      </c>
      <c r="E171">
        <v>116</v>
      </c>
      <c r="F171" t="s">
        <v>250</v>
      </c>
      <c r="G171">
        <v>1</v>
      </c>
      <c r="H171" t="s">
        <v>548</v>
      </c>
      <c r="I171">
        <v>33</v>
      </c>
      <c r="J171">
        <v>3.0303030303030298</v>
      </c>
      <c r="K171">
        <f>J171/792</f>
        <v>3.826140189776553E-3</v>
      </c>
      <c r="L171">
        <f>(K171/$K$204)*100</f>
        <v>0.16303585408447122</v>
      </c>
      <c r="M171">
        <v>0.81368112456596797</v>
      </c>
    </row>
    <row r="172" spans="1:13">
      <c r="A172" t="s">
        <v>10</v>
      </c>
      <c r="B172" t="s">
        <v>53</v>
      </c>
      <c r="C172" t="s">
        <v>77</v>
      </c>
      <c r="D172" s="6" t="s">
        <v>78</v>
      </c>
      <c r="E172">
        <v>78</v>
      </c>
      <c r="F172" t="s">
        <v>79</v>
      </c>
      <c r="G172">
        <v>2</v>
      </c>
      <c r="H172" t="s">
        <v>80</v>
      </c>
      <c r="I172">
        <v>48</v>
      </c>
      <c r="J172">
        <v>4.1666666666666599</v>
      </c>
      <c r="K172">
        <f>J172/792</f>
        <v>5.2609427609427526E-3</v>
      </c>
      <c r="L172">
        <f>(K172/$K$204)*100</f>
        <v>0.22417429936614761</v>
      </c>
      <c r="M172">
        <v>0.82268875810269904</v>
      </c>
    </row>
    <row r="173" spans="1:13">
      <c r="A173" t="s">
        <v>10</v>
      </c>
      <c r="B173" t="s">
        <v>53</v>
      </c>
      <c r="C173" t="s">
        <v>202</v>
      </c>
      <c r="D173" s="6" t="s">
        <v>203</v>
      </c>
      <c r="E173">
        <v>109</v>
      </c>
      <c r="F173" t="s">
        <v>204</v>
      </c>
      <c r="G173">
        <v>2</v>
      </c>
      <c r="H173" t="s">
        <v>205</v>
      </c>
      <c r="I173">
        <v>48</v>
      </c>
      <c r="J173">
        <v>4.1666666666666599</v>
      </c>
      <c r="K173">
        <f>J173/792</f>
        <v>5.2609427609427526E-3</v>
      </c>
      <c r="L173">
        <f>(K173/$K$204)*100</f>
        <v>0.22417429936614761</v>
      </c>
      <c r="M173">
        <v>0.82268875810269904</v>
      </c>
    </row>
    <row r="174" spans="1:13">
      <c r="A174" t="s">
        <v>86</v>
      </c>
      <c r="B174" t="s">
        <v>180</v>
      </c>
      <c r="C174" t="s">
        <v>738</v>
      </c>
      <c r="D174" s="6" t="s">
        <v>739</v>
      </c>
      <c r="E174">
        <v>145</v>
      </c>
      <c r="F174" t="s">
        <v>740</v>
      </c>
      <c r="G174">
        <v>2</v>
      </c>
      <c r="H174" t="s">
        <v>741</v>
      </c>
      <c r="I174">
        <v>48</v>
      </c>
      <c r="J174">
        <v>4.1666666666666599</v>
      </c>
      <c r="K174">
        <f>J174/792</f>
        <v>5.2609427609427526E-3</v>
      </c>
      <c r="L174">
        <f>(K174/$K$204)*100</f>
        <v>0.22417429936614761</v>
      </c>
      <c r="M174">
        <v>0.82268875810269904</v>
      </c>
    </row>
    <row r="175" spans="1:13">
      <c r="A175" t="s">
        <v>86</v>
      </c>
      <c r="B175" t="s">
        <v>87</v>
      </c>
      <c r="C175" t="s">
        <v>248</v>
      </c>
      <c r="D175" s="6" t="s">
        <v>249</v>
      </c>
      <c r="E175">
        <v>61</v>
      </c>
      <c r="F175" t="s">
        <v>250</v>
      </c>
      <c r="G175">
        <v>1</v>
      </c>
      <c r="H175" t="s">
        <v>251</v>
      </c>
      <c r="I175">
        <v>34</v>
      </c>
      <c r="J175">
        <v>2.9411764705882302</v>
      </c>
      <c r="K175">
        <f>J175/792</f>
        <v>3.7136066547831187E-3</v>
      </c>
      <c r="L175">
        <f>(K175/$K$204)*100</f>
        <v>0.15824068190551591</v>
      </c>
      <c r="M175">
        <v>0.82666332180603497</v>
      </c>
    </row>
    <row r="176" spans="1:13">
      <c r="A176" t="s">
        <v>28</v>
      </c>
      <c r="B176" t="s">
        <v>608</v>
      </c>
      <c r="C176" t="s">
        <v>609</v>
      </c>
      <c r="D176" s="6" t="s">
        <v>610</v>
      </c>
      <c r="E176">
        <v>99</v>
      </c>
      <c r="F176" t="s">
        <v>208</v>
      </c>
      <c r="G176">
        <v>1</v>
      </c>
      <c r="H176" t="s">
        <v>611</v>
      </c>
      <c r="I176">
        <v>34</v>
      </c>
      <c r="J176">
        <v>2.9411764705882302</v>
      </c>
      <c r="K176">
        <f>J176/792</f>
        <v>3.7136066547831187E-3</v>
      </c>
      <c r="L176">
        <f>(K176/$K$204)*100</f>
        <v>0.15824068190551591</v>
      </c>
      <c r="M176">
        <v>0.82666332180603497</v>
      </c>
    </row>
    <row r="177" spans="1:13">
      <c r="A177" t="s">
        <v>157</v>
      </c>
      <c r="B177" t="s">
        <v>158</v>
      </c>
      <c r="C177" t="s">
        <v>297</v>
      </c>
      <c r="D177" s="6" t="s">
        <v>298</v>
      </c>
      <c r="E177">
        <v>155</v>
      </c>
      <c r="F177" t="s">
        <v>143</v>
      </c>
      <c r="G177">
        <v>2</v>
      </c>
      <c r="H177" t="s">
        <v>299</v>
      </c>
      <c r="I177">
        <v>50</v>
      </c>
      <c r="J177">
        <v>4</v>
      </c>
      <c r="K177">
        <f>J177/792</f>
        <v>5.0505050505050509E-3</v>
      </c>
      <c r="L177">
        <f>(K177/$K$204)*100</f>
        <v>0.21520732739150206</v>
      </c>
      <c r="M177">
        <v>0.84341383920345903</v>
      </c>
    </row>
    <row r="178" spans="1:13">
      <c r="A178" t="s">
        <v>157</v>
      </c>
      <c r="B178" t="s">
        <v>462</v>
      </c>
      <c r="C178" t="s">
        <v>822</v>
      </c>
      <c r="D178" s="6" t="s">
        <v>823</v>
      </c>
      <c r="E178">
        <v>142</v>
      </c>
      <c r="F178" t="s">
        <v>824</v>
      </c>
      <c r="G178">
        <v>4</v>
      </c>
      <c r="H178" t="s">
        <v>825</v>
      </c>
      <c r="I178">
        <v>78</v>
      </c>
      <c r="J178">
        <v>5.1282051282051198</v>
      </c>
      <c r="K178">
        <f>J178/792</f>
        <v>6.475006475006464E-3</v>
      </c>
      <c r="L178">
        <f>(K178/$K$204)*100</f>
        <v>0.27590682998910471</v>
      </c>
      <c r="M178">
        <v>0.84668154333186396</v>
      </c>
    </row>
    <row r="179" spans="1:13">
      <c r="A179" t="s">
        <v>157</v>
      </c>
      <c r="B179" t="s">
        <v>462</v>
      </c>
      <c r="C179" t="s">
        <v>604</v>
      </c>
      <c r="D179" s="6" t="s">
        <v>605</v>
      </c>
      <c r="E179">
        <v>138</v>
      </c>
      <c r="F179" t="s">
        <v>606</v>
      </c>
      <c r="G179">
        <v>3</v>
      </c>
      <c r="H179" t="s">
        <v>607</v>
      </c>
      <c r="I179">
        <v>67</v>
      </c>
      <c r="J179">
        <v>4.4776119402985</v>
      </c>
      <c r="K179">
        <f>J179/792</f>
        <v>5.6535504296698234E-3</v>
      </c>
      <c r="L179">
        <f>(K179/$K$204)*100</f>
        <v>0.24090372469197951</v>
      </c>
      <c r="M179">
        <v>0.86804278830331205</v>
      </c>
    </row>
    <row r="180" spans="1:13">
      <c r="A180" t="s">
        <v>28</v>
      </c>
      <c r="B180" t="s">
        <v>29</v>
      </c>
      <c r="C180" t="s">
        <v>776</v>
      </c>
      <c r="D180" s="6" t="s">
        <v>777</v>
      </c>
      <c r="E180">
        <v>119</v>
      </c>
      <c r="F180" t="s">
        <v>778</v>
      </c>
      <c r="G180">
        <v>3</v>
      </c>
      <c r="H180" t="s">
        <v>779</v>
      </c>
      <c r="I180">
        <v>67</v>
      </c>
      <c r="J180">
        <v>4.4776119402985</v>
      </c>
      <c r="K180">
        <f>J180/792</f>
        <v>5.6535504296698234E-3</v>
      </c>
      <c r="L180">
        <f>(K180/$K$204)*100</f>
        <v>0.24090372469197951</v>
      </c>
      <c r="M180">
        <v>0.86804278830331205</v>
      </c>
    </row>
    <row r="181" spans="1:13">
      <c r="A181" t="s">
        <v>22</v>
      </c>
      <c r="B181" t="s">
        <v>398</v>
      </c>
      <c r="C181" t="s">
        <v>432</v>
      </c>
      <c r="D181" s="6" t="s">
        <v>433</v>
      </c>
      <c r="E181">
        <v>169</v>
      </c>
      <c r="F181" t="s">
        <v>434</v>
      </c>
      <c r="G181">
        <v>5</v>
      </c>
      <c r="H181" t="s">
        <v>435</v>
      </c>
      <c r="I181">
        <v>97</v>
      </c>
      <c r="J181">
        <v>5.1546391752577296</v>
      </c>
      <c r="K181">
        <f>J181/792</f>
        <v>6.5083827970425882E-3</v>
      </c>
      <c r="L181">
        <f>(K181/$K$204)*100</f>
        <v>0.27732903014368809</v>
      </c>
      <c r="M181">
        <v>0.88369624299332505</v>
      </c>
    </row>
    <row r="182" spans="1:13">
      <c r="A182" t="s">
        <v>86</v>
      </c>
      <c r="B182" t="s">
        <v>87</v>
      </c>
      <c r="C182" t="s">
        <v>557</v>
      </c>
      <c r="D182" s="6" t="s">
        <v>558</v>
      </c>
      <c r="E182">
        <v>120</v>
      </c>
      <c r="F182" t="s">
        <v>559</v>
      </c>
      <c r="G182">
        <v>2</v>
      </c>
      <c r="H182" t="s">
        <v>560</v>
      </c>
      <c r="I182">
        <v>55</v>
      </c>
      <c r="J182">
        <v>3.63636363636363</v>
      </c>
      <c r="K182">
        <f>J182/792</f>
        <v>4.5913682277318561E-3</v>
      </c>
      <c r="L182">
        <f>(K182/$K$204)*100</f>
        <v>0.19564302490136515</v>
      </c>
      <c r="M182">
        <v>0.88625897656643904</v>
      </c>
    </row>
    <row r="183" spans="1:13">
      <c r="A183" t="s">
        <v>86</v>
      </c>
      <c r="B183" t="s">
        <v>87</v>
      </c>
      <c r="C183" t="s">
        <v>671</v>
      </c>
      <c r="D183" s="6" t="s">
        <v>672</v>
      </c>
      <c r="E183">
        <v>98</v>
      </c>
      <c r="F183" t="s">
        <v>673</v>
      </c>
      <c r="G183">
        <v>2</v>
      </c>
      <c r="H183" t="s">
        <v>674</v>
      </c>
      <c r="I183">
        <v>55</v>
      </c>
      <c r="J183">
        <v>3.63636363636363</v>
      </c>
      <c r="K183">
        <f>J183/792</f>
        <v>4.5913682277318561E-3</v>
      </c>
      <c r="L183">
        <f>(K183/$K$204)*100</f>
        <v>0.19564302490136515</v>
      </c>
      <c r="M183">
        <v>0.88625897656643904</v>
      </c>
    </row>
    <row r="184" spans="1:13">
      <c r="A184" t="s">
        <v>157</v>
      </c>
      <c r="B184" t="s">
        <v>158</v>
      </c>
      <c r="C184" t="s">
        <v>159</v>
      </c>
      <c r="D184" s="6" t="s">
        <v>160</v>
      </c>
      <c r="E184">
        <v>258</v>
      </c>
      <c r="F184" t="s">
        <v>161</v>
      </c>
      <c r="G184">
        <v>9</v>
      </c>
      <c r="H184" t="s">
        <v>162</v>
      </c>
      <c r="I184">
        <v>152</v>
      </c>
      <c r="J184">
        <v>5.9210526315789398</v>
      </c>
      <c r="K184">
        <f>J184/792</f>
        <v>7.4760765550239139E-3</v>
      </c>
      <c r="L184">
        <f>(K184/$K$204)*100</f>
        <v>0.31856347804663088</v>
      </c>
      <c r="M184">
        <v>0.89250133293168499</v>
      </c>
    </row>
    <row r="185" spans="1:13">
      <c r="A185" t="s">
        <v>10</v>
      </c>
      <c r="B185" t="s">
        <v>11</v>
      </c>
      <c r="C185" t="s">
        <v>266</v>
      </c>
      <c r="D185" s="6" t="s">
        <v>267</v>
      </c>
      <c r="E185">
        <v>89</v>
      </c>
      <c r="F185" t="s">
        <v>268</v>
      </c>
      <c r="G185">
        <v>2</v>
      </c>
      <c r="H185" t="s">
        <v>269</v>
      </c>
      <c r="I185">
        <v>56</v>
      </c>
      <c r="J185">
        <v>3.5714285714285698</v>
      </c>
      <c r="K185">
        <f>J185/792</f>
        <v>4.5093795093795073E-3</v>
      </c>
      <c r="L185">
        <f>(K185/$K$204)*100</f>
        <v>0.19214939945669815</v>
      </c>
      <c r="M185">
        <v>0.89345469401327005</v>
      </c>
    </row>
    <row r="186" spans="1:13">
      <c r="A186" t="s">
        <v>22</v>
      </c>
      <c r="B186" t="s">
        <v>398</v>
      </c>
      <c r="C186" t="s">
        <v>533</v>
      </c>
      <c r="D186" s="6" t="s">
        <v>534</v>
      </c>
      <c r="E186">
        <v>77</v>
      </c>
      <c r="F186" t="s">
        <v>535</v>
      </c>
      <c r="G186">
        <v>2</v>
      </c>
      <c r="H186" t="s">
        <v>536</v>
      </c>
      <c r="I186">
        <v>56</v>
      </c>
      <c r="J186">
        <v>3.5714285714285698</v>
      </c>
      <c r="K186">
        <f>J186/792</f>
        <v>4.5093795093795073E-3</v>
      </c>
      <c r="L186">
        <f>(K186/$K$204)*100</f>
        <v>0.19214939945669815</v>
      </c>
      <c r="M186">
        <v>0.89345469401327005</v>
      </c>
    </row>
    <row r="187" spans="1:13">
      <c r="A187" t="s">
        <v>10</v>
      </c>
      <c r="B187" t="s">
        <v>11</v>
      </c>
      <c r="C187" t="s">
        <v>217</v>
      </c>
      <c r="D187" s="6" t="s">
        <v>218</v>
      </c>
      <c r="E187">
        <v>204</v>
      </c>
      <c r="F187" t="s">
        <v>219</v>
      </c>
      <c r="G187">
        <v>6</v>
      </c>
      <c r="H187" t="s">
        <v>220</v>
      </c>
      <c r="I187">
        <v>113</v>
      </c>
      <c r="J187">
        <v>5.3097345132743303</v>
      </c>
      <c r="K187">
        <f>J187/792</f>
        <v>6.7042102440332454E-3</v>
      </c>
      <c r="L187">
        <f>(K187/$K$204)*100</f>
        <v>0.28567344344004664</v>
      </c>
      <c r="M187">
        <v>0.89669226424982496</v>
      </c>
    </row>
    <row r="188" spans="1:13">
      <c r="A188" t="s">
        <v>28</v>
      </c>
      <c r="B188" t="s">
        <v>39</v>
      </c>
      <c r="C188" t="s">
        <v>588</v>
      </c>
      <c r="D188" s="6" t="s">
        <v>589</v>
      </c>
      <c r="E188">
        <v>131</v>
      </c>
      <c r="F188" t="s">
        <v>590</v>
      </c>
      <c r="G188">
        <v>2</v>
      </c>
      <c r="H188" t="s">
        <v>591</v>
      </c>
      <c r="I188">
        <v>57</v>
      </c>
      <c r="J188">
        <v>3.5087719298245599</v>
      </c>
      <c r="K188">
        <f>J188/792</f>
        <v>4.4302675881623234E-3</v>
      </c>
      <c r="L188">
        <f>(K188/$K$204)*100</f>
        <v>0.18877835736096663</v>
      </c>
      <c r="M188">
        <v>0.90023931611630803</v>
      </c>
    </row>
    <row r="189" spans="1:13">
      <c r="A189" t="s">
        <v>86</v>
      </c>
      <c r="B189" t="s">
        <v>87</v>
      </c>
      <c r="C189" t="s">
        <v>699</v>
      </c>
      <c r="D189" s="6" t="s">
        <v>700</v>
      </c>
      <c r="E189">
        <v>180</v>
      </c>
      <c r="F189" t="s">
        <v>701</v>
      </c>
      <c r="G189">
        <v>2</v>
      </c>
      <c r="H189" t="s">
        <v>702</v>
      </c>
      <c r="I189">
        <v>59</v>
      </c>
      <c r="J189">
        <v>3.3898305084745699</v>
      </c>
      <c r="K189">
        <f>J189/792</f>
        <v>4.2800890258517296E-3</v>
      </c>
      <c r="L189">
        <f>(K189/$K$204)*100</f>
        <v>0.18237909100974714</v>
      </c>
      <c r="M189">
        <v>0.91265183702911501</v>
      </c>
    </row>
    <row r="190" spans="1:13">
      <c r="A190" t="s">
        <v>157</v>
      </c>
      <c r="B190" t="s">
        <v>158</v>
      </c>
      <c r="C190" t="s">
        <v>493</v>
      </c>
      <c r="D190" s="6" t="s">
        <v>494</v>
      </c>
      <c r="E190">
        <v>83</v>
      </c>
      <c r="F190" t="s">
        <v>495</v>
      </c>
      <c r="G190">
        <v>1</v>
      </c>
      <c r="H190" t="s">
        <v>496</v>
      </c>
      <c r="I190">
        <v>44</v>
      </c>
      <c r="J190">
        <v>2.2727272727272698</v>
      </c>
      <c r="K190">
        <f>J190/792</f>
        <v>2.8696051423324114E-3</v>
      </c>
      <c r="L190">
        <f>(K190/$K$204)*100</f>
        <v>0.12227689056335328</v>
      </c>
      <c r="M190">
        <v>0.91795021760972995</v>
      </c>
    </row>
    <row r="191" spans="1:13">
      <c r="A191" t="s">
        <v>28</v>
      </c>
      <c r="B191" t="s">
        <v>39</v>
      </c>
      <c r="C191" t="s">
        <v>137</v>
      </c>
      <c r="D191" s="6" t="s">
        <v>138</v>
      </c>
      <c r="E191">
        <v>189</v>
      </c>
      <c r="F191" t="s">
        <v>139</v>
      </c>
      <c r="G191">
        <v>2</v>
      </c>
      <c r="H191" t="s">
        <v>140</v>
      </c>
      <c r="I191">
        <v>63</v>
      </c>
      <c r="J191">
        <v>3.17460317460317</v>
      </c>
      <c r="K191">
        <f>J191/792</f>
        <v>4.008337341670669E-3</v>
      </c>
      <c r="L191">
        <f>(K191/$K$204)*100</f>
        <v>0.17079946618373151</v>
      </c>
      <c r="M191">
        <v>0.93335748904971305</v>
      </c>
    </row>
    <row r="192" spans="1:13">
      <c r="A192" t="s">
        <v>28</v>
      </c>
      <c r="B192" t="s">
        <v>39</v>
      </c>
      <c r="C192" t="s">
        <v>262</v>
      </c>
      <c r="D192" s="6" t="s">
        <v>263</v>
      </c>
      <c r="E192">
        <v>118</v>
      </c>
      <c r="F192" t="s">
        <v>264</v>
      </c>
      <c r="G192">
        <v>1</v>
      </c>
      <c r="H192" t="s">
        <v>265</v>
      </c>
      <c r="I192">
        <v>47</v>
      </c>
      <c r="J192">
        <v>2.1276595744680802</v>
      </c>
      <c r="K192">
        <f>J192/792</f>
        <v>2.6864388566516166E-3</v>
      </c>
      <c r="L192">
        <f>(K192/$K$204)*100</f>
        <v>0.11447198265505402</v>
      </c>
      <c r="M192">
        <v>0.93493581789938396</v>
      </c>
    </row>
    <row r="193" spans="1:13">
      <c r="A193" t="s">
        <v>28</v>
      </c>
      <c r="B193" t="s">
        <v>252</v>
      </c>
      <c r="C193" t="s">
        <v>723</v>
      </c>
      <c r="D193" s="6" t="s">
        <v>724</v>
      </c>
      <c r="E193">
        <v>131</v>
      </c>
      <c r="F193" t="s">
        <v>250</v>
      </c>
      <c r="G193">
        <v>1</v>
      </c>
      <c r="H193" t="s">
        <v>725</v>
      </c>
      <c r="I193">
        <v>48</v>
      </c>
      <c r="J193">
        <v>2.0833333333333299</v>
      </c>
      <c r="K193">
        <f>J193/792</f>
        <v>2.6304713804713763E-3</v>
      </c>
      <c r="L193">
        <f>(K193/$K$204)*100</f>
        <v>0.1120871496830738</v>
      </c>
      <c r="M193">
        <v>0.939816124847066</v>
      </c>
    </row>
    <row r="194" spans="1:13">
      <c r="A194" t="s">
        <v>10</v>
      </c>
      <c r="B194" t="s">
        <v>53</v>
      </c>
      <c r="C194" t="s">
        <v>458</v>
      </c>
      <c r="D194" s="6" t="s">
        <v>459</v>
      </c>
      <c r="E194">
        <v>133</v>
      </c>
      <c r="F194" t="s">
        <v>460</v>
      </c>
      <c r="G194">
        <v>2</v>
      </c>
      <c r="H194" t="s">
        <v>461</v>
      </c>
      <c r="I194">
        <v>65</v>
      </c>
      <c r="J194">
        <v>3.07692307692307</v>
      </c>
      <c r="K194">
        <f>J194/792</f>
        <v>3.8850038850038763E-3</v>
      </c>
      <c r="L194">
        <f>(K194/$K$204)*100</f>
        <v>0.16554409799346273</v>
      </c>
      <c r="M194">
        <v>0.94192037798219397</v>
      </c>
    </row>
    <row r="195" spans="1:13">
      <c r="A195" t="s">
        <v>10</v>
      </c>
      <c r="B195" t="s">
        <v>58</v>
      </c>
      <c r="C195" t="s">
        <v>59</v>
      </c>
      <c r="D195" s="6" t="s">
        <v>60</v>
      </c>
      <c r="E195">
        <v>180</v>
      </c>
      <c r="F195" t="s">
        <v>61</v>
      </c>
      <c r="G195">
        <v>1</v>
      </c>
      <c r="H195" t="s">
        <v>62</v>
      </c>
      <c r="I195">
        <v>50</v>
      </c>
      <c r="J195">
        <v>2</v>
      </c>
      <c r="K195">
        <f>J195/792</f>
        <v>2.5252525252525255E-3</v>
      </c>
      <c r="L195">
        <f>(K195/$K$204)*100</f>
        <v>0.10760366369575103</v>
      </c>
      <c r="M195">
        <v>0.94855309927451803</v>
      </c>
    </row>
    <row r="196" spans="1:13">
      <c r="A196" t="s">
        <v>86</v>
      </c>
      <c r="B196" t="s">
        <v>87</v>
      </c>
      <c r="C196" t="s">
        <v>683</v>
      </c>
      <c r="D196" s="6" t="s">
        <v>684</v>
      </c>
      <c r="E196">
        <v>87</v>
      </c>
      <c r="F196" t="s">
        <v>685</v>
      </c>
      <c r="G196">
        <v>1</v>
      </c>
      <c r="H196" t="s">
        <v>686</v>
      </c>
      <c r="I196">
        <v>50</v>
      </c>
      <c r="J196">
        <v>2</v>
      </c>
      <c r="K196">
        <f>J196/792</f>
        <v>2.5252525252525255E-3</v>
      </c>
      <c r="L196">
        <f>(K196/$K$204)*100</f>
        <v>0.10760366369575103</v>
      </c>
      <c r="M196">
        <v>0.94855309927451803</v>
      </c>
    </row>
    <row r="197" spans="1:13">
      <c r="A197" t="s">
        <v>157</v>
      </c>
      <c r="B197" t="s">
        <v>462</v>
      </c>
      <c r="C197" t="s">
        <v>481</v>
      </c>
      <c r="D197" s="6" t="s">
        <v>482</v>
      </c>
      <c r="E197">
        <v>207</v>
      </c>
      <c r="F197" t="s">
        <v>483</v>
      </c>
      <c r="G197">
        <v>5</v>
      </c>
      <c r="H197" t="s">
        <v>484</v>
      </c>
      <c r="I197">
        <v>115</v>
      </c>
      <c r="J197">
        <v>4.3478260869565197</v>
      </c>
      <c r="K197">
        <f>J197/792</f>
        <v>5.4896794027228784E-3</v>
      </c>
      <c r="L197">
        <f>(K197/$K$204)*100</f>
        <v>0.23392100803424123</v>
      </c>
      <c r="M197">
        <v>0.95556838594419302</v>
      </c>
    </row>
    <row r="198" spans="1:13">
      <c r="A198" t="s">
        <v>10</v>
      </c>
      <c r="B198" t="s">
        <v>234</v>
      </c>
      <c r="C198" t="s">
        <v>580</v>
      </c>
      <c r="D198" s="6" t="s">
        <v>581</v>
      </c>
      <c r="E198">
        <v>143</v>
      </c>
      <c r="F198" t="s">
        <v>582</v>
      </c>
      <c r="G198">
        <v>1</v>
      </c>
      <c r="H198" t="s">
        <v>583</v>
      </c>
      <c r="I198">
        <v>58</v>
      </c>
      <c r="J198">
        <v>1.72413793103448</v>
      </c>
      <c r="K198">
        <f>J198/792</f>
        <v>2.1769418321142425E-3</v>
      </c>
      <c r="L198">
        <f>(K198/$K$204)*100</f>
        <v>9.2761779048061085E-2</v>
      </c>
      <c r="M198">
        <v>0.97282633169076305</v>
      </c>
    </row>
    <row r="199" spans="1:13">
      <c r="A199" t="s">
        <v>10</v>
      </c>
      <c r="B199" t="s">
        <v>234</v>
      </c>
      <c r="C199" t="s">
        <v>810</v>
      </c>
      <c r="D199" s="6" t="s">
        <v>811</v>
      </c>
      <c r="E199">
        <v>168</v>
      </c>
      <c r="F199" t="s">
        <v>812</v>
      </c>
      <c r="G199">
        <v>2</v>
      </c>
      <c r="H199" t="s">
        <v>813</v>
      </c>
      <c r="I199">
        <v>76</v>
      </c>
      <c r="J199">
        <v>2.6315789473684199</v>
      </c>
      <c r="K199">
        <f>J199/792</f>
        <v>3.3227006911217423E-3</v>
      </c>
      <c r="L199">
        <f>(K199/$K$204)*100</f>
        <v>0.14158376802072495</v>
      </c>
      <c r="M199">
        <v>0.97337068482667799</v>
      </c>
    </row>
    <row r="200" spans="1:13">
      <c r="A200" t="s">
        <v>86</v>
      </c>
      <c r="B200" t="s">
        <v>87</v>
      </c>
      <c r="C200" t="s">
        <v>124</v>
      </c>
      <c r="D200" s="6" t="s">
        <v>125</v>
      </c>
      <c r="E200">
        <v>200</v>
      </c>
      <c r="F200" t="s">
        <v>126</v>
      </c>
      <c r="G200">
        <v>1</v>
      </c>
      <c r="H200" t="s">
        <v>127</v>
      </c>
      <c r="I200">
        <v>68</v>
      </c>
      <c r="J200">
        <v>1.47058823529411</v>
      </c>
      <c r="K200">
        <f>J200/792</f>
        <v>1.8568033273915531E-3</v>
      </c>
      <c r="L200">
        <f>(K200/$K$204)*100</f>
        <v>7.9120340952757703E-2</v>
      </c>
      <c r="M200">
        <v>0.98800953331497798</v>
      </c>
    </row>
    <row r="201" spans="1:13">
      <c r="A201" t="s">
        <v>157</v>
      </c>
      <c r="B201" t="s">
        <v>784</v>
      </c>
      <c r="C201" t="s">
        <v>785</v>
      </c>
      <c r="D201" s="6" t="s">
        <v>786</v>
      </c>
      <c r="E201">
        <v>215</v>
      </c>
      <c r="F201" t="s">
        <v>787</v>
      </c>
      <c r="G201">
        <v>3</v>
      </c>
      <c r="H201" t="s">
        <v>788</v>
      </c>
      <c r="I201">
        <v>105</v>
      </c>
      <c r="J201">
        <v>2.8571428571428501</v>
      </c>
      <c r="K201">
        <f>J201/792</f>
        <v>3.6075036075035988E-3</v>
      </c>
      <c r="L201">
        <f>(K201/$K$204)*100</f>
        <v>0.15371951956535823</v>
      </c>
      <c r="M201">
        <v>0.98860076788164497</v>
      </c>
    </row>
    <row r="202" spans="1:13">
      <c r="A202" t="s">
        <v>22</v>
      </c>
      <c r="B202" t="s">
        <v>72</v>
      </c>
      <c r="C202" t="s">
        <v>407</v>
      </c>
      <c r="D202" s="6" t="s">
        <v>408</v>
      </c>
      <c r="E202">
        <v>137</v>
      </c>
      <c r="F202" t="s">
        <v>409</v>
      </c>
      <c r="G202">
        <v>1</v>
      </c>
      <c r="H202" t="s">
        <v>410</v>
      </c>
      <c r="I202">
        <v>82</v>
      </c>
      <c r="J202">
        <v>1.2195121951219501</v>
      </c>
      <c r="K202">
        <f>J202/792</f>
        <v>1.5397881251539773E-3</v>
      </c>
      <c r="L202">
        <f>(K202/$K$204)*100</f>
        <v>6.5611990058384695E-2</v>
      </c>
      <c r="M202">
        <v>0.99629451282088</v>
      </c>
    </row>
    <row r="204" spans="1:13">
      <c r="J204" t="s">
        <v>853</v>
      </c>
      <c r="K204">
        <f>SUM(K2:K202)</f>
        <v>2.3468090569784574</v>
      </c>
      <c r="L204">
        <f>SUM(L2:L202)</f>
        <v>99.999999999999957</v>
      </c>
    </row>
    <row r="205" spans="1:13">
      <c r="B205" s="14" t="s">
        <v>857</v>
      </c>
      <c r="C205" s="1" t="s">
        <v>842</v>
      </c>
      <c r="D205" s="15" t="s">
        <v>842</v>
      </c>
      <c r="E205" s="14"/>
    </row>
    <row r="206" spans="1:13">
      <c r="A206" s="1" t="s">
        <v>841</v>
      </c>
      <c r="B206" s="14" t="s">
        <v>858</v>
      </c>
      <c r="C206" s="16" t="s">
        <v>859</v>
      </c>
      <c r="D206" s="16" t="s">
        <v>860</v>
      </c>
      <c r="E206" s="14" t="s">
        <v>861</v>
      </c>
      <c r="G206" t="s">
        <v>841</v>
      </c>
      <c r="H206" t="s">
        <v>842</v>
      </c>
    </row>
    <row r="207" spans="1:13" ht="18">
      <c r="A207" s="2" t="s">
        <v>28</v>
      </c>
      <c r="B207">
        <v>70</v>
      </c>
      <c r="C207" s="3">
        <f>COUNTIF($A$2:$A$16,A207)</f>
        <v>2</v>
      </c>
      <c r="D207" s="3">
        <f>COUNTIF($A$17:$A$202,A207)</f>
        <v>43</v>
      </c>
      <c r="E207">
        <f>D207+C207</f>
        <v>45</v>
      </c>
      <c r="G207" t="s">
        <v>28</v>
      </c>
      <c r="H207">
        <v>70</v>
      </c>
    </row>
    <row r="208" spans="1:13" ht="18">
      <c r="A208" s="2" t="s">
        <v>10</v>
      </c>
      <c r="B208">
        <v>71</v>
      </c>
      <c r="C208" s="3">
        <f t="shared" ref="C208:C212" si="0">COUNTIF($A$2:$A$16,A208)</f>
        <v>4</v>
      </c>
      <c r="D208" s="3">
        <f>COUNTIF($A$17:$A$202,A208)</f>
        <v>54</v>
      </c>
      <c r="E208">
        <f t="shared" ref="E208:E212" si="1">D208+C208</f>
        <v>58</v>
      </c>
      <c r="G208" t="s">
        <v>10</v>
      </c>
      <c r="H208">
        <v>71</v>
      </c>
    </row>
    <row r="209" spans="1:8" ht="18">
      <c r="A209" s="2" t="s">
        <v>16</v>
      </c>
      <c r="B209">
        <v>83</v>
      </c>
      <c r="C209" s="3">
        <f t="shared" si="0"/>
        <v>4</v>
      </c>
      <c r="D209" s="3">
        <f t="shared" ref="D208:D212" si="2">COUNTIF($A$17:$A$202,A209)</f>
        <v>35</v>
      </c>
      <c r="E209">
        <f t="shared" si="1"/>
        <v>39</v>
      </c>
      <c r="G209" t="s">
        <v>16</v>
      </c>
      <c r="H209">
        <v>83</v>
      </c>
    </row>
    <row r="210" spans="1:8" ht="18">
      <c r="A210" t="s">
        <v>86</v>
      </c>
      <c r="B210">
        <v>28</v>
      </c>
      <c r="C210" s="3">
        <f t="shared" si="0"/>
        <v>1</v>
      </c>
      <c r="D210" s="3">
        <f t="shared" si="2"/>
        <v>24</v>
      </c>
      <c r="E210">
        <f t="shared" si="1"/>
        <v>25</v>
      </c>
      <c r="G210" t="s">
        <v>86</v>
      </c>
      <c r="H210">
        <v>28</v>
      </c>
    </row>
    <row r="211" spans="1:8" ht="18">
      <c r="A211" t="s">
        <v>22</v>
      </c>
      <c r="B211">
        <v>22</v>
      </c>
      <c r="C211" s="3">
        <f t="shared" si="0"/>
        <v>1</v>
      </c>
      <c r="D211" s="3">
        <f t="shared" si="2"/>
        <v>19</v>
      </c>
      <c r="E211">
        <f t="shared" si="1"/>
        <v>20</v>
      </c>
      <c r="G211" t="s">
        <v>22</v>
      </c>
      <c r="H211">
        <v>22</v>
      </c>
    </row>
    <row r="212" spans="1:8" ht="18">
      <c r="A212" t="s">
        <v>157</v>
      </c>
      <c r="B212">
        <v>15</v>
      </c>
      <c r="C212" s="3">
        <f t="shared" si="0"/>
        <v>3</v>
      </c>
      <c r="D212" s="3">
        <f t="shared" si="2"/>
        <v>11</v>
      </c>
      <c r="E212">
        <f t="shared" si="1"/>
        <v>14</v>
      </c>
      <c r="G212" t="s">
        <v>157</v>
      </c>
      <c r="H212">
        <v>15</v>
      </c>
    </row>
    <row r="213" spans="1:8" ht="18">
      <c r="B213" s="3"/>
      <c r="D213"/>
    </row>
    <row r="214" spans="1:8">
      <c r="A214" t="s">
        <v>844</v>
      </c>
      <c r="D214"/>
      <c r="G214" t="s">
        <v>844</v>
      </c>
      <c r="H214">
        <v>289</v>
      </c>
    </row>
    <row r="215" spans="1:8">
      <c r="B215" s="14" t="s">
        <v>857</v>
      </c>
      <c r="C215" s="17" t="s">
        <v>846</v>
      </c>
      <c r="D215" s="17" t="s">
        <v>846</v>
      </c>
    </row>
    <row r="216" spans="1:8">
      <c r="A216" s="1" t="s">
        <v>845</v>
      </c>
      <c r="B216" s="14" t="s">
        <v>858</v>
      </c>
      <c r="C216" s="16" t="s">
        <v>859</v>
      </c>
      <c r="D216" s="16" t="s">
        <v>860</v>
      </c>
      <c r="E216" s="14" t="s">
        <v>861</v>
      </c>
      <c r="G216" t="s">
        <v>845</v>
      </c>
      <c r="H216" t="s">
        <v>846</v>
      </c>
    </row>
    <row r="217" spans="1:8" ht="18">
      <c r="A217" t="s">
        <v>87</v>
      </c>
      <c r="B217">
        <v>23</v>
      </c>
      <c r="C217" s="3">
        <f>COUNTIF($B$2:$B$16,A217)</f>
        <v>1</v>
      </c>
      <c r="D217" s="3">
        <f>COUNTIF($B$17:$B$202,A217)</f>
        <v>20</v>
      </c>
      <c r="E217">
        <f>D217+C217</f>
        <v>21</v>
      </c>
      <c r="G217" t="s">
        <v>87</v>
      </c>
      <c r="H217">
        <v>23</v>
      </c>
    </row>
    <row r="218" spans="1:8" ht="18">
      <c r="A218" t="s">
        <v>53</v>
      </c>
      <c r="B218">
        <v>23</v>
      </c>
      <c r="C218" s="3">
        <f t="shared" ref="C218:C252" si="3">COUNTIF($B$2:$B$16,A218)</f>
        <v>3</v>
      </c>
      <c r="D218" s="3">
        <f t="shared" ref="D218:D252" si="4">COUNTIF($B$17:$B$202,A218)</f>
        <v>18</v>
      </c>
      <c r="E218">
        <f t="shared" ref="E218:E252" si="5">D218+C218</f>
        <v>21</v>
      </c>
      <c r="G218" t="s">
        <v>53</v>
      </c>
      <c r="H218">
        <v>23</v>
      </c>
    </row>
    <row r="219" spans="1:8" ht="18">
      <c r="A219" t="s">
        <v>11</v>
      </c>
      <c r="B219">
        <v>22</v>
      </c>
      <c r="C219" s="3">
        <f t="shared" si="3"/>
        <v>0</v>
      </c>
      <c r="D219" s="3">
        <f t="shared" si="4"/>
        <v>19</v>
      </c>
      <c r="E219">
        <f t="shared" si="5"/>
        <v>19</v>
      </c>
      <c r="G219" t="s">
        <v>11</v>
      </c>
      <c r="H219">
        <v>22</v>
      </c>
    </row>
    <row r="220" spans="1:8" ht="18">
      <c r="A220" t="s">
        <v>29</v>
      </c>
      <c r="B220">
        <v>18</v>
      </c>
      <c r="C220" s="3">
        <f t="shared" si="3"/>
        <v>0</v>
      </c>
      <c r="D220" s="3">
        <f t="shared" si="4"/>
        <v>11</v>
      </c>
      <c r="E220">
        <f t="shared" si="5"/>
        <v>11</v>
      </c>
      <c r="G220" t="s">
        <v>29</v>
      </c>
      <c r="H220">
        <v>18</v>
      </c>
    </row>
    <row r="221" spans="1:8" ht="18">
      <c r="A221" t="s">
        <v>39</v>
      </c>
      <c r="B221">
        <v>16</v>
      </c>
      <c r="C221" s="3">
        <f t="shared" si="3"/>
        <v>1</v>
      </c>
      <c r="D221" s="3">
        <f t="shared" si="4"/>
        <v>14</v>
      </c>
      <c r="E221">
        <f t="shared" si="5"/>
        <v>15</v>
      </c>
      <c r="G221" t="s">
        <v>39</v>
      </c>
      <c r="H221">
        <v>16</v>
      </c>
    </row>
    <row r="222" spans="1:8" ht="18">
      <c r="A222" t="s">
        <v>44</v>
      </c>
      <c r="B222">
        <v>14</v>
      </c>
      <c r="C222" s="3">
        <f t="shared" si="3"/>
        <v>0</v>
      </c>
      <c r="D222" s="3">
        <f t="shared" si="4"/>
        <v>10</v>
      </c>
      <c r="E222">
        <f t="shared" si="5"/>
        <v>10</v>
      </c>
      <c r="G222" t="s">
        <v>44</v>
      </c>
      <c r="H222">
        <v>14</v>
      </c>
    </row>
    <row r="223" spans="1:8" ht="18">
      <c r="A223" t="s">
        <v>17</v>
      </c>
      <c r="B223">
        <v>14</v>
      </c>
      <c r="C223" s="3">
        <f t="shared" si="3"/>
        <v>0</v>
      </c>
      <c r="D223" s="3">
        <f t="shared" si="4"/>
        <v>8</v>
      </c>
      <c r="E223">
        <f t="shared" si="5"/>
        <v>8</v>
      </c>
      <c r="G223" t="s">
        <v>17</v>
      </c>
      <c r="H223">
        <v>14</v>
      </c>
    </row>
    <row r="224" spans="1:8" ht="18">
      <c r="A224" t="s">
        <v>252</v>
      </c>
      <c r="B224">
        <v>10</v>
      </c>
      <c r="C224" s="3">
        <f t="shared" si="3"/>
        <v>0</v>
      </c>
      <c r="D224" s="3">
        <f t="shared" si="4"/>
        <v>5</v>
      </c>
      <c r="E224">
        <f t="shared" si="5"/>
        <v>5</v>
      </c>
      <c r="G224" t="s">
        <v>252</v>
      </c>
      <c r="H224">
        <v>10</v>
      </c>
    </row>
    <row r="225" spans="1:8" ht="18">
      <c r="A225" t="s">
        <v>34</v>
      </c>
      <c r="B225">
        <v>9</v>
      </c>
      <c r="C225" s="3">
        <f t="shared" si="3"/>
        <v>0</v>
      </c>
      <c r="D225" s="3">
        <f t="shared" si="4"/>
        <v>5</v>
      </c>
      <c r="E225">
        <f t="shared" si="5"/>
        <v>5</v>
      </c>
      <c r="G225" t="s">
        <v>34</v>
      </c>
      <c r="H225">
        <v>9</v>
      </c>
    </row>
    <row r="226" spans="1:8" ht="18">
      <c r="A226" t="s">
        <v>229</v>
      </c>
      <c r="B226">
        <v>15</v>
      </c>
      <c r="C226" s="3">
        <f t="shared" si="3"/>
        <v>0</v>
      </c>
      <c r="D226" s="3">
        <f t="shared" si="4"/>
        <v>4</v>
      </c>
      <c r="E226">
        <f t="shared" si="5"/>
        <v>4</v>
      </c>
      <c r="G226" t="s">
        <v>229</v>
      </c>
      <c r="H226">
        <v>15</v>
      </c>
    </row>
    <row r="227" spans="1:8" ht="18">
      <c r="A227" t="s">
        <v>197</v>
      </c>
      <c r="B227">
        <v>12</v>
      </c>
      <c r="C227" s="3">
        <f t="shared" si="3"/>
        <v>1</v>
      </c>
      <c r="D227" s="3">
        <f t="shared" si="4"/>
        <v>3</v>
      </c>
      <c r="E227">
        <f t="shared" si="5"/>
        <v>4</v>
      </c>
      <c r="G227" t="s">
        <v>197</v>
      </c>
      <c r="H227">
        <v>12</v>
      </c>
    </row>
    <row r="228" spans="1:8" ht="18">
      <c r="A228" t="s">
        <v>23</v>
      </c>
      <c r="B228">
        <v>7</v>
      </c>
      <c r="C228" s="3">
        <f t="shared" si="3"/>
        <v>0</v>
      </c>
      <c r="D228" s="3">
        <f t="shared" si="4"/>
        <v>6</v>
      </c>
      <c r="E228">
        <f t="shared" si="5"/>
        <v>6</v>
      </c>
      <c r="G228" t="s">
        <v>23</v>
      </c>
      <c r="H228">
        <v>7</v>
      </c>
    </row>
    <row r="229" spans="1:8" ht="18">
      <c r="A229" t="s">
        <v>398</v>
      </c>
      <c r="B229">
        <v>7</v>
      </c>
      <c r="C229" s="3">
        <f t="shared" si="3"/>
        <v>1</v>
      </c>
      <c r="D229" s="3">
        <f t="shared" si="4"/>
        <v>5</v>
      </c>
      <c r="E229">
        <f t="shared" si="5"/>
        <v>6</v>
      </c>
      <c r="G229" t="s">
        <v>398</v>
      </c>
      <c r="H229">
        <v>7</v>
      </c>
    </row>
    <row r="230" spans="1:8" ht="18">
      <c r="A230" t="s">
        <v>462</v>
      </c>
      <c r="B230">
        <v>5</v>
      </c>
      <c r="C230" s="3">
        <f t="shared" si="3"/>
        <v>0</v>
      </c>
      <c r="D230" s="3">
        <f t="shared" si="4"/>
        <v>5</v>
      </c>
      <c r="E230">
        <f t="shared" si="5"/>
        <v>5</v>
      </c>
      <c r="G230" t="s">
        <v>462</v>
      </c>
      <c r="H230">
        <v>5</v>
      </c>
    </row>
    <row r="231" spans="1:8" ht="18">
      <c r="A231" t="s">
        <v>234</v>
      </c>
      <c r="B231">
        <v>5</v>
      </c>
      <c r="C231" s="3">
        <f t="shared" si="3"/>
        <v>0</v>
      </c>
      <c r="D231" s="3">
        <f t="shared" si="4"/>
        <v>5</v>
      </c>
      <c r="E231">
        <f t="shared" si="5"/>
        <v>5</v>
      </c>
      <c r="G231" t="s">
        <v>234</v>
      </c>
      <c r="H231">
        <v>5</v>
      </c>
    </row>
    <row r="232" spans="1:8" ht="18">
      <c r="A232" t="s">
        <v>158</v>
      </c>
      <c r="B232">
        <v>5</v>
      </c>
      <c r="C232" s="3">
        <f t="shared" si="3"/>
        <v>1</v>
      </c>
      <c r="D232" s="3">
        <f t="shared" si="4"/>
        <v>3</v>
      </c>
      <c r="E232">
        <f t="shared" si="5"/>
        <v>4</v>
      </c>
      <c r="G232" t="s">
        <v>158</v>
      </c>
      <c r="H232">
        <v>5</v>
      </c>
    </row>
    <row r="233" spans="1:8" ht="18">
      <c r="A233" t="s">
        <v>72</v>
      </c>
      <c r="B233">
        <v>5</v>
      </c>
      <c r="C233" s="3">
        <f t="shared" si="3"/>
        <v>0</v>
      </c>
      <c r="D233" s="3">
        <f t="shared" si="4"/>
        <v>5</v>
      </c>
      <c r="E233">
        <f t="shared" si="5"/>
        <v>5</v>
      </c>
      <c r="G233" t="s">
        <v>72</v>
      </c>
      <c r="H233">
        <v>5</v>
      </c>
    </row>
    <row r="234" spans="1:8" ht="18">
      <c r="A234" t="s">
        <v>163</v>
      </c>
      <c r="B234">
        <v>12</v>
      </c>
      <c r="C234" s="3">
        <f t="shared" si="3"/>
        <v>2</v>
      </c>
      <c r="D234" s="3">
        <f t="shared" si="4"/>
        <v>2</v>
      </c>
      <c r="E234">
        <f t="shared" si="5"/>
        <v>4</v>
      </c>
      <c r="G234" t="s">
        <v>163</v>
      </c>
      <c r="H234">
        <v>12</v>
      </c>
    </row>
    <row r="235" spans="1:8" ht="18">
      <c r="A235" t="s">
        <v>316</v>
      </c>
      <c r="B235">
        <v>8</v>
      </c>
      <c r="C235" s="3">
        <f t="shared" si="3"/>
        <v>1</v>
      </c>
      <c r="D235" s="3">
        <f t="shared" si="4"/>
        <v>2</v>
      </c>
      <c r="E235">
        <f t="shared" si="5"/>
        <v>3</v>
      </c>
      <c r="G235" t="s">
        <v>316</v>
      </c>
      <c r="H235">
        <v>8</v>
      </c>
    </row>
    <row r="236" spans="1:8" ht="18">
      <c r="A236" t="s">
        <v>239</v>
      </c>
      <c r="B236">
        <v>4</v>
      </c>
      <c r="C236" s="3">
        <f t="shared" si="3"/>
        <v>0</v>
      </c>
      <c r="D236" s="3">
        <f t="shared" si="4"/>
        <v>3</v>
      </c>
      <c r="E236">
        <f t="shared" si="5"/>
        <v>3</v>
      </c>
      <c r="G236" t="s">
        <v>239</v>
      </c>
      <c r="H236">
        <v>4</v>
      </c>
    </row>
    <row r="237" spans="1:8" ht="18">
      <c r="A237" t="s">
        <v>81</v>
      </c>
      <c r="B237">
        <v>5</v>
      </c>
      <c r="C237" s="3">
        <f t="shared" si="3"/>
        <v>0</v>
      </c>
      <c r="D237" s="3">
        <f t="shared" si="4"/>
        <v>3</v>
      </c>
      <c r="E237">
        <f t="shared" si="5"/>
        <v>3</v>
      </c>
      <c r="G237" t="s">
        <v>81</v>
      </c>
      <c r="H237">
        <v>5</v>
      </c>
    </row>
    <row r="238" spans="1:8" ht="18">
      <c r="A238" t="s">
        <v>58</v>
      </c>
      <c r="B238">
        <v>4</v>
      </c>
      <c r="C238" s="3">
        <f t="shared" si="3"/>
        <v>0</v>
      </c>
      <c r="D238" s="3">
        <f t="shared" si="4"/>
        <v>4</v>
      </c>
      <c r="E238">
        <f t="shared" si="5"/>
        <v>4</v>
      </c>
      <c r="G238" t="s">
        <v>58</v>
      </c>
      <c r="H238">
        <v>4</v>
      </c>
    </row>
    <row r="239" spans="1:8" ht="18">
      <c r="A239" t="s">
        <v>608</v>
      </c>
      <c r="B239">
        <v>4</v>
      </c>
      <c r="C239" s="3">
        <f t="shared" si="3"/>
        <v>0</v>
      </c>
      <c r="D239" s="3">
        <f t="shared" si="4"/>
        <v>1</v>
      </c>
      <c r="E239">
        <f t="shared" si="5"/>
        <v>1</v>
      </c>
      <c r="G239" t="s">
        <v>608</v>
      </c>
      <c r="H239">
        <v>4</v>
      </c>
    </row>
    <row r="240" spans="1:8" ht="18">
      <c r="A240" t="s">
        <v>180</v>
      </c>
      <c r="B240">
        <v>4</v>
      </c>
      <c r="C240" s="3">
        <f t="shared" si="3"/>
        <v>0</v>
      </c>
      <c r="D240" s="3">
        <f t="shared" si="4"/>
        <v>4</v>
      </c>
      <c r="E240">
        <f t="shared" si="5"/>
        <v>4</v>
      </c>
      <c r="G240" t="s">
        <v>180</v>
      </c>
      <c r="H240">
        <v>4</v>
      </c>
    </row>
    <row r="241" spans="1:8" ht="18">
      <c r="A241" t="s">
        <v>537</v>
      </c>
      <c r="B241">
        <v>5</v>
      </c>
      <c r="C241" s="3">
        <f t="shared" si="3"/>
        <v>0</v>
      </c>
      <c r="D241" s="3">
        <f t="shared" si="4"/>
        <v>2</v>
      </c>
      <c r="E241">
        <f t="shared" si="5"/>
        <v>2</v>
      </c>
      <c r="G241" t="s">
        <v>537</v>
      </c>
      <c r="H241">
        <v>5</v>
      </c>
    </row>
    <row r="242" spans="1:8" ht="18">
      <c r="A242" t="s">
        <v>257</v>
      </c>
      <c r="B242">
        <v>4</v>
      </c>
      <c r="C242" s="3">
        <f t="shared" si="3"/>
        <v>2</v>
      </c>
      <c r="D242" s="3">
        <f t="shared" si="4"/>
        <v>2</v>
      </c>
      <c r="E242">
        <f t="shared" si="5"/>
        <v>4</v>
      </c>
      <c r="G242" t="s">
        <v>257</v>
      </c>
      <c r="H242">
        <v>4</v>
      </c>
    </row>
    <row r="243" spans="1:8" ht="18">
      <c r="A243" t="s">
        <v>96</v>
      </c>
      <c r="B243">
        <v>6</v>
      </c>
      <c r="C243" s="3">
        <f t="shared" si="3"/>
        <v>1</v>
      </c>
      <c r="D243" s="3">
        <f t="shared" si="4"/>
        <v>2</v>
      </c>
      <c r="E243">
        <f t="shared" si="5"/>
        <v>3</v>
      </c>
      <c r="G243" t="s">
        <v>96</v>
      </c>
      <c r="H243">
        <v>6</v>
      </c>
    </row>
    <row r="244" spans="1:8" ht="18">
      <c r="A244" t="s">
        <v>328</v>
      </c>
      <c r="B244">
        <v>3</v>
      </c>
      <c r="C244" s="3">
        <f t="shared" si="3"/>
        <v>0</v>
      </c>
      <c r="D244" s="3">
        <f t="shared" si="4"/>
        <v>3</v>
      </c>
      <c r="E244">
        <f t="shared" si="5"/>
        <v>3</v>
      </c>
      <c r="G244" t="s">
        <v>328</v>
      </c>
      <c r="H244">
        <v>3</v>
      </c>
    </row>
    <row r="245" spans="1:8" ht="18">
      <c r="A245" t="s">
        <v>345</v>
      </c>
      <c r="B245">
        <v>3</v>
      </c>
      <c r="C245" s="3">
        <f t="shared" si="3"/>
        <v>0</v>
      </c>
      <c r="D245" s="3">
        <f t="shared" si="4"/>
        <v>1</v>
      </c>
      <c r="E245">
        <f t="shared" si="5"/>
        <v>1</v>
      </c>
      <c r="G245" t="s">
        <v>345</v>
      </c>
      <c r="H245">
        <v>3</v>
      </c>
    </row>
    <row r="246" spans="1:8" ht="18">
      <c r="A246" t="s">
        <v>472</v>
      </c>
      <c r="B246">
        <v>3</v>
      </c>
      <c r="C246" s="3">
        <f t="shared" si="3"/>
        <v>0</v>
      </c>
      <c r="D246" s="3">
        <f t="shared" si="4"/>
        <v>2</v>
      </c>
      <c r="E246">
        <f t="shared" si="5"/>
        <v>2</v>
      </c>
      <c r="G246" t="s">
        <v>472</v>
      </c>
      <c r="H246">
        <v>3</v>
      </c>
    </row>
    <row r="247" spans="1:8" ht="18">
      <c r="A247" t="s">
        <v>128</v>
      </c>
      <c r="B247">
        <v>3</v>
      </c>
      <c r="C247" s="3">
        <f t="shared" si="3"/>
        <v>0</v>
      </c>
      <c r="D247" s="3">
        <f t="shared" si="4"/>
        <v>1</v>
      </c>
      <c r="E247">
        <f t="shared" si="5"/>
        <v>1</v>
      </c>
      <c r="G247" t="s">
        <v>128</v>
      </c>
      <c r="H247">
        <v>3</v>
      </c>
    </row>
    <row r="248" spans="1:8" ht="18">
      <c r="A248" t="s">
        <v>67</v>
      </c>
      <c r="B248">
        <v>3</v>
      </c>
      <c r="C248" s="3">
        <f t="shared" si="3"/>
        <v>0</v>
      </c>
      <c r="D248" s="3">
        <f t="shared" si="4"/>
        <v>3</v>
      </c>
      <c r="E248">
        <f t="shared" si="5"/>
        <v>3</v>
      </c>
      <c r="G248" t="s">
        <v>67</v>
      </c>
      <c r="H248">
        <v>3</v>
      </c>
    </row>
    <row r="249" spans="1:8" ht="18">
      <c r="A249" t="s">
        <v>467</v>
      </c>
      <c r="B249">
        <v>2</v>
      </c>
      <c r="C249" s="3">
        <f t="shared" si="3"/>
        <v>0</v>
      </c>
      <c r="D249" s="3">
        <f t="shared" si="4"/>
        <v>2</v>
      </c>
      <c r="E249">
        <f t="shared" si="5"/>
        <v>2</v>
      </c>
      <c r="G249" t="s">
        <v>467</v>
      </c>
      <c r="H249">
        <v>2</v>
      </c>
    </row>
    <row r="250" spans="1:8" ht="18">
      <c r="A250" t="s">
        <v>411</v>
      </c>
      <c r="B250">
        <v>2</v>
      </c>
      <c r="C250" s="3">
        <f>COUNTIF($B$2:$B$16,A250)</f>
        <v>1</v>
      </c>
      <c r="D250" s="3">
        <f t="shared" si="4"/>
        <v>1</v>
      </c>
      <c r="E250">
        <f t="shared" si="5"/>
        <v>2</v>
      </c>
      <c r="G250" t="s">
        <v>411</v>
      </c>
      <c r="H250">
        <v>2</v>
      </c>
    </row>
    <row r="251" spans="1:8" ht="18">
      <c r="A251" t="s">
        <v>784</v>
      </c>
      <c r="B251">
        <v>1</v>
      </c>
      <c r="C251" s="3">
        <f t="shared" si="3"/>
        <v>0</v>
      </c>
      <c r="D251" s="3">
        <f t="shared" si="4"/>
        <v>1</v>
      </c>
      <c r="E251">
        <f t="shared" si="5"/>
        <v>1</v>
      </c>
      <c r="G251" t="s">
        <v>784</v>
      </c>
      <c r="H251">
        <v>1</v>
      </c>
    </row>
    <row r="252" spans="1:8" ht="18">
      <c r="A252" t="s">
        <v>797</v>
      </c>
      <c r="B252">
        <v>1</v>
      </c>
      <c r="C252" s="3">
        <f t="shared" si="3"/>
        <v>0</v>
      </c>
      <c r="D252" s="3">
        <f t="shared" si="4"/>
        <v>1</v>
      </c>
      <c r="E252">
        <f t="shared" si="5"/>
        <v>1</v>
      </c>
      <c r="G252" t="s">
        <v>797</v>
      </c>
      <c r="H252">
        <v>1</v>
      </c>
    </row>
    <row r="253" spans="1:8">
      <c r="A253" t="s">
        <v>862</v>
      </c>
      <c r="D253"/>
    </row>
  </sheetData>
  <sortState ref="A2:M202">
    <sortCondition ref="M2:M202"/>
  </sortState>
  <conditionalFormatting sqref="C253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B1" workbookViewId="0">
      <selection activeCell="J32" sqref="J32:J242"/>
    </sheetView>
  </sheetViews>
  <sheetFormatPr baseColWidth="10" defaultRowHeight="15" x14ac:dyDescent="0"/>
  <cols>
    <col min="1" max="1" width="5" customWidth="1"/>
    <col min="2" max="2" width="32.5" customWidth="1"/>
    <col min="3" max="3" width="32.83203125" customWidth="1"/>
    <col min="4" max="4" width="74.33203125" customWidth="1"/>
    <col min="5" max="5" width="16.83203125" customWidth="1"/>
    <col min="6" max="6" width="15.6640625" customWidth="1"/>
    <col min="7" max="7" width="23.83203125" customWidth="1"/>
    <col min="8" max="8" width="24.5" customWidth="1"/>
    <col min="9" max="9" width="49.1640625" customWidth="1"/>
    <col min="10" max="10" width="20.6640625" customWidth="1"/>
  </cols>
  <sheetData>
    <row r="1" spans="1:10">
      <c r="A1" s="6" t="s">
        <v>848</v>
      </c>
      <c r="B1" s="6" t="s">
        <v>0</v>
      </c>
      <c r="C1" s="6" t="s">
        <v>1</v>
      </c>
      <c r="D1" s="6" t="s">
        <v>849</v>
      </c>
      <c r="E1" s="6" t="s">
        <v>4</v>
      </c>
      <c r="F1" s="6" t="s">
        <v>6</v>
      </c>
      <c r="G1" s="6" t="s">
        <v>8</v>
      </c>
      <c r="H1" s="6" t="s">
        <v>9</v>
      </c>
      <c r="I1" s="6" t="s">
        <v>850</v>
      </c>
      <c r="J1" s="2" t="s">
        <v>856</v>
      </c>
    </row>
    <row r="2" spans="1:10">
      <c r="A2">
        <v>1</v>
      </c>
      <c r="B2" t="s">
        <v>28</v>
      </c>
      <c r="C2" t="s">
        <v>39</v>
      </c>
      <c r="D2" t="s">
        <v>222</v>
      </c>
      <c r="E2">
        <v>49</v>
      </c>
      <c r="F2">
        <v>3</v>
      </c>
      <c r="G2">
        <v>8</v>
      </c>
      <c r="H2" s="4">
        <v>37.5</v>
      </c>
      <c r="I2">
        <v>4.73484848484848</v>
      </c>
      <c r="J2">
        <v>3.4719551341730998E-3</v>
      </c>
    </row>
    <row r="3" spans="1:10">
      <c r="A3">
        <v>2</v>
      </c>
      <c r="B3" t="s">
        <v>28</v>
      </c>
      <c r="C3" t="s">
        <v>411</v>
      </c>
      <c r="D3" t="s">
        <v>413</v>
      </c>
      <c r="E3">
        <v>31</v>
      </c>
      <c r="F3">
        <v>6</v>
      </c>
      <c r="G3">
        <v>20</v>
      </c>
      <c r="H3" s="4">
        <v>30</v>
      </c>
      <c r="I3">
        <v>3.7878787878787801</v>
      </c>
      <c r="J3">
        <v>1.31610522300551E-3</v>
      </c>
    </row>
    <row r="4" spans="1:10">
      <c r="A4" s="7">
        <v>3</v>
      </c>
      <c r="B4" s="7" t="s">
        <v>16</v>
      </c>
      <c r="C4" s="7" t="s">
        <v>163</v>
      </c>
      <c r="D4" s="7" t="s">
        <v>286</v>
      </c>
      <c r="E4" s="7">
        <v>14</v>
      </c>
      <c r="F4" s="7">
        <v>2</v>
      </c>
      <c r="G4" s="7">
        <v>7</v>
      </c>
      <c r="H4" s="8">
        <v>28.571428571428498</v>
      </c>
      <c r="I4" s="7">
        <v>3.6075036075036002</v>
      </c>
      <c r="J4">
        <v>1.96162082423985E-2</v>
      </c>
    </row>
    <row r="5" spans="1:10">
      <c r="A5" s="7">
        <v>4</v>
      </c>
      <c r="B5" s="7" t="s">
        <v>16</v>
      </c>
      <c r="C5" s="7" t="s">
        <v>197</v>
      </c>
      <c r="D5" s="7" t="s">
        <v>716</v>
      </c>
      <c r="E5" s="7">
        <v>20</v>
      </c>
      <c r="F5" s="7">
        <v>3</v>
      </c>
      <c r="G5" s="7">
        <v>11</v>
      </c>
      <c r="H5" s="8">
        <v>27.272727272727199</v>
      </c>
      <c r="I5" s="7">
        <v>3.44352617079889</v>
      </c>
      <c r="J5">
        <v>1.3125442627861601E-2</v>
      </c>
    </row>
    <row r="6" spans="1:10">
      <c r="A6" s="7">
        <v>5</v>
      </c>
      <c r="B6" s="7" t="s">
        <v>16</v>
      </c>
      <c r="C6" s="7" t="s">
        <v>163</v>
      </c>
      <c r="D6" s="7" t="s">
        <v>165</v>
      </c>
      <c r="E6" s="7">
        <v>6</v>
      </c>
      <c r="F6" s="7">
        <v>1</v>
      </c>
      <c r="G6" s="7">
        <v>4</v>
      </c>
      <c r="H6" s="8">
        <v>25</v>
      </c>
      <c r="I6" s="7">
        <v>3.1565656565656499</v>
      </c>
      <c r="J6">
        <v>4.3434895623405197E-2</v>
      </c>
    </row>
    <row r="7" spans="1:10">
      <c r="A7">
        <v>6</v>
      </c>
      <c r="B7" t="s">
        <v>157</v>
      </c>
      <c r="C7" t="s">
        <v>158</v>
      </c>
      <c r="D7" t="s">
        <v>569</v>
      </c>
      <c r="E7">
        <v>39</v>
      </c>
      <c r="F7">
        <v>3</v>
      </c>
      <c r="G7">
        <v>12</v>
      </c>
      <c r="H7" s="4">
        <v>25</v>
      </c>
      <c r="I7">
        <v>3.1565656565656499</v>
      </c>
      <c r="J7">
        <v>1.83011466767703E-2</v>
      </c>
    </row>
    <row r="8" spans="1:10">
      <c r="A8">
        <v>7</v>
      </c>
      <c r="B8" t="s">
        <v>10</v>
      </c>
      <c r="C8" t="s">
        <v>53</v>
      </c>
      <c r="D8" t="s">
        <v>656</v>
      </c>
      <c r="E8">
        <v>49</v>
      </c>
      <c r="F8">
        <v>5</v>
      </c>
      <c r="G8">
        <v>21</v>
      </c>
      <c r="H8" s="4">
        <v>23.8095238095238</v>
      </c>
      <c r="I8">
        <v>3.006253006253</v>
      </c>
      <c r="J8">
        <v>8.9721079139688693E-3</v>
      </c>
    </row>
    <row r="9" spans="1:10">
      <c r="A9" s="7">
        <v>8</v>
      </c>
      <c r="B9" s="7" t="s">
        <v>16</v>
      </c>
      <c r="C9" s="7" t="s">
        <v>96</v>
      </c>
      <c r="D9" s="7" t="s">
        <v>98</v>
      </c>
      <c r="E9" s="7">
        <v>51</v>
      </c>
      <c r="F9" s="7">
        <v>6</v>
      </c>
      <c r="G9" s="7">
        <v>29</v>
      </c>
      <c r="H9" s="8">
        <v>20.689655172413701</v>
      </c>
      <c r="I9" s="7">
        <v>2.6123301985370899</v>
      </c>
      <c r="J9">
        <v>1.29221886474054E-2</v>
      </c>
    </row>
    <row r="10" spans="1:10">
      <c r="A10" s="7">
        <v>9</v>
      </c>
      <c r="B10" s="7" t="s">
        <v>16</v>
      </c>
      <c r="C10" s="7" t="s">
        <v>197</v>
      </c>
      <c r="D10" s="7" t="s">
        <v>279</v>
      </c>
      <c r="E10" s="7">
        <v>24</v>
      </c>
      <c r="F10" s="7">
        <v>1</v>
      </c>
      <c r="G10" s="7">
        <v>5</v>
      </c>
      <c r="H10" s="8">
        <v>20</v>
      </c>
      <c r="I10" s="7">
        <v>2.5252525252525202</v>
      </c>
      <c r="J10">
        <v>6.8100309103524395E-2</v>
      </c>
    </row>
    <row r="11" spans="1:10">
      <c r="A11" s="9">
        <v>10</v>
      </c>
      <c r="B11" s="9" t="s">
        <v>22</v>
      </c>
      <c r="C11" s="9" t="s">
        <v>398</v>
      </c>
      <c r="D11" s="9" t="s">
        <v>731</v>
      </c>
      <c r="E11" s="9">
        <v>44</v>
      </c>
      <c r="F11" s="9">
        <v>7</v>
      </c>
      <c r="G11" s="9">
        <v>35</v>
      </c>
      <c r="H11" s="10">
        <v>20</v>
      </c>
      <c r="I11" s="9">
        <v>2.5252525252525202</v>
      </c>
      <c r="J11">
        <v>1.13120799302445E-2</v>
      </c>
    </row>
    <row r="12" spans="1:10">
      <c r="A12">
        <v>11</v>
      </c>
      <c r="B12" t="s">
        <v>10</v>
      </c>
      <c r="C12" t="s">
        <v>53</v>
      </c>
      <c r="D12" t="s">
        <v>64</v>
      </c>
      <c r="E12">
        <v>74</v>
      </c>
      <c r="F12">
        <v>6</v>
      </c>
      <c r="G12">
        <v>31</v>
      </c>
      <c r="H12" s="4">
        <v>19.354838709677399</v>
      </c>
      <c r="I12">
        <v>2.4437927663734098</v>
      </c>
      <c r="J12">
        <v>1.85890821730486E-2</v>
      </c>
    </row>
    <row r="13" spans="1:10">
      <c r="A13">
        <v>12</v>
      </c>
      <c r="B13" t="s">
        <v>157</v>
      </c>
      <c r="C13" t="s">
        <v>257</v>
      </c>
      <c r="D13" t="s">
        <v>601</v>
      </c>
      <c r="E13">
        <v>68</v>
      </c>
      <c r="F13">
        <v>9</v>
      </c>
      <c r="G13">
        <v>49</v>
      </c>
      <c r="H13" s="4">
        <v>18.367346938775501</v>
      </c>
      <c r="I13">
        <v>2.3191094619666002</v>
      </c>
      <c r="J13">
        <v>1.11148624146385E-2</v>
      </c>
    </row>
    <row r="14" spans="1:10">
      <c r="A14" s="7">
        <v>13</v>
      </c>
      <c r="B14" s="7" t="s">
        <v>16</v>
      </c>
      <c r="C14" s="7" t="s">
        <v>163</v>
      </c>
      <c r="D14" s="7" t="s">
        <v>577</v>
      </c>
      <c r="E14" s="7">
        <v>20</v>
      </c>
      <c r="F14" s="7">
        <v>2</v>
      </c>
      <c r="G14" s="7">
        <v>11</v>
      </c>
      <c r="H14" s="8">
        <v>18.181818181818102</v>
      </c>
      <c r="I14" s="7">
        <v>2.2956841138659301</v>
      </c>
      <c r="J14">
        <v>7.0418977688911394E-2</v>
      </c>
    </row>
    <row r="15" spans="1:10">
      <c r="A15">
        <v>14</v>
      </c>
      <c r="B15" t="s">
        <v>28</v>
      </c>
      <c r="C15" t="s">
        <v>537</v>
      </c>
      <c r="D15" t="s">
        <v>621</v>
      </c>
      <c r="E15">
        <v>27</v>
      </c>
      <c r="F15">
        <v>2</v>
      </c>
      <c r="G15">
        <v>11</v>
      </c>
      <c r="H15" s="4">
        <v>18.181818181818102</v>
      </c>
      <c r="I15">
        <v>2.2956841138659301</v>
      </c>
      <c r="J15">
        <v>7.0418977688911394E-2</v>
      </c>
    </row>
    <row r="16" spans="1:10">
      <c r="A16">
        <v>15</v>
      </c>
      <c r="B16" t="s">
        <v>10</v>
      </c>
      <c r="C16" t="s">
        <v>316</v>
      </c>
      <c r="D16" t="s">
        <v>445</v>
      </c>
      <c r="E16">
        <v>91</v>
      </c>
      <c r="F16">
        <v>5</v>
      </c>
      <c r="G16">
        <v>28</v>
      </c>
      <c r="H16" s="4">
        <v>17.857142857142801</v>
      </c>
      <c r="I16">
        <v>2.2546897546897502</v>
      </c>
      <c r="J16">
        <v>3.6239710146363402E-2</v>
      </c>
    </row>
    <row r="17" spans="1:10">
      <c r="A17">
        <v>16</v>
      </c>
      <c r="B17" t="s">
        <v>157</v>
      </c>
      <c r="C17" t="s">
        <v>257</v>
      </c>
      <c r="D17" t="s">
        <v>355</v>
      </c>
      <c r="E17">
        <v>124</v>
      </c>
      <c r="F17">
        <v>18</v>
      </c>
      <c r="G17">
        <v>102</v>
      </c>
      <c r="H17" s="4">
        <v>17.647058823529399</v>
      </c>
      <c r="I17">
        <v>2.2281639928698702</v>
      </c>
      <c r="J17">
        <v>1.7980639017744001E-3</v>
      </c>
    </row>
    <row r="18" spans="1:10">
      <c r="A18" s="7">
        <v>17</v>
      </c>
      <c r="B18" s="7" t="s">
        <v>16</v>
      </c>
      <c r="C18" s="7" t="s">
        <v>197</v>
      </c>
      <c r="D18" s="7" t="s">
        <v>226</v>
      </c>
      <c r="E18" s="7">
        <v>31</v>
      </c>
      <c r="F18" s="7">
        <v>2</v>
      </c>
      <c r="G18" s="7">
        <v>12</v>
      </c>
      <c r="H18" s="8">
        <v>16.6666666666666</v>
      </c>
      <c r="I18" s="7">
        <v>2.1043771043770998</v>
      </c>
      <c r="J18">
        <v>8.7791588026291806E-2</v>
      </c>
    </row>
    <row r="19" spans="1:10">
      <c r="A19">
        <v>18</v>
      </c>
      <c r="B19" t="s">
        <v>10</v>
      </c>
      <c r="C19" t="s">
        <v>316</v>
      </c>
      <c r="D19" t="s">
        <v>318</v>
      </c>
      <c r="E19">
        <v>67</v>
      </c>
      <c r="F19">
        <v>4</v>
      </c>
      <c r="G19">
        <v>24</v>
      </c>
      <c r="H19" s="4">
        <v>16.6666666666666</v>
      </c>
      <c r="I19">
        <v>2.1043771043770998</v>
      </c>
      <c r="J19">
        <v>6.0164031784193703E-2</v>
      </c>
    </row>
    <row r="20" spans="1:10">
      <c r="A20" s="9">
        <v>19</v>
      </c>
      <c r="B20" s="9" t="s">
        <v>22</v>
      </c>
      <c r="C20" s="9" t="s">
        <v>398</v>
      </c>
      <c r="D20" s="9" t="s">
        <v>437</v>
      </c>
      <c r="E20" s="9">
        <v>10</v>
      </c>
      <c r="F20" s="9">
        <v>1</v>
      </c>
      <c r="G20" s="9">
        <v>6</v>
      </c>
      <c r="H20" s="10">
        <v>16.6666666666666</v>
      </c>
      <c r="I20" s="9">
        <v>2.1043771043770998</v>
      </c>
      <c r="J20">
        <v>9.6145222885982901E-2</v>
      </c>
    </row>
    <row r="21" spans="1:10">
      <c r="A21">
        <v>20</v>
      </c>
      <c r="B21" t="s">
        <v>28</v>
      </c>
      <c r="C21" t="s">
        <v>537</v>
      </c>
      <c r="D21" t="s">
        <v>539</v>
      </c>
      <c r="E21">
        <v>39</v>
      </c>
      <c r="F21">
        <v>2</v>
      </c>
      <c r="G21">
        <v>12</v>
      </c>
      <c r="H21" s="4">
        <v>16.6666666666666</v>
      </c>
      <c r="I21">
        <v>2.1043771043770998</v>
      </c>
      <c r="J21">
        <v>8.7791588026291806E-2</v>
      </c>
    </row>
    <row r="22" spans="1:10">
      <c r="A22" s="7">
        <v>21</v>
      </c>
      <c r="B22" s="7" t="s">
        <v>16</v>
      </c>
      <c r="C22" s="7" t="s">
        <v>44</v>
      </c>
      <c r="D22" s="7" t="s">
        <v>751</v>
      </c>
      <c r="E22" s="7">
        <v>27</v>
      </c>
      <c r="F22" s="7">
        <v>1</v>
      </c>
      <c r="G22" s="7">
        <v>6</v>
      </c>
      <c r="H22" s="8">
        <v>16.6666666666666</v>
      </c>
      <c r="I22" s="7">
        <v>2.1043771043770998</v>
      </c>
      <c r="J22">
        <v>9.6145222885982901E-2</v>
      </c>
    </row>
    <row r="23" spans="1:10">
      <c r="A23">
        <v>22</v>
      </c>
      <c r="B23" t="s">
        <v>28</v>
      </c>
      <c r="C23" t="s">
        <v>39</v>
      </c>
      <c r="D23" t="s">
        <v>271</v>
      </c>
      <c r="E23">
        <v>57</v>
      </c>
      <c r="F23">
        <v>5</v>
      </c>
      <c r="G23">
        <v>31</v>
      </c>
      <c r="H23" s="4">
        <v>16.129032258064498</v>
      </c>
      <c r="I23">
        <v>2.0364939719778401</v>
      </c>
      <c r="J23">
        <v>5.6310780544245403E-2</v>
      </c>
    </row>
    <row r="24" spans="1:10">
      <c r="A24">
        <v>23</v>
      </c>
      <c r="B24" t="s">
        <v>28</v>
      </c>
      <c r="C24" t="s">
        <v>252</v>
      </c>
      <c r="D24" t="s">
        <v>379</v>
      </c>
      <c r="E24">
        <v>63</v>
      </c>
      <c r="F24">
        <v>4</v>
      </c>
      <c r="G24">
        <v>26</v>
      </c>
      <c r="H24" s="4">
        <v>15.3846153846153</v>
      </c>
      <c r="I24">
        <v>1.9425019425019401</v>
      </c>
      <c r="J24">
        <v>8.0317548599267097E-2</v>
      </c>
    </row>
    <row r="25" spans="1:10">
      <c r="A25" s="7">
        <v>24</v>
      </c>
      <c r="B25" s="7" t="s">
        <v>16</v>
      </c>
      <c r="C25" s="7" t="s">
        <v>17</v>
      </c>
      <c r="D25" s="7" t="s">
        <v>680</v>
      </c>
      <c r="E25" s="7">
        <v>38</v>
      </c>
      <c r="F25" s="7">
        <v>4</v>
      </c>
      <c r="G25" s="7">
        <v>27</v>
      </c>
      <c r="H25" s="8">
        <v>14.814814814814801</v>
      </c>
      <c r="I25" s="7">
        <v>1.87055742611298</v>
      </c>
      <c r="J25">
        <v>9.1583375486647398E-2</v>
      </c>
    </row>
    <row r="26" spans="1:10">
      <c r="A26">
        <v>25</v>
      </c>
      <c r="B26" t="s">
        <v>10</v>
      </c>
      <c r="C26" t="s">
        <v>53</v>
      </c>
      <c r="D26" t="s">
        <v>632</v>
      </c>
      <c r="E26">
        <v>186</v>
      </c>
      <c r="F26">
        <v>15</v>
      </c>
      <c r="G26">
        <v>104</v>
      </c>
      <c r="H26" s="4">
        <v>14.4230769230769</v>
      </c>
      <c r="I26">
        <v>1.8210955710955701</v>
      </c>
      <c r="J26">
        <v>2.4257919666797099E-2</v>
      </c>
    </row>
    <row r="27" spans="1:10">
      <c r="A27" s="11">
        <v>26</v>
      </c>
      <c r="B27" s="11" t="s">
        <v>86</v>
      </c>
      <c r="C27" s="11" t="s">
        <v>87</v>
      </c>
      <c r="D27" s="11" t="s">
        <v>807</v>
      </c>
      <c r="E27" s="11">
        <v>257</v>
      </c>
      <c r="F27" s="11">
        <v>19</v>
      </c>
      <c r="G27" s="11">
        <v>132</v>
      </c>
      <c r="H27" s="12">
        <v>14.3939393939393</v>
      </c>
      <c r="I27" s="11">
        <v>1.8174165901438599</v>
      </c>
      <c r="J27">
        <v>1.49658989871078E-2</v>
      </c>
    </row>
    <row r="28" spans="1:10">
      <c r="A28">
        <v>27</v>
      </c>
      <c r="B28" t="s">
        <v>10</v>
      </c>
      <c r="C28" t="s">
        <v>239</v>
      </c>
      <c r="D28" t="s">
        <v>421</v>
      </c>
      <c r="E28">
        <v>83</v>
      </c>
      <c r="F28">
        <v>4</v>
      </c>
      <c r="G28">
        <v>28</v>
      </c>
      <c r="H28" s="4">
        <v>14.285714285714199</v>
      </c>
      <c r="I28">
        <v>1.8037518037518001</v>
      </c>
      <c r="J28">
        <v>0.103614607082361</v>
      </c>
    </row>
    <row r="29" spans="1:10">
      <c r="A29">
        <v>28</v>
      </c>
      <c r="B29" t="s">
        <v>28</v>
      </c>
      <c r="C29" t="s">
        <v>29</v>
      </c>
      <c r="D29" t="s">
        <v>510</v>
      </c>
      <c r="E29">
        <v>70</v>
      </c>
      <c r="F29">
        <v>5</v>
      </c>
      <c r="G29">
        <v>35</v>
      </c>
      <c r="H29" s="4">
        <v>14.285714285714199</v>
      </c>
      <c r="I29">
        <v>1.8037518037518001</v>
      </c>
      <c r="J29">
        <v>9.16935859676761E-2</v>
      </c>
    </row>
    <row r="30" spans="1:10">
      <c r="A30">
        <v>29</v>
      </c>
      <c r="B30" t="s">
        <v>10</v>
      </c>
      <c r="C30" t="s">
        <v>11</v>
      </c>
      <c r="D30" t="s">
        <v>827</v>
      </c>
      <c r="E30">
        <v>81</v>
      </c>
      <c r="F30">
        <v>2</v>
      </c>
      <c r="G30">
        <v>14</v>
      </c>
      <c r="H30" s="4">
        <v>14.285714285714199</v>
      </c>
      <c r="I30">
        <v>1.8037518037518001</v>
      </c>
      <c r="J30">
        <v>0.12714178910846899</v>
      </c>
    </row>
    <row r="31" spans="1:10">
      <c r="A31">
        <v>30</v>
      </c>
      <c r="B31" t="s">
        <v>10</v>
      </c>
      <c r="C31" t="s">
        <v>11</v>
      </c>
      <c r="D31" t="s">
        <v>720</v>
      </c>
      <c r="E31">
        <v>73</v>
      </c>
      <c r="F31">
        <v>7</v>
      </c>
      <c r="G31">
        <v>50</v>
      </c>
      <c r="H31" s="4">
        <v>14</v>
      </c>
      <c r="I31">
        <v>1.76767676767676</v>
      </c>
      <c r="J31">
        <v>7.8491856770584206E-2</v>
      </c>
    </row>
    <row r="34" spans="1:4">
      <c r="A34" s="6" t="s">
        <v>848</v>
      </c>
      <c r="B34" s="6" t="s">
        <v>841</v>
      </c>
      <c r="C34" s="6" t="s">
        <v>842</v>
      </c>
      <c r="D34" s="6" t="s">
        <v>843</v>
      </c>
    </row>
    <row r="35" spans="1:4">
      <c r="A35">
        <v>1</v>
      </c>
      <c r="B35" t="s">
        <v>10</v>
      </c>
      <c r="C35">
        <v>58</v>
      </c>
      <c r="D35" s="5">
        <v>28.855721393034827</v>
      </c>
    </row>
    <row r="36" spans="1:4">
      <c r="A36">
        <v>2</v>
      </c>
      <c r="B36" t="s">
        <v>28</v>
      </c>
      <c r="C36">
        <v>45</v>
      </c>
      <c r="D36" s="5">
        <v>22.388059701492537</v>
      </c>
    </row>
    <row r="37" spans="1:4">
      <c r="A37">
        <v>3</v>
      </c>
      <c r="B37" t="s">
        <v>16</v>
      </c>
      <c r="C37">
        <v>39</v>
      </c>
      <c r="D37" s="5">
        <v>19.402985074626866</v>
      </c>
    </row>
    <row r="38" spans="1:4">
      <c r="A38">
        <v>4</v>
      </c>
      <c r="B38" t="s">
        <v>86</v>
      </c>
      <c r="C38">
        <v>25</v>
      </c>
      <c r="D38" s="5">
        <v>12.437810945273633</v>
      </c>
    </row>
    <row r="39" spans="1:4">
      <c r="A39">
        <v>5</v>
      </c>
      <c r="B39" t="s">
        <v>22</v>
      </c>
      <c r="C39">
        <v>20</v>
      </c>
      <c r="D39" s="5">
        <v>9.9502487562189064</v>
      </c>
    </row>
    <row r="40" spans="1:4">
      <c r="A40">
        <v>6</v>
      </c>
      <c r="B40" t="s">
        <v>157</v>
      </c>
      <c r="C40">
        <v>14</v>
      </c>
      <c r="D40" s="5">
        <v>6.9651741293532341</v>
      </c>
    </row>
    <row r="42" spans="1:4">
      <c r="B42" t="s">
        <v>844</v>
      </c>
      <c r="C42">
        <v>201</v>
      </c>
    </row>
    <row r="44" spans="1:4">
      <c r="A44" s="6" t="s">
        <v>848</v>
      </c>
      <c r="B44" s="6" t="s">
        <v>845</v>
      </c>
      <c r="C44" s="6" t="s">
        <v>846</v>
      </c>
      <c r="D44" s="6" t="s">
        <v>847</v>
      </c>
    </row>
    <row r="45" spans="1:4">
      <c r="A45">
        <v>1</v>
      </c>
      <c r="B45" t="s">
        <v>87</v>
      </c>
      <c r="C45">
        <v>21</v>
      </c>
      <c r="D45" s="5">
        <v>10.44776119402985</v>
      </c>
    </row>
    <row r="46" spans="1:4">
      <c r="A46">
        <v>2</v>
      </c>
      <c r="B46" t="s">
        <v>53</v>
      </c>
      <c r="C46">
        <v>21</v>
      </c>
      <c r="D46" s="5">
        <v>10.44776119402985</v>
      </c>
    </row>
    <row r="47" spans="1:4">
      <c r="A47">
        <v>3</v>
      </c>
      <c r="B47" t="s">
        <v>11</v>
      </c>
      <c r="C47">
        <v>19</v>
      </c>
      <c r="D47" s="5">
        <v>9.4527363184079594</v>
      </c>
    </row>
    <row r="48" spans="1:4">
      <c r="A48">
        <v>4</v>
      </c>
      <c r="B48" t="s">
        <v>39</v>
      </c>
      <c r="C48">
        <v>15</v>
      </c>
      <c r="D48" s="5">
        <v>7.4626865671641784</v>
      </c>
    </row>
    <row r="49" spans="1:4">
      <c r="A49">
        <v>5</v>
      </c>
      <c r="B49" t="s">
        <v>29</v>
      </c>
      <c r="C49">
        <v>11</v>
      </c>
      <c r="D49" s="5">
        <v>5.4726368159203984</v>
      </c>
    </row>
    <row r="50" spans="1:4">
      <c r="A50">
        <v>6</v>
      </c>
      <c r="B50" t="s">
        <v>44</v>
      </c>
      <c r="C50">
        <v>10</v>
      </c>
      <c r="D50" s="5">
        <v>4.9751243781094532</v>
      </c>
    </row>
    <row r="51" spans="1:4">
      <c r="A51">
        <v>7</v>
      </c>
      <c r="B51" t="s">
        <v>17</v>
      </c>
      <c r="C51">
        <v>8</v>
      </c>
      <c r="D51" s="5">
        <v>3.9800995024875623</v>
      </c>
    </row>
    <row r="52" spans="1:4">
      <c r="A52">
        <v>8</v>
      </c>
      <c r="B52" t="s">
        <v>23</v>
      </c>
      <c r="C52">
        <v>6</v>
      </c>
      <c r="D52" s="5">
        <v>2.9850746268656714</v>
      </c>
    </row>
    <row r="53" spans="1:4">
      <c r="A53">
        <v>9</v>
      </c>
      <c r="B53" t="s">
        <v>398</v>
      </c>
      <c r="C53">
        <v>6</v>
      </c>
      <c r="D53" s="5">
        <v>2.9850746268656714</v>
      </c>
    </row>
    <row r="54" spans="1:4">
      <c r="A54">
        <v>10</v>
      </c>
      <c r="B54" t="s">
        <v>252</v>
      </c>
      <c r="C54">
        <v>5</v>
      </c>
      <c r="D54" s="5">
        <v>2.4875621890547266</v>
      </c>
    </row>
    <row r="55" spans="1:4">
      <c r="A55">
        <v>11</v>
      </c>
      <c r="B55" t="s">
        <v>34</v>
      </c>
      <c r="C55">
        <v>5</v>
      </c>
      <c r="D55" s="5">
        <v>2.4875621890547266</v>
      </c>
    </row>
    <row r="56" spans="1:4">
      <c r="A56">
        <v>12</v>
      </c>
      <c r="B56" t="s">
        <v>462</v>
      </c>
      <c r="C56">
        <v>5</v>
      </c>
      <c r="D56" s="5">
        <v>2.4875621890547266</v>
      </c>
    </row>
    <row r="57" spans="1:4">
      <c r="A57">
        <v>13</v>
      </c>
      <c r="B57" t="s">
        <v>234</v>
      </c>
      <c r="C57">
        <v>5</v>
      </c>
      <c r="D57" s="5">
        <v>2.4875621890547266</v>
      </c>
    </row>
    <row r="58" spans="1:4">
      <c r="A58">
        <v>14</v>
      </c>
      <c r="B58" t="s">
        <v>72</v>
      </c>
      <c r="C58">
        <v>5</v>
      </c>
      <c r="D58" s="5">
        <v>2.4875621890547266</v>
      </c>
    </row>
    <row r="59" spans="1:4">
      <c r="A59">
        <v>15</v>
      </c>
      <c r="B59" t="s">
        <v>229</v>
      </c>
      <c r="C59">
        <v>4</v>
      </c>
      <c r="D59" s="5">
        <v>1.9900497512437811</v>
      </c>
    </row>
    <row r="60" spans="1:4">
      <c r="A60">
        <v>16</v>
      </c>
      <c r="B60" t="s">
        <v>197</v>
      </c>
      <c r="C60">
        <v>4</v>
      </c>
      <c r="D60" s="5">
        <v>1.9900497512437811</v>
      </c>
    </row>
    <row r="61" spans="1:4">
      <c r="A61">
        <v>17</v>
      </c>
      <c r="B61" t="s">
        <v>158</v>
      </c>
      <c r="C61">
        <v>4</v>
      </c>
      <c r="D61" s="5">
        <v>1.9900497512437811</v>
      </c>
    </row>
    <row r="62" spans="1:4">
      <c r="A62">
        <v>18</v>
      </c>
      <c r="B62" t="s">
        <v>163</v>
      </c>
      <c r="C62">
        <v>4</v>
      </c>
      <c r="D62" s="5">
        <v>1.9900497512437811</v>
      </c>
    </row>
    <row r="63" spans="1:4">
      <c r="A63">
        <v>19</v>
      </c>
      <c r="B63" t="s">
        <v>58</v>
      </c>
      <c r="C63">
        <v>4</v>
      </c>
      <c r="D63" s="5">
        <v>1.9900497512437811</v>
      </c>
    </row>
    <row r="64" spans="1:4">
      <c r="A64">
        <v>20</v>
      </c>
      <c r="B64" t="s">
        <v>180</v>
      </c>
      <c r="C64">
        <v>4</v>
      </c>
      <c r="D64" s="5">
        <v>1.9900497512437811</v>
      </c>
    </row>
    <row r="65" spans="1:4">
      <c r="A65">
        <v>21</v>
      </c>
      <c r="B65" t="s">
        <v>257</v>
      </c>
      <c r="C65">
        <v>4</v>
      </c>
      <c r="D65" s="5">
        <v>1.9900497512437811</v>
      </c>
    </row>
    <row r="66" spans="1:4">
      <c r="A66">
        <v>22</v>
      </c>
      <c r="B66" t="s">
        <v>316</v>
      </c>
      <c r="C66">
        <v>3</v>
      </c>
      <c r="D66" s="5">
        <v>1.4925373134328357</v>
      </c>
    </row>
    <row r="67" spans="1:4">
      <c r="A67">
        <v>23</v>
      </c>
      <c r="B67" t="s">
        <v>239</v>
      </c>
      <c r="C67">
        <v>3</v>
      </c>
      <c r="D67" s="5">
        <v>1.4925373134328357</v>
      </c>
    </row>
    <row r="68" spans="1:4">
      <c r="A68">
        <v>24</v>
      </c>
      <c r="B68" t="s">
        <v>81</v>
      </c>
      <c r="C68">
        <v>3</v>
      </c>
      <c r="D68" s="5">
        <v>1.4925373134328357</v>
      </c>
    </row>
    <row r="69" spans="1:4">
      <c r="A69">
        <v>25</v>
      </c>
      <c r="B69" t="s">
        <v>96</v>
      </c>
      <c r="C69">
        <v>3</v>
      </c>
      <c r="D69" s="5">
        <v>1.4925373134328357</v>
      </c>
    </row>
    <row r="70" spans="1:4">
      <c r="A70">
        <v>26</v>
      </c>
      <c r="B70" t="s">
        <v>328</v>
      </c>
      <c r="C70">
        <v>3</v>
      </c>
      <c r="D70" s="5">
        <v>1.4925373134328357</v>
      </c>
    </row>
    <row r="71" spans="1:4">
      <c r="A71">
        <v>27</v>
      </c>
      <c r="B71" t="s">
        <v>67</v>
      </c>
      <c r="C71">
        <v>3</v>
      </c>
      <c r="D71" s="5">
        <v>1.4925373134328357</v>
      </c>
    </row>
    <row r="72" spans="1:4">
      <c r="A72">
        <v>28</v>
      </c>
      <c r="B72" t="s">
        <v>537</v>
      </c>
      <c r="C72">
        <v>2</v>
      </c>
      <c r="D72" s="5">
        <v>0.99502487562189057</v>
      </c>
    </row>
    <row r="73" spans="1:4">
      <c r="A73">
        <v>29</v>
      </c>
      <c r="B73" t="s">
        <v>472</v>
      </c>
      <c r="C73">
        <v>2</v>
      </c>
      <c r="D73" s="5">
        <v>0.99502487562189057</v>
      </c>
    </row>
    <row r="74" spans="1:4">
      <c r="A74">
        <v>30</v>
      </c>
      <c r="B74" t="s">
        <v>467</v>
      </c>
      <c r="C74">
        <v>2</v>
      </c>
      <c r="D74" s="5">
        <v>0.99502487562189057</v>
      </c>
    </row>
    <row r="75" spans="1:4">
      <c r="A75">
        <v>31</v>
      </c>
      <c r="B75" t="s">
        <v>411</v>
      </c>
      <c r="C75">
        <v>2</v>
      </c>
      <c r="D75" s="5">
        <v>0.99502487562189057</v>
      </c>
    </row>
    <row r="76" spans="1:4">
      <c r="A76">
        <v>32</v>
      </c>
      <c r="B76" t="s">
        <v>608</v>
      </c>
      <c r="C76">
        <v>1</v>
      </c>
      <c r="D76" s="5">
        <v>0.49751243781094528</v>
      </c>
    </row>
    <row r="77" spans="1:4">
      <c r="A77">
        <v>33</v>
      </c>
      <c r="B77" t="s">
        <v>345</v>
      </c>
      <c r="C77">
        <v>1</v>
      </c>
      <c r="D77" s="5">
        <v>0.49751243781094528</v>
      </c>
    </row>
    <row r="78" spans="1:4">
      <c r="A78">
        <v>34</v>
      </c>
      <c r="B78" t="s">
        <v>128</v>
      </c>
      <c r="C78">
        <v>1</v>
      </c>
      <c r="D78" s="5">
        <v>0.49751243781094528</v>
      </c>
    </row>
    <row r="79" spans="1:4">
      <c r="A79">
        <v>35</v>
      </c>
      <c r="B79" t="s">
        <v>784</v>
      </c>
      <c r="C79">
        <v>1</v>
      </c>
      <c r="D79" s="5">
        <v>0.49751243781094528</v>
      </c>
    </row>
    <row r="80" spans="1:4">
      <c r="A80">
        <v>36</v>
      </c>
      <c r="B80" t="s">
        <v>797</v>
      </c>
      <c r="C80">
        <v>1</v>
      </c>
      <c r="D80" s="5">
        <v>0.49751243781094528</v>
      </c>
    </row>
    <row r="82" spans="2:3">
      <c r="B82" t="s">
        <v>844</v>
      </c>
      <c r="C82">
        <v>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D1" sqref="D1:D1048576"/>
    </sheetView>
  </sheetViews>
  <sheetFormatPr baseColWidth="10" defaultRowHeight="15" x14ac:dyDescent="0"/>
  <cols>
    <col min="1" max="1" width="82.33203125" customWidth="1"/>
    <col min="2" max="2" width="20.5" customWidth="1"/>
    <col min="3" max="3" width="27" customWidth="1"/>
    <col min="4" max="4" width="20.6640625" customWidth="1"/>
  </cols>
  <sheetData>
    <row r="1" spans="1:4">
      <c r="A1" t="s">
        <v>3</v>
      </c>
      <c r="B1" t="s">
        <v>854</v>
      </c>
      <c r="C1" t="s">
        <v>855</v>
      </c>
      <c r="D1" s="2" t="s">
        <v>856</v>
      </c>
    </row>
    <row r="2" spans="1:4">
      <c r="A2" t="s">
        <v>222</v>
      </c>
      <c r="B2">
        <v>3</v>
      </c>
      <c r="C2">
        <v>8</v>
      </c>
      <c r="D2">
        <v>3.4719551341730998E-3</v>
      </c>
    </row>
    <row r="3" spans="1:4">
      <c r="A3" t="s">
        <v>413</v>
      </c>
      <c r="B3">
        <v>6</v>
      </c>
      <c r="C3">
        <v>20</v>
      </c>
      <c r="D3">
        <v>1.31610522300551E-3</v>
      </c>
    </row>
    <row r="4" spans="1:4">
      <c r="A4" t="s">
        <v>286</v>
      </c>
      <c r="B4">
        <v>2</v>
      </c>
      <c r="C4">
        <v>7</v>
      </c>
      <c r="D4">
        <v>1.96162082423985E-2</v>
      </c>
    </row>
    <row r="5" spans="1:4">
      <c r="A5" t="s">
        <v>716</v>
      </c>
      <c r="B5">
        <v>3</v>
      </c>
      <c r="C5">
        <v>11</v>
      </c>
      <c r="D5">
        <v>1.3125442627861601E-2</v>
      </c>
    </row>
    <row r="6" spans="1:4">
      <c r="A6" t="s">
        <v>165</v>
      </c>
      <c r="B6">
        <v>1</v>
      </c>
      <c r="C6">
        <v>4</v>
      </c>
      <c r="D6">
        <v>4.3434895623405197E-2</v>
      </c>
    </row>
    <row r="7" spans="1:4">
      <c r="A7" t="s">
        <v>569</v>
      </c>
      <c r="B7">
        <v>3</v>
      </c>
      <c r="C7">
        <v>12</v>
      </c>
      <c r="D7">
        <v>1.83011466767703E-2</v>
      </c>
    </row>
    <row r="8" spans="1:4">
      <c r="A8" t="s">
        <v>656</v>
      </c>
      <c r="B8">
        <v>5</v>
      </c>
      <c r="C8">
        <v>21</v>
      </c>
      <c r="D8">
        <v>8.9721079139688693E-3</v>
      </c>
    </row>
    <row r="9" spans="1:4">
      <c r="A9" t="s">
        <v>98</v>
      </c>
      <c r="B9">
        <v>6</v>
      </c>
      <c r="C9">
        <v>29</v>
      </c>
      <c r="D9">
        <v>1.29221886474054E-2</v>
      </c>
    </row>
    <row r="10" spans="1:4">
      <c r="A10" t="s">
        <v>279</v>
      </c>
      <c r="B10">
        <v>1</v>
      </c>
      <c r="C10">
        <v>5</v>
      </c>
      <c r="D10">
        <v>6.8100309103524395E-2</v>
      </c>
    </row>
    <row r="11" spans="1:4">
      <c r="A11" t="s">
        <v>731</v>
      </c>
      <c r="B11">
        <v>7</v>
      </c>
      <c r="C11">
        <v>35</v>
      </c>
      <c r="D11">
        <v>1.13120799302445E-2</v>
      </c>
    </row>
    <row r="12" spans="1:4">
      <c r="A12" t="s">
        <v>64</v>
      </c>
      <c r="B12">
        <v>6</v>
      </c>
      <c r="C12">
        <v>31</v>
      </c>
      <c r="D12">
        <v>1.85890821730486E-2</v>
      </c>
    </row>
    <row r="13" spans="1:4">
      <c r="A13" t="s">
        <v>601</v>
      </c>
      <c r="B13">
        <v>9</v>
      </c>
      <c r="C13">
        <v>49</v>
      </c>
      <c r="D13">
        <v>1.11148624146385E-2</v>
      </c>
    </row>
    <row r="14" spans="1:4">
      <c r="A14" t="s">
        <v>577</v>
      </c>
      <c r="B14">
        <v>2</v>
      </c>
      <c r="C14">
        <v>11</v>
      </c>
      <c r="D14">
        <v>7.0418977688911394E-2</v>
      </c>
    </row>
    <row r="15" spans="1:4">
      <c r="A15" t="s">
        <v>621</v>
      </c>
      <c r="B15">
        <v>2</v>
      </c>
      <c r="C15">
        <v>11</v>
      </c>
      <c r="D15">
        <v>7.0418977688911394E-2</v>
      </c>
    </row>
    <row r="16" spans="1:4">
      <c r="A16" t="s">
        <v>445</v>
      </c>
      <c r="B16">
        <v>5</v>
      </c>
      <c r="C16">
        <v>28</v>
      </c>
      <c r="D16">
        <v>3.6239710146363402E-2</v>
      </c>
    </row>
    <row r="17" spans="1:4">
      <c r="A17" t="s">
        <v>355</v>
      </c>
      <c r="B17">
        <v>18</v>
      </c>
      <c r="C17">
        <v>102</v>
      </c>
      <c r="D17">
        <v>1.7980639017744001E-3</v>
      </c>
    </row>
    <row r="18" spans="1:4">
      <c r="A18" t="s">
        <v>226</v>
      </c>
      <c r="B18">
        <v>2</v>
      </c>
      <c r="C18">
        <v>12</v>
      </c>
      <c r="D18">
        <v>8.7791588026291806E-2</v>
      </c>
    </row>
    <row r="19" spans="1:4">
      <c r="A19" t="s">
        <v>318</v>
      </c>
      <c r="B19">
        <v>4</v>
      </c>
      <c r="C19">
        <v>24</v>
      </c>
      <c r="D19">
        <v>6.0164031784193703E-2</v>
      </c>
    </row>
    <row r="20" spans="1:4">
      <c r="A20" t="s">
        <v>437</v>
      </c>
      <c r="B20">
        <v>1</v>
      </c>
      <c r="C20">
        <v>6</v>
      </c>
      <c r="D20">
        <v>9.6145222885982901E-2</v>
      </c>
    </row>
    <row r="21" spans="1:4">
      <c r="A21" t="s">
        <v>539</v>
      </c>
      <c r="B21">
        <v>2</v>
      </c>
      <c r="C21">
        <v>12</v>
      </c>
      <c r="D21">
        <v>8.7791588026291806E-2</v>
      </c>
    </row>
    <row r="22" spans="1:4">
      <c r="A22" t="s">
        <v>751</v>
      </c>
      <c r="B22">
        <v>1</v>
      </c>
      <c r="C22">
        <v>6</v>
      </c>
      <c r="D22">
        <v>9.6145222885982901E-2</v>
      </c>
    </row>
    <row r="23" spans="1:4">
      <c r="A23" t="s">
        <v>271</v>
      </c>
      <c r="B23">
        <v>5</v>
      </c>
      <c r="C23">
        <v>31</v>
      </c>
      <c r="D23">
        <v>5.6310780544245403E-2</v>
      </c>
    </row>
    <row r="24" spans="1:4">
      <c r="A24" t="s">
        <v>379</v>
      </c>
      <c r="B24">
        <v>4</v>
      </c>
      <c r="C24">
        <v>26</v>
      </c>
      <c r="D24">
        <v>8.0317548599267097E-2</v>
      </c>
    </row>
    <row r="25" spans="1:4">
      <c r="A25" t="s">
        <v>680</v>
      </c>
      <c r="B25">
        <v>4</v>
      </c>
      <c r="C25">
        <v>27</v>
      </c>
      <c r="D25">
        <v>9.1583375486647398E-2</v>
      </c>
    </row>
    <row r="26" spans="1:4">
      <c r="A26" t="s">
        <v>632</v>
      </c>
      <c r="B26">
        <v>15</v>
      </c>
      <c r="C26">
        <v>104</v>
      </c>
      <c r="D26">
        <v>2.4257919666797099E-2</v>
      </c>
    </row>
    <row r="27" spans="1:4">
      <c r="A27" t="s">
        <v>807</v>
      </c>
      <c r="B27">
        <v>19</v>
      </c>
      <c r="C27">
        <v>132</v>
      </c>
      <c r="D27">
        <v>1.49658989871078E-2</v>
      </c>
    </row>
    <row r="28" spans="1:4">
      <c r="A28" t="s">
        <v>421</v>
      </c>
      <c r="B28">
        <v>4</v>
      </c>
      <c r="C28">
        <v>28</v>
      </c>
      <c r="D28">
        <v>0.103614607082361</v>
      </c>
    </row>
    <row r="29" spans="1:4">
      <c r="A29" t="s">
        <v>510</v>
      </c>
      <c r="B29">
        <v>5</v>
      </c>
      <c r="C29">
        <v>35</v>
      </c>
      <c r="D29">
        <v>9.16935859676761E-2</v>
      </c>
    </row>
    <row r="30" spans="1:4">
      <c r="A30" t="s">
        <v>827</v>
      </c>
      <c r="B30">
        <v>2</v>
      </c>
      <c r="C30">
        <v>14</v>
      </c>
      <c r="D30">
        <v>0.12714178910846899</v>
      </c>
    </row>
    <row r="31" spans="1:4">
      <c r="A31" t="s">
        <v>720</v>
      </c>
      <c r="B31">
        <v>7</v>
      </c>
      <c r="C31">
        <v>50</v>
      </c>
      <c r="D31">
        <v>7.8491856770584206E-2</v>
      </c>
    </row>
    <row r="32" spans="1:4">
      <c r="A32" t="s">
        <v>644</v>
      </c>
      <c r="B32">
        <v>4</v>
      </c>
      <c r="C32">
        <v>29</v>
      </c>
      <c r="D32">
        <v>0.116383787340823</v>
      </c>
    </row>
    <row r="33" spans="1:4">
      <c r="A33" t="s">
        <v>404</v>
      </c>
      <c r="B33">
        <v>6</v>
      </c>
      <c r="C33">
        <v>44</v>
      </c>
      <c r="D33">
        <v>9.8541213423142995E-2</v>
      </c>
    </row>
    <row r="34" spans="1:4">
      <c r="A34" t="s">
        <v>275</v>
      </c>
      <c r="B34">
        <v>5</v>
      </c>
      <c r="C34">
        <v>37</v>
      </c>
      <c r="D34">
        <v>0.113011510522199</v>
      </c>
    </row>
    <row r="35" spans="1:4">
      <c r="A35" t="s">
        <v>478</v>
      </c>
      <c r="B35">
        <v>9</v>
      </c>
      <c r="C35">
        <v>67</v>
      </c>
      <c r="D35">
        <v>7.7981352188147002E-2</v>
      </c>
    </row>
    <row r="36" spans="1:4">
      <c r="A36" t="s">
        <v>474</v>
      </c>
      <c r="B36">
        <v>2</v>
      </c>
      <c r="C36">
        <v>15</v>
      </c>
      <c r="D36">
        <v>0.14877675858616399</v>
      </c>
    </row>
    <row r="37" spans="1:4">
      <c r="A37" t="s">
        <v>597</v>
      </c>
      <c r="B37">
        <v>2</v>
      </c>
      <c r="C37">
        <v>15</v>
      </c>
      <c r="D37">
        <v>0.14877675858616399</v>
      </c>
    </row>
    <row r="38" spans="1:4">
      <c r="A38" t="s">
        <v>708</v>
      </c>
      <c r="B38">
        <v>4</v>
      </c>
      <c r="C38">
        <v>30</v>
      </c>
      <c r="D38">
        <v>0.12985858347579801</v>
      </c>
    </row>
    <row r="39" spans="1:4">
      <c r="A39" t="s">
        <v>628</v>
      </c>
      <c r="B39">
        <v>7</v>
      </c>
      <c r="C39">
        <v>54</v>
      </c>
      <c r="D39">
        <v>0.11138118650611201</v>
      </c>
    </row>
    <row r="40" spans="1:4">
      <c r="A40" t="s">
        <v>134</v>
      </c>
      <c r="B40">
        <v>16</v>
      </c>
      <c r="C40">
        <v>126</v>
      </c>
      <c r="D40">
        <v>6.16684009923388E-2</v>
      </c>
    </row>
    <row r="41" spans="1:4">
      <c r="A41" t="s">
        <v>19</v>
      </c>
      <c r="B41">
        <v>3</v>
      </c>
      <c r="C41">
        <v>24</v>
      </c>
      <c r="D41">
        <v>0.16724067902460599</v>
      </c>
    </row>
    <row r="42" spans="1:4">
      <c r="A42" t="s">
        <v>69</v>
      </c>
      <c r="B42">
        <v>3</v>
      </c>
      <c r="C42">
        <v>24</v>
      </c>
      <c r="D42">
        <v>0.16724067902460599</v>
      </c>
    </row>
    <row r="43" spans="1:4">
      <c r="A43" t="s">
        <v>169</v>
      </c>
      <c r="B43">
        <v>2</v>
      </c>
      <c r="C43">
        <v>16</v>
      </c>
      <c r="D43">
        <v>0.171484040191026</v>
      </c>
    </row>
    <row r="44" spans="1:4">
      <c r="A44" t="s">
        <v>301</v>
      </c>
      <c r="B44">
        <v>4</v>
      </c>
      <c r="C44">
        <v>32</v>
      </c>
      <c r="D44">
        <v>0.15877494594187</v>
      </c>
    </row>
    <row r="45" spans="1:4">
      <c r="A45" t="s">
        <v>624</v>
      </c>
      <c r="B45">
        <v>8</v>
      </c>
      <c r="C45">
        <v>64</v>
      </c>
      <c r="D45">
        <v>0.121447836869334</v>
      </c>
    </row>
    <row r="46" spans="1:4">
      <c r="A46" t="s">
        <v>759</v>
      </c>
      <c r="B46">
        <v>1</v>
      </c>
      <c r="C46">
        <v>8</v>
      </c>
      <c r="D46">
        <v>0.159241518288777</v>
      </c>
    </row>
    <row r="47" spans="1:4">
      <c r="A47" t="s">
        <v>766</v>
      </c>
      <c r="B47">
        <v>1</v>
      </c>
      <c r="C47">
        <v>8</v>
      </c>
      <c r="D47">
        <v>0.159241518288777</v>
      </c>
    </row>
    <row r="48" spans="1:4">
      <c r="A48" t="s">
        <v>89</v>
      </c>
      <c r="B48">
        <v>6</v>
      </c>
      <c r="C48">
        <v>49</v>
      </c>
      <c r="D48">
        <v>0.15092198697581199</v>
      </c>
    </row>
    <row r="49" spans="1:4">
      <c r="A49" t="s">
        <v>803</v>
      </c>
      <c r="B49">
        <v>4</v>
      </c>
      <c r="C49">
        <v>33</v>
      </c>
      <c r="D49">
        <v>0.17413291871404901</v>
      </c>
    </row>
    <row r="50" spans="1:4">
      <c r="A50" t="s">
        <v>74</v>
      </c>
      <c r="B50">
        <v>6</v>
      </c>
      <c r="C50">
        <v>50</v>
      </c>
      <c r="D50">
        <v>0.16271293840456999</v>
      </c>
    </row>
    <row r="51" spans="1:4">
      <c r="A51" t="s">
        <v>330</v>
      </c>
      <c r="B51">
        <v>6</v>
      </c>
      <c r="C51">
        <v>50</v>
      </c>
      <c r="D51">
        <v>0.16271293840456999</v>
      </c>
    </row>
    <row r="52" spans="1:4">
      <c r="A52" t="s">
        <v>83</v>
      </c>
      <c r="B52">
        <v>2</v>
      </c>
      <c r="C52">
        <v>17</v>
      </c>
      <c r="D52">
        <v>0.195089534643684</v>
      </c>
    </row>
    <row r="53" spans="1:4">
      <c r="A53" t="s">
        <v>231</v>
      </c>
      <c r="B53">
        <v>2</v>
      </c>
      <c r="C53">
        <v>17</v>
      </c>
      <c r="D53">
        <v>0.195089534643684</v>
      </c>
    </row>
    <row r="54" spans="1:4">
      <c r="A54" t="s">
        <v>259</v>
      </c>
      <c r="B54">
        <v>5</v>
      </c>
      <c r="C54">
        <v>43</v>
      </c>
      <c r="D54">
        <v>0.18985540263903</v>
      </c>
    </row>
    <row r="55" spans="1:4">
      <c r="A55" t="s">
        <v>593</v>
      </c>
      <c r="B55">
        <v>5</v>
      </c>
      <c r="C55">
        <v>43</v>
      </c>
      <c r="D55">
        <v>0.18985540263903</v>
      </c>
    </row>
    <row r="56" spans="1:4">
      <c r="A56" t="s">
        <v>712</v>
      </c>
      <c r="B56">
        <v>7</v>
      </c>
      <c r="C56">
        <v>61</v>
      </c>
      <c r="D56">
        <v>0.18389669276272</v>
      </c>
    </row>
    <row r="57" spans="1:4">
      <c r="A57" t="s">
        <v>819</v>
      </c>
      <c r="B57">
        <v>8</v>
      </c>
      <c r="C57">
        <v>71</v>
      </c>
      <c r="D57">
        <v>0.19043459684667899</v>
      </c>
    </row>
    <row r="58" spans="1:4">
      <c r="A58" t="s">
        <v>815</v>
      </c>
      <c r="B58">
        <v>10</v>
      </c>
      <c r="C58">
        <v>89</v>
      </c>
      <c r="D58">
        <v>0.179589857828649</v>
      </c>
    </row>
    <row r="59" spans="1:4">
      <c r="A59" t="s">
        <v>236</v>
      </c>
      <c r="B59">
        <v>3</v>
      </c>
      <c r="C59">
        <v>27</v>
      </c>
      <c r="D59">
        <v>0.22469032605953301</v>
      </c>
    </row>
    <row r="60" spans="1:4">
      <c r="A60" t="s">
        <v>313</v>
      </c>
      <c r="B60">
        <v>7</v>
      </c>
      <c r="C60">
        <v>63</v>
      </c>
      <c r="D60">
        <v>0.20766849847226301</v>
      </c>
    </row>
    <row r="61" spans="1:4">
      <c r="A61" t="s">
        <v>387</v>
      </c>
      <c r="B61">
        <v>1</v>
      </c>
      <c r="C61">
        <v>9</v>
      </c>
      <c r="D61">
        <v>0.19301000081033401</v>
      </c>
    </row>
    <row r="62" spans="1:4">
      <c r="A62" t="s">
        <v>395</v>
      </c>
      <c r="B62">
        <v>2</v>
      </c>
      <c r="C62">
        <v>18</v>
      </c>
      <c r="D62">
        <v>0.21942400109506</v>
      </c>
    </row>
    <row r="63" spans="1:4">
      <c r="A63" t="s">
        <v>518</v>
      </c>
      <c r="B63">
        <v>8</v>
      </c>
      <c r="C63">
        <v>73</v>
      </c>
      <c r="D63">
        <v>0.21276053802461301</v>
      </c>
    </row>
    <row r="64" spans="1:4">
      <c r="A64" t="s">
        <v>755</v>
      </c>
      <c r="B64">
        <v>7</v>
      </c>
      <c r="C64">
        <v>64</v>
      </c>
      <c r="D64">
        <v>0.21998573584410999</v>
      </c>
    </row>
    <row r="65" spans="1:4">
      <c r="A65" t="s">
        <v>114</v>
      </c>
      <c r="B65">
        <v>6</v>
      </c>
      <c r="C65">
        <v>55</v>
      </c>
      <c r="D65">
        <v>0.227216489720825</v>
      </c>
    </row>
    <row r="66" spans="1:4">
      <c r="A66" t="s">
        <v>106</v>
      </c>
      <c r="B66">
        <v>5</v>
      </c>
      <c r="C66">
        <v>46</v>
      </c>
      <c r="D66">
        <v>0.23421326356724301</v>
      </c>
    </row>
    <row r="67" spans="1:4">
      <c r="A67" t="s">
        <v>781</v>
      </c>
      <c r="B67">
        <v>15</v>
      </c>
      <c r="C67">
        <v>138</v>
      </c>
      <c r="D67">
        <v>0.182309252874472</v>
      </c>
    </row>
    <row r="68" spans="1:4">
      <c r="A68" t="s">
        <v>469</v>
      </c>
      <c r="B68">
        <v>11</v>
      </c>
      <c r="C68">
        <v>102</v>
      </c>
      <c r="D68">
        <v>0.21075101785584399</v>
      </c>
    </row>
    <row r="69" spans="1:4">
      <c r="A69" t="s">
        <v>383</v>
      </c>
      <c r="B69">
        <v>4</v>
      </c>
      <c r="C69">
        <v>38</v>
      </c>
      <c r="D69">
        <v>0.25804497284228001</v>
      </c>
    </row>
    <row r="70" spans="1:4">
      <c r="A70" t="s">
        <v>400</v>
      </c>
      <c r="B70">
        <v>2</v>
      </c>
      <c r="C70">
        <v>19</v>
      </c>
      <c r="D70">
        <v>0.244325212167295</v>
      </c>
    </row>
    <row r="71" spans="1:4">
      <c r="A71" t="s">
        <v>613</v>
      </c>
      <c r="B71">
        <v>2</v>
      </c>
      <c r="C71">
        <v>19</v>
      </c>
      <c r="D71">
        <v>0.244325212167295</v>
      </c>
    </row>
    <row r="72" spans="1:4">
      <c r="A72" t="s">
        <v>186</v>
      </c>
      <c r="B72">
        <v>8</v>
      </c>
      <c r="C72">
        <v>77</v>
      </c>
      <c r="D72">
        <v>0.26023054723634798</v>
      </c>
    </row>
    <row r="73" spans="1:4">
      <c r="A73" t="s">
        <v>150</v>
      </c>
      <c r="B73">
        <v>3</v>
      </c>
      <c r="C73">
        <v>29</v>
      </c>
      <c r="D73">
        <v>0.26542734459011302</v>
      </c>
    </row>
    <row r="74" spans="1:4">
      <c r="A74" t="s">
        <v>351</v>
      </c>
      <c r="B74">
        <v>7</v>
      </c>
      <c r="C74">
        <v>68</v>
      </c>
      <c r="D74">
        <v>0.27170122890456</v>
      </c>
    </row>
    <row r="75" spans="1:4">
      <c r="A75" t="s">
        <v>214</v>
      </c>
      <c r="B75">
        <v>8</v>
      </c>
      <c r="C75">
        <v>79</v>
      </c>
      <c r="D75">
        <v>0.28513354518845802</v>
      </c>
    </row>
    <row r="76" spans="1:4">
      <c r="A76" t="s">
        <v>199</v>
      </c>
      <c r="B76">
        <v>1</v>
      </c>
      <c r="C76">
        <v>10</v>
      </c>
      <c r="D76">
        <v>0.227564133981215</v>
      </c>
    </row>
    <row r="77" spans="1:4">
      <c r="A77" t="s">
        <v>429</v>
      </c>
      <c r="B77">
        <v>3</v>
      </c>
      <c r="C77">
        <v>30</v>
      </c>
      <c r="D77">
        <v>0.28628407706923897</v>
      </c>
    </row>
    <row r="78" spans="1:4">
      <c r="A78" t="s">
        <v>640</v>
      </c>
      <c r="B78">
        <v>6</v>
      </c>
      <c r="C78">
        <v>61</v>
      </c>
      <c r="D78">
        <v>0.31372885379399501</v>
      </c>
    </row>
    <row r="79" spans="1:4">
      <c r="A79" t="s">
        <v>727</v>
      </c>
      <c r="B79">
        <v>4</v>
      </c>
      <c r="C79">
        <v>41</v>
      </c>
      <c r="D79">
        <v>0.31230110664366501</v>
      </c>
    </row>
    <row r="80" spans="1:4">
      <c r="A80" t="s">
        <v>146</v>
      </c>
      <c r="B80">
        <v>3</v>
      </c>
      <c r="C80">
        <v>31</v>
      </c>
      <c r="D80">
        <v>0.30736284526736801</v>
      </c>
    </row>
    <row r="81" spans="1:4">
      <c r="A81" t="s">
        <v>585</v>
      </c>
      <c r="B81">
        <v>6</v>
      </c>
      <c r="C81">
        <v>62</v>
      </c>
      <c r="D81">
        <v>0.32875923292364201</v>
      </c>
    </row>
    <row r="82" spans="1:4">
      <c r="A82" t="s">
        <v>692</v>
      </c>
      <c r="B82">
        <v>3</v>
      </c>
      <c r="C82">
        <v>31</v>
      </c>
      <c r="D82">
        <v>0.30736284526736801</v>
      </c>
    </row>
    <row r="83" spans="1:4">
      <c r="A83" t="s">
        <v>554</v>
      </c>
      <c r="B83">
        <v>5</v>
      </c>
      <c r="C83">
        <v>52</v>
      </c>
      <c r="D83">
        <v>0.33039875077123698</v>
      </c>
    </row>
    <row r="84" spans="1:4">
      <c r="A84" t="s">
        <v>417</v>
      </c>
      <c r="B84">
        <v>10</v>
      </c>
      <c r="C84">
        <v>106</v>
      </c>
      <c r="D84">
        <v>0.364151656014573</v>
      </c>
    </row>
    <row r="85" spans="1:4">
      <c r="A85" t="s">
        <v>664</v>
      </c>
      <c r="B85">
        <v>8</v>
      </c>
      <c r="C85">
        <v>85</v>
      </c>
      <c r="D85">
        <v>0.36296986805072201</v>
      </c>
    </row>
    <row r="86" spans="1:4">
      <c r="A86" t="s">
        <v>573</v>
      </c>
      <c r="B86">
        <v>7</v>
      </c>
      <c r="C86">
        <v>75</v>
      </c>
      <c r="D86">
        <v>0.36857854891169201</v>
      </c>
    </row>
    <row r="87" spans="1:4">
      <c r="A87" t="s">
        <v>173</v>
      </c>
      <c r="B87">
        <v>4</v>
      </c>
      <c r="C87">
        <v>43</v>
      </c>
      <c r="D87">
        <v>0.34927814213411101</v>
      </c>
    </row>
    <row r="88" spans="1:4">
      <c r="A88" t="s">
        <v>794</v>
      </c>
      <c r="B88">
        <v>4</v>
      </c>
      <c r="C88">
        <v>43</v>
      </c>
      <c r="D88">
        <v>0.34927814213411101</v>
      </c>
    </row>
    <row r="89" spans="1:4">
      <c r="A89" t="s">
        <v>13</v>
      </c>
      <c r="B89">
        <v>3</v>
      </c>
      <c r="C89">
        <v>33</v>
      </c>
      <c r="D89">
        <v>0.34989407000251299</v>
      </c>
    </row>
    <row r="90" spans="1:4">
      <c r="A90" t="s">
        <v>41</v>
      </c>
      <c r="B90">
        <v>2</v>
      </c>
      <c r="C90">
        <v>22</v>
      </c>
      <c r="D90">
        <v>0.320942213044425</v>
      </c>
    </row>
    <row r="91" spans="1:4">
      <c r="A91" t="s">
        <v>502</v>
      </c>
      <c r="B91">
        <v>1</v>
      </c>
      <c r="C91">
        <v>11</v>
      </c>
      <c r="D91">
        <v>0.26248527982394898</v>
      </c>
    </row>
    <row r="92" spans="1:4">
      <c r="A92" t="s">
        <v>543</v>
      </c>
      <c r="B92">
        <v>10</v>
      </c>
      <c r="C92">
        <v>110</v>
      </c>
      <c r="D92">
        <v>0.41180712502563599</v>
      </c>
    </row>
    <row r="93" spans="1:4">
      <c r="A93" t="s">
        <v>696</v>
      </c>
      <c r="B93">
        <v>1</v>
      </c>
      <c r="C93">
        <v>11</v>
      </c>
      <c r="D93">
        <v>0.26248527982394898</v>
      </c>
    </row>
    <row r="94" spans="1:4">
      <c r="A94" t="s">
        <v>799</v>
      </c>
      <c r="B94">
        <v>1</v>
      </c>
      <c r="C94">
        <v>11</v>
      </c>
      <c r="D94">
        <v>0.26248527982394898</v>
      </c>
    </row>
    <row r="95" spans="1:4">
      <c r="A95" t="s">
        <v>773</v>
      </c>
      <c r="B95">
        <v>18</v>
      </c>
      <c r="C95">
        <v>199</v>
      </c>
      <c r="D95">
        <v>0.43982627539632801</v>
      </c>
    </row>
    <row r="96" spans="1:4">
      <c r="A96" t="s">
        <v>254</v>
      </c>
      <c r="B96">
        <v>7</v>
      </c>
      <c r="C96">
        <v>79</v>
      </c>
      <c r="D96">
        <v>0.42538039088444302</v>
      </c>
    </row>
    <row r="97" spans="1:4">
      <c r="A97" t="s">
        <v>490</v>
      </c>
      <c r="B97">
        <v>2</v>
      </c>
      <c r="C97">
        <v>23</v>
      </c>
      <c r="D97">
        <v>0.34667435932840801</v>
      </c>
    </row>
    <row r="98" spans="1:4">
      <c r="A98" t="s">
        <v>735</v>
      </c>
      <c r="B98">
        <v>6</v>
      </c>
      <c r="C98">
        <v>69</v>
      </c>
      <c r="D98">
        <v>0.43555767995824801</v>
      </c>
    </row>
    <row r="99" spans="1:4">
      <c r="A99" t="s">
        <v>506</v>
      </c>
      <c r="B99">
        <v>8</v>
      </c>
      <c r="C99">
        <v>94</v>
      </c>
      <c r="D99">
        <v>0.48236651892554899</v>
      </c>
    </row>
    <row r="100" spans="1:4">
      <c r="A100" t="s">
        <v>31</v>
      </c>
      <c r="B100">
        <v>4</v>
      </c>
      <c r="C100">
        <v>48</v>
      </c>
      <c r="D100">
        <v>0.44191972104022598</v>
      </c>
    </row>
    <row r="101" spans="1:4">
      <c r="A101" t="s">
        <v>486</v>
      </c>
      <c r="B101">
        <v>3</v>
      </c>
      <c r="C101">
        <v>36</v>
      </c>
      <c r="D101">
        <v>0.413624843325268</v>
      </c>
    </row>
    <row r="102" spans="1:4">
      <c r="A102" t="s">
        <v>526</v>
      </c>
      <c r="B102">
        <v>4</v>
      </c>
      <c r="C102">
        <v>48</v>
      </c>
      <c r="D102">
        <v>0.44191972104022598</v>
      </c>
    </row>
    <row r="103" spans="1:4">
      <c r="A103" t="s">
        <v>790</v>
      </c>
      <c r="B103">
        <v>1</v>
      </c>
      <c r="C103">
        <v>12</v>
      </c>
      <c r="D103">
        <v>0.29742401818348102</v>
      </c>
    </row>
    <row r="104" spans="1:4">
      <c r="A104" t="s">
        <v>530</v>
      </c>
      <c r="B104">
        <v>7</v>
      </c>
      <c r="C104">
        <v>85</v>
      </c>
      <c r="D104">
        <v>0.50940230086065097</v>
      </c>
    </row>
    <row r="105" spans="1:4">
      <c r="A105" t="s">
        <v>55</v>
      </c>
      <c r="B105">
        <v>4</v>
      </c>
      <c r="C105">
        <v>49</v>
      </c>
      <c r="D105">
        <v>0.46016372192938798</v>
      </c>
    </row>
    <row r="106" spans="1:4">
      <c r="A106" t="s">
        <v>118</v>
      </c>
      <c r="B106">
        <v>2</v>
      </c>
      <c r="C106">
        <v>25</v>
      </c>
      <c r="D106">
        <v>0.39774152190398099</v>
      </c>
    </row>
    <row r="107" spans="1:4">
      <c r="A107" t="s">
        <v>367</v>
      </c>
      <c r="B107">
        <v>2</v>
      </c>
      <c r="C107">
        <v>25</v>
      </c>
      <c r="D107">
        <v>0.39774152190398099</v>
      </c>
    </row>
    <row r="108" spans="1:4">
      <c r="A108" t="s">
        <v>636</v>
      </c>
      <c r="B108">
        <v>8</v>
      </c>
      <c r="C108">
        <v>101</v>
      </c>
      <c r="D108">
        <v>0.571510194666354</v>
      </c>
    </row>
    <row r="109" spans="1:4">
      <c r="A109" t="s">
        <v>50</v>
      </c>
      <c r="B109">
        <v>3</v>
      </c>
      <c r="C109">
        <v>38</v>
      </c>
      <c r="D109">
        <v>0.45538505153860698</v>
      </c>
    </row>
    <row r="110" spans="1:4">
      <c r="A110" t="s">
        <v>190</v>
      </c>
      <c r="B110">
        <v>1</v>
      </c>
      <c r="C110">
        <v>13</v>
      </c>
      <c r="D110">
        <v>0.33209106778090303</v>
      </c>
    </row>
    <row r="111" spans="1:4">
      <c r="A111" t="s">
        <v>342</v>
      </c>
      <c r="B111">
        <v>12</v>
      </c>
      <c r="C111">
        <v>156</v>
      </c>
      <c r="D111">
        <v>0.66573784097243405</v>
      </c>
    </row>
    <row r="112" spans="1:4">
      <c r="A112" t="s">
        <v>652</v>
      </c>
      <c r="B112">
        <v>1</v>
      </c>
      <c r="C112">
        <v>13</v>
      </c>
      <c r="D112">
        <v>0.33209106778090303</v>
      </c>
    </row>
    <row r="113" spans="1:4">
      <c r="A113" t="s">
        <v>154</v>
      </c>
      <c r="B113">
        <v>5</v>
      </c>
      <c r="C113">
        <v>66</v>
      </c>
      <c r="D113">
        <v>0.558764596938364</v>
      </c>
    </row>
    <row r="114" spans="1:4">
      <c r="A114" t="s">
        <v>177</v>
      </c>
      <c r="B114">
        <v>3</v>
      </c>
      <c r="C114">
        <v>40</v>
      </c>
      <c r="D114">
        <v>0.49610717811664701</v>
      </c>
    </row>
    <row r="115" spans="1:4">
      <c r="A115" t="s">
        <v>375</v>
      </c>
      <c r="B115">
        <v>3</v>
      </c>
      <c r="C115">
        <v>40</v>
      </c>
      <c r="D115">
        <v>0.49610717811664701</v>
      </c>
    </row>
    <row r="116" spans="1:4">
      <c r="A116" t="s">
        <v>294</v>
      </c>
      <c r="B116">
        <v>5</v>
      </c>
      <c r="C116">
        <v>67</v>
      </c>
      <c r="D116">
        <v>0.57388882388847995</v>
      </c>
    </row>
    <row r="117" spans="1:4">
      <c r="A117" t="s">
        <v>762</v>
      </c>
      <c r="B117">
        <v>4</v>
      </c>
      <c r="C117">
        <v>54</v>
      </c>
      <c r="D117">
        <v>0.54817114606350803</v>
      </c>
    </row>
    <row r="118" spans="1:4">
      <c r="A118" t="s">
        <v>194</v>
      </c>
      <c r="B118">
        <v>7</v>
      </c>
      <c r="C118">
        <v>96</v>
      </c>
      <c r="D118">
        <v>0.65037310232526502</v>
      </c>
    </row>
    <row r="119" spans="1:4">
      <c r="A119" t="s">
        <v>142</v>
      </c>
      <c r="B119">
        <v>2</v>
      </c>
      <c r="C119">
        <v>28</v>
      </c>
      <c r="D119">
        <v>0.47199477116629002</v>
      </c>
    </row>
    <row r="120" spans="1:4">
      <c r="A120" t="s">
        <v>241</v>
      </c>
      <c r="B120">
        <v>2</v>
      </c>
      <c r="C120">
        <v>28</v>
      </c>
      <c r="D120">
        <v>0.47199477116629002</v>
      </c>
    </row>
    <row r="121" spans="1:4">
      <c r="A121" t="s">
        <v>562</v>
      </c>
      <c r="B121">
        <v>1</v>
      </c>
      <c r="C121">
        <v>14</v>
      </c>
      <c r="D121">
        <v>0.36624928089297498</v>
      </c>
    </row>
    <row r="122" spans="1:4">
      <c r="A122" t="s">
        <v>747</v>
      </c>
      <c r="B122">
        <v>2</v>
      </c>
      <c r="C122">
        <v>28</v>
      </c>
      <c r="D122">
        <v>0.47199477116629002</v>
      </c>
    </row>
    <row r="123" spans="1:4">
      <c r="A123" t="s">
        <v>102</v>
      </c>
      <c r="B123">
        <v>3</v>
      </c>
      <c r="C123">
        <v>44</v>
      </c>
      <c r="D123">
        <v>0.57324464452509705</v>
      </c>
    </row>
    <row r="124" spans="1:4">
      <c r="A124" t="s">
        <v>182</v>
      </c>
      <c r="B124">
        <v>3</v>
      </c>
      <c r="C124">
        <v>44</v>
      </c>
      <c r="D124">
        <v>0.57324464452509705</v>
      </c>
    </row>
    <row r="125" spans="1:4">
      <c r="A125" t="s">
        <v>93</v>
      </c>
      <c r="B125">
        <v>6</v>
      </c>
      <c r="C125">
        <v>90</v>
      </c>
      <c r="D125">
        <v>0.71803172623028799</v>
      </c>
    </row>
    <row r="126" spans="1:4">
      <c r="A126" t="s">
        <v>371</v>
      </c>
      <c r="B126">
        <v>1</v>
      </c>
      <c r="C126">
        <v>15</v>
      </c>
      <c r="D126">
        <v>0.39970659201710002</v>
      </c>
    </row>
    <row r="127" spans="1:4">
      <c r="A127" t="s">
        <v>245</v>
      </c>
      <c r="B127">
        <v>5</v>
      </c>
      <c r="C127">
        <v>76</v>
      </c>
      <c r="D127">
        <v>0.69700374048173996</v>
      </c>
    </row>
    <row r="128" spans="1:4">
      <c r="A128" t="s">
        <v>334</v>
      </c>
      <c r="B128">
        <v>6</v>
      </c>
      <c r="C128">
        <v>93</v>
      </c>
      <c r="D128">
        <v>0.74941430676059895</v>
      </c>
    </row>
    <row r="129" spans="1:4">
      <c r="A129" t="s">
        <v>322</v>
      </c>
      <c r="B129">
        <v>2</v>
      </c>
      <c r="C129">
        <v>32</v>
      </c>
      <c r="D129">
        <v>0.56385594929886695</v>
      </c>
    </row>
    <row r="130" spans="1:4">
      <c r="A130" t="s">
        <v>425</v>
      </c>
      <c r="B130">
        <v>2</v>
      </c>
      <c r="C130">
        <v>32</v>
      </c>
      <c r="D130">
        <v>0.56385594929886695</v>
      </c>
    </row>
    <row r="131" spans="1:4">
      <c r="A131" t="s">
        <v>617</v>
      </c>
      <c r="B131">
        <v>1</v>
      </c>
      <c r="C131">
        <v>16</v>
      </c>
      <c r="D131">
        <v>0.43230981370653898</v>
      </c>
    </row>
    <row r="132" spans="1:4">
      <c r="A132" t="s">
        <v>834</v>
      </c>
      <c r="B132">
        <v>6</v>
      </c>
      <c r="C132">
        <v>98</v>
      </c>
      <c r="D132">
        <v>0.79603964893647094</v>
      </c>
    </row>
    <row r="133" spans="1:4">
      <c r="A133" t="s">
        <v>110</v>
      </c>
      <c r="B133">
        <v>5</v>
      </c>
      <c r="C133">
        <v>83</v>
      </c>
      <c r="D133">
        <v>0.77464972851913005</v>
      </c>
    </row>
    <row r="134" spans="1:4">
      <c r="A134" t="s">
        <v>455</v>
      </c>
      <c r="B134">
        <v>3</v>
      </c>
      <c r="C134">
        <v>50</v>
      </c>
      <c r="D134">
        <v>0.67531869029146896</v>
      </c>
    </row>
    <row r="135" spans="1:4">
      <c r="A135" t="s">
        <v>160</v>
      </c>
      <c r="B135">
        <v>9</v>
      </c>
      <c r="C135">
        <v>152</v>
      </c>
      <c r="D135">
        <v>0.89250133293168499</v>
      </c>
    </row>
    <row r="136" spans="1:4">
      <c r="A136" t="s">
        <v>464</v>
      </c>
      <c r="B136">
        <v>2</v>
      </c>
      <c r="C136">
        <v>34</v>
      </c>
      <c r="D136">
        <v>0.60596596872489805</v>
      </c>
    </row>
    <row r="137" spans="1:4">
      <c r="A137" t="s">
        <v>309</v>
      </c>
      <c r="B137">
        <v>3</v>
      </c>
      <c r="C137">
        <v>52</v>
      </c>
      <c r="D137">
        <v>0.70530961362599398</v>
      </c>
    </row>
    <row r="138" spans="1:4">
      <c r="A138" t="s">
        <v>305</v>
      </c>
      <c r="B138">
        <v>2</v>
      </c>
      <c r="C138">
        <v>35</v>
      </c>
      <c r="D138">
        <v>0.62598099672789398</v>
      </c>
    </row>
    <row r="139" spans="1:4">
      <c r="A139" t="s">
        <v>676</v>
      </c>
      <c r="B139">
        <v>2</v>
      </c>
      <c r="C139">
        <v>35</v>
      </c>
      <c r="D139">
        <v>0.62598099672789398</v>
      </c>
    </row>
    <row r="140" spans="1:4">
      <c r="A140" t="s">
        <v>391</v>
      </c>
      <c r="B140">
        <v>3</v>
      </c>
      <c r="C140">
        <v>53</v>
      </c>
      <c r="D140">
        <v>0.71953185903451899</v>
      </c>
    </row>
    <row r="141" spans="1:4">
      <c r="A141" t="s">
        <v>514</v>
      </c>
      <c r="B141">
        <v>3</v>
      </c>
      <c r="C141">
        <v>53</v>
      </c>
      <c r="D141">
        <v>0.71953185903451899</v>
      </c>
    </row>
    <row r="142" spans="1:4">
      <c r="A142" t="s">
        <v>449</v>
      </c>
      <c r="B142">
        <v>1</v>
      </c>
      <c r="C142">
        <v>18</v>
      </c>
      <c r="D142">
        <v>0.49450358214240298</v>
      </c>
    </row>
    <row r="143" spans="1:4">
      <c r="A143" t="s">
        <v>743</v>
      </c>
      <c r="B143">
        <v>1</v>
      </c>
      <c r="C143">
        <v>18</v>
      </c>
      <c r="D143">
        <v>0.49450358214240298</v>
      </c>
    </row>
    <row r="144" spans="1:4">
      <c r="A144" t="s">
        <v>660</v>
      </c>
      <c r="B144">
        <v>3</v>
      </c>
      <c r="C144">
        <v>56</v>
      </c>
      <c r="D144">
        <v>0.75913463500575995</v>
      </c>
    </row>
    <row r="145" spans="1:4">
      <c r="A145" t="s">
        <v>218</v>
      </c>
      <c r="B145">
        <v>6</v>
      </c>
      <c r="C145">
        <v>113</v>
      </c>
      <c r="D145">
        <v>0.89669226424982496</v>
      </c>
    </row>
    <row r="146" spans="1:4">
      <c r="A146" t="s">
        <v>25</v>
      </c>
      <c r="B146">
        <v>1</v>
      </c>
      <c r="C146">
        <v>19</v>
      </c>
      <c r="D146">
        <v>0.52393633155123898</v>
      </c>
    </row>
    <row r="147" spans="1:4">
      <c r="A147" t="s">
        <v>46</v>
      </c>
      <c r="B147">
        <v>1</v>
      </c>
      <c r="C147">
        <v>19</v>
      </c>
      <c r="D147">
        <v>0.52393633155123898</v>
      </c>
    </row>
    <row r="148" spans="1:4">
      <c r="A148" t="s">
        <v>704</v>
      </c>
      <c r="B148">
        <v>2</v>
      </c>
      <c r="C148">
        <v>38</v>
      </c>
      <c r="D148">
        <v>0.68174551986324505</v>
      </c>
    </row>
    <row r="149" spans="1:4">
      <c r="A149" t="s">
        <v>433</v>
      </c>
      <c r="B149">
        <v>5</v>
      </c>
      <c r="C149">
        <v>97</v>
      </c>
      <c r="D149">
        <v>0.88369624299332505</v>
      </c>
    </row>
    <row r="150" spans="1:4">
      <c r="A150" t="s">
        <v>290</v>
      </c>
      <c r="B150">
        <v>2</v>
      </c>
      <c r="C150">
        <v>39</v>
      </c>
      <c r="D150">
        <v>0.69889955481782695</v>
      </c>
    </row>
    <row r="151" spans="1:4">
      <c r="A151" t="s">
        <v>823</v>
      </c>
      <c r="B151">
        <v>4</v>
      </c>
      <c r="C151">
        <v>78</v>
      </c>
      <c r="D151">
        <v>0.84668154333186396</v>
      </c>
    </row>
    <row r="152" spans="1:4">
      <c r="A152" t="s">
        <v>130</v>
      </c>
      <c r="B152">
        <v>3</v>
      </c>
      <c r="C152">
        <v>59</v>
      </c>
      <c r="D152">
        <v>0.794263706676684</v>
      </c>
    </row>
    <row r="153" spans="1:4">
      <c r="A153" t="s">
        <v>452</v>
      </c>
      <c r="B153">
        <v>1</v>
      </c>
      <c r="C153">
        <v>20</v>
      </c>
      <c r="D153">
        <v>0.55219153112634001</v>
      </c>
    </row>
    <row r="154" spans="1:4">
      <c r="A154" t="s">
        <v>688</v>
      </c>
      <c r="B154">
        <v>1</v>
      </c>
      <c r="C154">
        <v>20</v>
      </c>
      <c r="D154">
        <v>0.55219153112634001</v>
      </c>
    </row>
    <row r="155" spans="1:4">
      <c r="A155" t="s">
        <v>498</v>
      </c>
      <c r="B155">
        <v>2</v>
      </c>
      <c r="C155">
        <v>41</v>
      </c>
      <c r="D155">
        <v>0.73108144904997496</v>
      </c>
    </row>
    <row r="156" spans="1:4">
      <c r="A156" t="s">
        <v>363</v>
      </c>
      <c r="B156">
        <v>1</v>
      </c>
      <c r="C156">
        <v>21</v>
      </c>
      <c r="D156">
        <v>0.57924084599630499</v>
      </c>
    </row>
    <row r="157" spans="1:4">
      <c r="A157" t="s">
        <v>122</v>
      </c>
      <c r="B157">
        <v>1</v>
      </c>
      <c r="C157">
        <v>22</v>
      </c>
      <c r="D157">
        <v>0.60507070929149298</v>
      </c>
    </row>
    <row r="158" spans="1:4">
      <c r="A158" t="s">
        <v>326</v>
      </c>
      <c r="B158">
        <v>1</v>
      </c>
      <c r="C158">
        <v>22</v>
      </c>
      <c r="D158">
        <v>0.60507070929149298</v>
      </c>
    </row>
    <row r="159" spans="1:4">
      <c r="A159" t="s">
        <v>338</v>
      </c>
      <c r="B159">
        <v>1</v>
      </c>
      <c r="C159">
        <v>22</v>
      </c>
      <c r="D159">
        <v>0.60507070929149298</v>
      </c>
    </row>
    <row r="160" spans="1:4">
      <c r="A160" t="s">
        <v>347</v>
      </c>
      <c r="B160">
        <v>2</v>
      </c>
      <c r="C160">
        <v>44</v>
      </c>
      <c r="D160">
        <v>0.77419571127167297</v>
      </c>
    </row>
    <row r="161" spans="1:4">
      <c r="A161" t="s">
        <v>566</v>
      </c>
      <c r="B161">
        <v>1</v>
      </c>
      <c r="C161">
        <v>22</v>
      </c>
      <c r="D161">
        <v>0.60507070929149298</v>
      </c>
    </row>
    <row r="162" spans="1:4">
      <c r="A162" t="s">
        <v>769</v>
      </c>
      <c r="B162">
        <v>2</v>
      </c>
      <c r="C162">
        <v>44</v>
      </c>
      <c r="D162">
        <v>0.77419571127167297</v>
      </c>
    </row>
    <row r="163" spans="1:4">
      <c r="A163" t="s">
        <v>605</v>
      </c>
      <c r="B163">
        <v>3</v>
      </c>
      <c r="C163">
        <v>67</v>
      </c>
      <c r="D163">
        <v>0.86804278830331205</v>
      </c>
    </row>
    <row r="164" spans="1:4">
      <c r="A164" t="s">
        <v>777</v>
      </c>
      <c r="B164">
        <v>3</v>
      </c>
      <c r="C164">
        <v>67</v>
      </c>
      <c r="D164">
        <v>0.86804278830331205</v>
      </c>
    </row>
    <row r="165" spans="1:4">
      <c r="A165" t="s">
        <v>359</v>
      </c>
      <c r="B165">
        <v>2</v>
      </c>
      <c r="C165">
        <v>45</v>
      </c>
      <c r="D165">
        <v>0.78724778114951099</v>
      </c>
    </row>
    <row r="166" spans="1:4">
      <c r="A166" t="s">
        <v>441</v>
      </c>
      <c r="B166">
        <v>1</v>
      </c>
      <c r="C166">
        <v>23</v>
      </c>
      <c r="D166">
        <v>0.62967988547845299</v>
      </c>
    </row>
    <row r="167" spans="1:4">
      <c r="A167" t="s">
        <v>482</v>
      </c>
      <c r="B167">
        <v>5</v>
      </c>
      <c r="C167">
        <v>115</v>
      </c>
      <c r="D167">
        <v>0.95556838594419302</v>
      </c>
    </row>
    <row r="168" spans="1:4">
      <c r="A168" t="s">
        <v>78</v>
      </c>
      <c r="B168">
        <v>2</v>
      </c>
      <c r="C168">
        <v>48</v>
      </c>
      <c r="D168">
        <v>0.82268875810269904</v>
      </c>
    </row>
    <row r="169" spans="1:4">
      <c r="A169" t="s">
        <v>203</v>
      </c>
      <c r="B169">
        <v>2</v>
      </c>
      <c r="C169">
        <v>48</v>
      </c>
      <c r="D169">
        <v>0.82268875810269904</v>
      </c>
    </row>
    <row r="170" spans="1:4">
      <c r="A170" t="s">
        <v>522</v>
      </c>
      <c r="B170">
        <v>1</v>
      </c>
      <c r="C170">
        <v>24</v>
      </c>
      <c r="D170">
        <v>0.65307735304658998</v>
      </c>
    </row>
    <row r="171" spans="1:4">
      <c r="A171" t="s">
        <v>550</v>
      </c>
      <c r="B171">
        <v>1</v>
      </c>
      <c r="C171">
        <v>24</v>
      </c>
      <c r="D171">
        <v>0.65307735304658998</v>
      </c>
    </row>
    <row r="172" spans="1:4">
      <c r="A172" t="s">
        <v>668</v>
      </c>
      <c r="B172">
        <v>1</v>
      </c>
      <c r="C172">
        <v>24</v>
      </c>
      <c r="D172">
        <v>0.65307735304658998</v>
      </c>
    </row>
    <row r="173" spans="1:4">
      <c r="A173" t="s">
        <v>739</v>
      </c>
      <c r="B173">
        <v>2</v>
      </c>
      <c r="C173">
        <v>48</v>
      </c>
      <c r="D173">
        <v>0.82268875810269904</v>
      </c>
    </row>
    <row r="174" spans="1:4">
      <c r="A174" t="s">
        <v>831</v>
      </c>
      <c r="B174">
        <v>1</v>
      </c>
      <c r="C174">
        <v>24</v>
      </c>
      <c r="D174">
        <v>0.65307735304658998</v>
      </c>
    </row>
    <row r="175" spans="1:4">
      <c r="A175" t="s">
        <v>298</v>
      </c>
      <c r="B175">
        <v>2</v>
      </c>
      <c r="C175">
        <v>50</v>
      </c>
      <c r="D175">
        <v>0.84341383920345903</v>
      </c>
    </row>
    <row r="176" spans="1:4">
      <c r="A176" t="s">
        <v>838</v>
      </c>
      <c r="B176">
        <v>1</v>
      </c>
      <c r="C176">
        <v>25</v>
      </c>
      <c r="D176">
        <v>0.67528046879812098</v>
      </c>
    </row>
    <row r="177" spans="1:4">
      <c r="A177" t="s">
        <v>283</v>
      </c>
      <c r="B177">
        <v>1</v>
      </c>
      <c r="C177">
        <v>27</v>
      </c>
      <c r="D177">
        <v>0.71620565599421004</v>
      </c>
    </row>
    <row r="178" spans="1:4">
      <c r="A178" t="s">
        <v>558</v>
      </c>
      <c r="B178">
        <v>2</v>
      </c>
      <c r="C178">
        <v>55</v>
      </c>
      <c r="D178">
        <v>0.88625897656643904</v>
      </c>
    </row>
    <row r="179" spans="1:4">
      <c r="A179" t="s">
        <v>672</v>
      </c>
      <c r="B179">
        <v>2</v>
      </c>
      <c r="C179">
        <v>55</v>
      </c>
      <c r="D179">
        <v>0.88625897656643904</v>
      </c>
    </row>
    <row r="180" spans="1:4">
      <c r="A180" t="s">
        <v>36</v>
      </c>
      <c r="B180">
        <v>1</v>
      </c>
      <c r="C180">
        <v>28</v>
      </c>
      <c r="D180">
        <v>0.73499110867327999</v>
      </c>
    </row>
    <row r="181" spans="1:4">
      <c r="A181" t="s">
        <v>267</v>
      </c>
      <c r="B181">
        <v>2</v>
      </c>
      <c r="C181">
        <v>56</v>
      </c>
      <c r="D181">
        <v>0.89345469401327005</v>
      </c>
    </row>
    <row r="182" spans="1:4">
      <c r="A182" t="s">
        <v>534</v>
      </c>
      <c r="B182">
        <v>2</v>
      </c>
      <c r="C182">
        <v>56</v>
      </c>
      <c r="D182">
        <v>0.89345469401327005</v>
      </c>
    </row>
    <row r="183" spans="1:4">
      <c r="A183" t="s">
        <v>648</v>
      </c>
      <c r="B183">
        <v>1</v>
      </c>
      <c r="C183">
        <v>28</v>
      </c>
      <c r="D183">
        <v>0.73499110867327999</v>
      </c>
    </row>
    <row r="184" spans="1:4">
      <c r="A184" t="s">
        <v>589</v>
      </c>
      <c r="B184">
        <v>2</v>
      </c>
      <c r="C184">
        <v>57</v>
      </c>
      <c r="D184">
        <v>0.90023931611630803</v>
      </c>
    </row>
    <row r="185" spans="1:4">
      <c r="A185" t="s">
        <v>700</v>
      </c>
      <c r="B185">
        <v>2</v>
      </c>
      <c r="C185">
        <v>59</v>
      </c>
      <c r="D185">
        <v>0.91265183702911501</v>
      </c>
    </row>
    <row r="186" spans="1:4">
      <c r="A186" t="s">
        <v>138</v>
      </c>
      <c r="B186">
        <v>2</v>
      </c>
      <c r="C186">
        <v>63</v>
      </c>
      <c r="D186">
        <v>0.93335748904971305</v>
      </c>
    </row>
    <row r="187" spans="1:4">
      <c r="A187" t="s">
        <v>207</v>
      </c>
      <c r="B187">
        <v>1</v>
      </c>
      <c r="C187">
        <v>32</v>
      </c>
      <c r="D187">
        <v>0.79983694351521295</v>
      </c>
    </row>
    <row r="188" spans="1:4">
      <c r="A188" t="s">
        <v>211</v>
      </c>
      <c r="B188">
        <v>1</v>
      </c>
      <c r="C188">
        <v>32</v>
      </c>
      <c r="D188">
        <v>0.79983694351521295</v>
      </c>
    </row>
    <row r="189" spans="1:4">
      <c r="A189" t="s">
        <v>459</v>
      </c>
      <c r="B189">
        <v>2</v>
      </c>
      <c r="C189">
        <v>65</v>
      </c>
      <c r="D189">
        <v>0.94192037798219397</v>
      </c>
    </row>
    <row r="190" spans="1:4">
      <c r="A190" t="s">
        <v>547</v>
      </c>
      <c r="B190">
        <v>1</v>
      </c>
      <c r="C190">
        <v>33</v>
      </c>
      <c r="D190">
        <v>0.81368112456596797</v>
      </c>
    </row>
    <row r="191" spans="1:4">
      <c r="A191" t="s">
        <v>249</v>
      </c>
      <c r="B191">
        <v>1</v>
      </c>
      <c r="C191">
        <v>34</v>
      </c>
      <c r="D191">
        <v>0.82666332180603497</v>
      </c>
    </row>
    <row r="192" spans="1:4">
      <c r="A192" t="s">
        <v>610</v>
      </c>
      <c r="B192">
        <v>1</v>
      </c>
      <c r="C192">
        <v>34</v>
      </c>
      <c r="D192">
        <v>0.82666332180603497</v>
      </c>
    </row>
    <row r="193" spans="1:4">
      <c r="A193" t="s">
        <v>786</v>
      </c>
      <c r="B193">
        <v>3</v>
      </c>
      <c r="C193">
        <v>105</v>
      </c>
      <c r="D193">
        <v>0.98860076788164497</v>
      </c>
    </row>
    <row r="194" spans="1:4">
      <c r="A194" t="s">
        <v>811</v>
      </c>
      <c r="B194">
        <v>2</v>
      </c>
      <c r="C194">
        <v>76</v>
      </c>
      <c r="D194">
        <v>0.97337068482667799</v>
      </c>
    </row>
    <row r="195" spans="1:4">
      <c r="A195" t="s">
        <v>494</v>
      </c>
      <c r="B195">
        <v>1</v>
      </c>
      <c r="C195">
        <v>44</v>
      </c>
      <c r="D195">
        <v>0.91795021760972995</v>
      </c>
    </row>
    <row r="196" spans="1:4">
      <c r="A196" t="s">
        <v>263</v>
      </c>
      <c r="B196">
        <v>1</v>
      </c>
      <c r="C196">
        <v>47</v>
      </c>
      <c r="D196">
        <v>0.93493581789938396</v>
      </c>
    </row>
    <row r="197" spans="1:4">
      <c r="A197" t="s">
        <v>724</v>
      </c>
      <c r="B197">
        <v>1</v>
      </c>
      <c r="C197">
        <v>48</v>
      </c>
      <c r="D197">
        <v>0.939816124847066</v>
      </c>
    </row>
    <row r="198" spans="1:4">
      <c r="A198" t="s">
        <v>60</v>
      </c>
      <c r="B198">
        <v>1</v>
      </c>
      <c r="C198">
        <v>50</v>
      </c>
      <c r="D198">
        <v>0.94855309927451803</v>
      </c>
    </row>
    <row r="199" spans="1:4">
      <c r="A199" t="s">
        <v>684</v>
      </c>
      <c r="B199">
        <v>1</v>
      </c>
      <c r="C199">
        <v>50</v>
      </c>
      <c r="D199">
        <v>0.94855309927451803</v>
      </c>
    </row>
    <row r="200" spans="1:4">
      <c r="A200" t="s">
        <v>581</v>
      </c>
      <c r="B200">
        <v>1</v>
      </c>
      <c r="C200">
        <v>58</v>
      </c>
      <c r="D200">
        <v>0.97282633169076305</v>
      </c>
    </row>
    <row r="201" spans="1:4">
      <c r="A201" t="s">
        <v>125</v>
      </c>
      <c r="B201">
        <v>1</v>
      </c>
      <c r="C201">
        <v>68</v>
      </c>
      <c r="D201">
        <v>0.98800953331497798</v>
      </c>
    </row>
    <row r="202" spans="1:4">
      <c r="A202" t="s">
        <v>408</v>
      </c>
      <c r="B202">
        <v>1</v>
      </c>
      <c r="C202">
        <v>82</v>
      </c>
      <c r="D202">
        <v>0.99629451282088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>
      <selection activeCell="B1" sqref="B1:B1048576"/>
    </sheetView>
  </sheetViews>
  <sheetFormatPr baseColWidth="10" defaultRowHeight="15" x14ac:dyDescent="0"/>
  <cols>
    <col min="1" max="1" width="16.6640625" customWidth="1"/>
    <col min="2" max="2" width="20.6640625" customWidth="1"/>
  </cols>
  <sheetData>
    <row r="1" spans="1:2">
      <c r="A1" t="s">
        <v>2</v>
      </c>
      <c r="B1" s="2" t="s">
        <v>856</v>
      </c>
    </row>
    <row r="2" spans="1:2">
      <c r="A2" t="s">
        <v>221</v>
      </c>
      <c r="B2">
        <v>3.4719551341730998E-3</v>
      </c>
    </row>
    <row r="3" spans="1:2">
      <c r="A3" t="s">
        <v>412</v>
      </c>
      <c r="B3">
        <v>1.31610522300551E-3</v>
      </c>
    </row>
    <row r="4" spans="1:2">
      <c r="A4" t="s">
        <v>285</v>
      </c>
      <c r="B4">
        <v>1.96162082423985E-2</v>
      </c>
    </row>
    <row r="5" spans="1:2">
      <c r="A5" t="s">
        <v>715</v>
      </c>
      <c r="B5">
        <v>1.3125442627861601E-2</v>
      </c>
    </row>
    <row r="6" spans="1:2">
      <c r="A6" t="s">
        <v>164</v>
      </c>
      <c r="B6">
        <v>4.3434895623405197E-2</v>
      </c>
    </row>
    <row r="7" spans="1:2">
      <c r="A7" t="s">
        <v>568</v>
      </c>
      <c r="B7">
        <v>1.83011466767703E-2</v>
      </c>
    </row>
    <row r="8" spans="1:2">
      <c r="A8" t="s">
        <v>655</v>
      </c>
      <c r="B8">
        <v>8.9721079139688693E-3</v>
      </c>
    </row>
    <row r="9" spans="1:2">
      <c r="A9" t="s">
        <v>97</v>
      </c>
      <c r="B9">
        <v>1.29221886474054E-2</v>
      </c>
    </row>
    <row r="10" spans="1:2">
      <c r="A10" t="s">
        <v>278</v>
      </c>
      <c r="B10">
        <v>6.8100309103524395E-2</v>
      </c>
    </row>
    <row r="11" spans="1:2">
      <c r="A11" t="s">
        <v>730</v>
      </c>
      <c r="B11">
        <v>1.13120799302445E-2</v>
      </c>
    </row>
    <row r="12" spans="1:2">
      <c r="A12" t="s">
        <v>63</v>
      </c>
      <c r="B12">
        <v>1.85890821730486E-2</v>
      </c>
    </row>
    <row r="13" spans="1:2">
      <c r="A13" t="s">
        <v>600</v>
      </c>
      <c r="B13">
        <v>1.11148624146385E-2</v>
      </c>
    </row>
    <row r="14" spans="1:2">
      <c r="A14" t="s">
        <v>576</v>
      </c>
      <c r="B14">
        <v>7.0418977688911394E-2</v>
      </c>
    </row>
    <row r="15" spans="1:2">
      <c r="A15" t="s">
        <v>620</v>
      </c>
      <c r="B15">
        <v>7.0418977688911394E-2</v>
      </c>
    </row>
    <row r="16" spans="1:2">
      <c r="A16" t="s">
        <v>444</v>
      </c>
      <c r="B16">
        <v>3.6239710146363402E-2</v>
      </c>
    </row>
    <row r="17" spans="1:2">
      <c r="A17" t="s">
        <v>354</v>
      </c>
      <c r="B17">
        <v>1.7980639017744001E-3</v>
      </c>
    </row>
    <row r="18" spans="1:2">
      <c r="A18" t="s">
        <v>225</v>
      </c>
      <c r="B18">
        <v>8.7791588026291806E-2</v>
      </c>
    </row>
    <row r="19" spans="1:2">
      <c r="A19" t="s">
        <v>317</v>
      </c>
      <c r="B19">
        <v>6.0164031784193703E-2</v>
      </c>
    </row>
    <row r="20" spans="1:2">
      <c r="A20" t="s">
        <v>436</v>
      </c>
      <c r="B20">
        <v>9.6145222885982901E-2</v>
      </c>
    </row>
    <row r="21" spans="1:2">
      <c r="A21" t="s">
        <v>538</v>
      </c>
      <c r="B21">
        <v>8.7791588026291806E-2</v>
      </c>
    </row>
    <row r="22" spans="1:2">
      <c r="A22" t="s">
        <v>750</v>
      </c>
      <c r="B22">
        <v>9.6145222885982901E-2</v>
      </c>
    </row>
    <row r="23" spans="1:2">
      <c r="A23" t="s">
        <v>270</v>
      </c>
      <c r="B23">
        <v>5.6310780544245403E-2</v>
      </c>
    </row>
    <row r="24" spans="1:2">
      <c r="A24" t="s">
        <v>378</v>
      </c>
      <c r="B24">
        <v>8.0317548599267097E-2</v>
      </c>
    </row>
    <row r="25" spans="1:2">
      <c r="A25" t="s">
        <v>679</v>
      </c>
      <c r="B25">
        <v>9.1583375486647398E-2</v>
      </c>
    </row>
    <row r="26" spans="1:2">
      <c r="A26" t="s">
        <v>631</v>
      </c>
      <c r="B26">
        <v>2.4257919666797099E-2</v>
      </c>
    </row>
    <row r="27" spans="1:2">
      <c r="A27" t="s">
        <v>806</v>
      </c>
      <c r="B27">
        <v>1.49658989871078E-2</v>
      </c>
    </row>
    <row r="28" spans="1:2">
      <c r="A28" t="s">
        <v>420</v>
      </c>
      <c r="B28">
        <v>0.103614607082361</v>
      </c>
    </row>
    <row r="29" spans="1:2">
      <c r="A29" t="s">
        <v>509</v>
      </c>
      <c r="B29">
        <v>9.16935859676761E-2</v>
      </c>
    </row>
    <row r="30" spans="1:2">
      <c r="A30" t="s">
        <v>826</v>
      </c>
      <c r="B30">
        <v>0.12714178910846899</v>
      </c>
    </row>
    <row r="31" spans="1:2">
      <c r="A31" t="s">
        <v>719</v>
      </c>
      <c r="B31">
        <v>7.8491856770584206E-2</v>
      </c>
    </row>
    <row r="32" spans="1:2">
      <c r="A32" t="s">
        <v>643</v>
      </c>
      <c r="B32">
        <v>0.116383787340823</v>
      </c>
    </row>
    <row r="33" spans="1:2">
      <c r="A33" t="s">
        <v>403</v>
      </c>
      <c r="B33">
        <v>9.8541213423142995E-2</v>
      </c>
    </row>
    <row r="34" spans="1:2">
      <c r="A34" t="s">
        <v>274</v>
      </c>
      <c r="B34">
        <v>0.113011510522199</v>
      </c>
    </row>
    <row r="35" spans="1:2">
      <c r="A35" t="s">
        <v>477</v>
      </c>
      <c r="B35">
        <v>7.7981352188147002E-2</v>
      </c>
    </row>
    <row r="36" spans="1:2">
      <c r="A36" t="s">
        <v>473</v>
      </c>
      <c r="B36">
        <v>0.14877675858616399</v>
      </c>
    </row>
    <row r="37" spans="1:2">
      <c r="A37" t="s">
        <v>596</v>
      </c>
      <c r="B37">
        <v>0.14877675858616399</v>
      </c>
    </row>
    <row r="38" spans="1:2">
      <c r="A38" t="s">
        <v>707</v>
      </c>
      <c r="B38">
        <v>0.12985858347579801</v>
      </c>
    </row>
    <row r="39" spans="1:2">
      <c r="A39" t="s">
        <v>627</v>
      </c>
      <c r="B39">
        <v>0.11138118650611201</v>
      </c>
    </row>
    <row r="40" spans="1:2">
      <c r="A40" t="s">
        <v>133</v>
      </c>
      <c r="B40">
        <v>6.16684009923388E-2</v>
      </c>
    </row>
    <row r="41" spans="1:2">
      <c r="A41" t="s">
        <v>18</v>
      </c>
      <c r="B41">
        <v>0.16724067902460599</v>
      </c>
    </row>
    <row r="42" spans="1:2">
      <c r="A42" t="s">
        <v>68</v>
      </c>
      <c r="B42">
        <v>0.16724067902460599</v>
      </c>
    </row>
    <row r="43" spans="1:2">
      <c r="A43" t="s">
        <v>168</v>
      </c>
      <c r="B43">
        <v>0.171484040191026</v>
      </c>
    </row>
    <row r="44" spans="1:2">
      <c r="A44" t="s">
        <v>300</v>
      </c>
      <c r="B44">
        <v>0.15877494594187</v>
      </c>
    </row>
    <row r="45" spans="1:2">
      <c r="A45" t="s">
        <v>623</v>
      </c>
      <c r="B45">
        <v>0.121447836869334</v>
      </c>
    </row>
    <row r="46" spans="1:2">
      <c r="A46" t="s">
        <v>758</v>
      </c>
      <c r="B46">
        <v>0.159241518288777</v>
      </c>
    </row>
    <row r="47" spans="1:2">
      <c r="A47" t="s">
        <v>765</v>
      </c>
      <c r="B47">
        <v>0.159241518288777</v>
      </c>
    </row>
    <row r="48" spans="1:2">
      <c r="A48" t="s">
        <v>88</v>
      </c>
      <c r="B48">
        <v>0.15092198697581199</v>
      </c>
    </row>
    <row r="49" spans="1:2">
      <c r="A49" t="s">
        <v>802</v>
      </c>
      <c r="B49">
        <v>0.17413291871404901</v>
      </c>
    </row>
    <row r="50" spans="1:2">
      <c r="A50" t="s">
        <v>73</v>
      </c>
      <c r="B50">
        <v>0.16271293840456999</v>
      </c>
    </row>
    <row r="51" spans="1:2">
      <c r="A51" t="s">
        <v>329</v>
      </c>
      <c r="B51">
        <v>0.16271293840456999</v>
      </c>
    </row>
    <row r="52" spans="1:2">
      <c r="A52" t="s">
        <v>82</v>
      </c>
      <c r="B52">
        <v>0.195089534643684</v>
      </c>
    </row>
    <row r="53" spans="1:2">
      <c r="A53" t="s">
        <v>230</v>
      </c>
      <c r="B53">
        <v>0.195089534643684</v>
      </c>
    </row>
    <row r="54" spans="1:2">
      <c r="A54" t="s">
        <v>258</v>
      </c>
      <c r="B54">
        <v>0.18985540263903</v>
      </c>
    </row>
    <row r="55" spans="1:2">
      <c r="A55" t="s">
        <v>592</v>
      </c>
      <c r="B55">
        <v>0.18985540263903</v>
      </c>
    </row>
    <row r="56" spans="1:2">
      <c r="A56" t="s">
        <v>711</v>
      </c>
      <c r="B56">
        <v>0.18389669276272</v>
      </c>
    </row>
    <row r="57" spans="1:2">
      <c r="A57" t="s">
        <v>818</v>
      </c>
      <c r="B57">
        <v>0.19043459684667899</v>
      </c>
    </row>
    <row r="58" spans="1:2">
      <c r="A58" t="s">
        <v>814</v>
      </c>
      <c r="B58">
        <v>0.179589857828649</v>
      </c>
    </row>
    <row r="59" spans="1:2">
      <c r="A59" t="s">
        <v>235</v>
      </c>
      <c r="B59">
        <v>0.22469032605953301</v>
      </c>
    </row>
    <row r="60" spans="1:2">
      <c r="A60" t="s">
        <v>312</v>
      </c>
      <c r="B60">
        <v>0.20766849847226301</v>
      </c>
    </row>
    <row r="61" spans="1:2">
      <c r="A61" t="s">
        <v>386</v>
      </c>
      <c r="B61">
        <v>0.19301000081033401</v>
      </c>
    </row>
    <row r="62" spans="1:2">
      <c r="A62" t="s">
        <v>394</v>
      </c>
      <c r="B62">
        <v>0.21942400109506</v>
      </c>
    </row>
    <row r="63" spans="1:2">
      <c r="A63" t="s">
        <v>517</v>
      </c>
      <c r="B63">
        <v>0.21276053802461301</v>
      </c>
    </row>
    <row r="64" spans="1:2">
      <c r="A64" t="s">
        <v>754</v>
      </c>
      <c r="B64">
        <v>0.21998573584410999</v>
      </c>
    </row>
    <row r="65" spans="1:2">
      <c r="A65" t="s">
        <v>113</v>
      </c>
      <c r="B65">
        <v>0.227216489720825</v>
      </c>
    </row>
    <row r="66" spans="1:2">
      <c r="A66" t="s">
        <v>105</v>
      </c>
      <c r="B66">
        <v>0.23421326356724301</v>
      </c>
    </row>
    <row r="67" spans="1:2">
      <c r="A67" t="s">
        <v>780</v>
      </c>
      <c r="B67">
        <v>0.182309252874472</v>
      </c>
    </row>
    <row r="68" spans="1:2">
      <c r="A68" t="s">
        <v>468</v>
      </c>
      <c r="B68">
        <v>0.21075101785584399</v>
      </c>
    </row>
    <row r="69" spans="1:2">
      <c r="A69" t="s">
        <v>382</v>
      </c>
      <c r="B69">
        <v>0.25804497284228001</v>
      </c>
    </row>
    <row r="70" spans="1:2">
      <c r="A70" t="s">
        <v>399</v>
      </c>
      <c r="B70">
        <v>0.244325212167295</v>
      </c>
    </row>
    <row r="71" spans="1:2">
      <c r="A71" t="s">
        <v>612</v>
      </c>
      <c r="B71">
        <v>0.244325212167295</v>
      </c>
    </row>
    <row r="72" spans="1:2">
      <c r="A72" t="s">
        <v>185</v>
      </c>
      <c r="B72">
        <v>0.26023054723634798</v>
      </c>
    </row>
    <row r="73" spans="1:2">
      <c r="A73" t="s">
        <v>149</v>
      </c>
      <c r="B73">
        <v>0.26542734459011302</v>
      </c>
    </row>
    <row r="74" spans="1:2">
      <c r="A74" t="s">
        <v>350</v>
      </c>
      <c r="B74">
        <v>0.27170122890456</v>
      </c>
    </row>
    <row r="75" spans="1:2">
      <c r="A75" t="s">
        <v>213</v>
      </c>
      <c r="B75">
        <v>0.28513354518845802</v>
      </c>
    </row>
    <row r="76" spans="1:2">
      <c r="A76" t="s">
        <v>198</v>
      </c>
      <c r="B76">
        <v>0.227564133981215</v>
      </c>
    </row>
    <row r="77" spans="1:2">
      <c r="A77" t="s">
        <v>428</v>
      </c>
      <c r="B77">
        <v>0.28628407706923897</v>
      </c>
    </row>
    <row r="78" spans="1:2">
      <c r="A78" t="s">
        <v>639</v>
      </c>
      <c r="B78">
        <v>0.31372885379399501</v>
      </c>
    </row>
    <row r="79" spans="1:2">
      <c r="A79" t="s">
        <v>726</v>
      </c>
      <c r="B79">
        <v>0.31230110664366501</v>
      </c>
    </row>
    <row r="80" spans="1:2">
      <c r="A80" t="s">
        <v>145</v>
      </c>
      <c r="B80">
        <v>0.30736284526736801</v>
      </c>
    </row>
    <row r="81" spans="1:2">
      <c r="A81" t="s">
        <v>584</v>
      </c>
      <c r="B81">
        <v>0.32875923292364201</v>
      </c>
    </row>
    <row r="82" spans="1:2">
      <c r="A82" t="s">
        <v>691</v>
      </c>
      <c r="B82">
        <v>0.30736284526736801</v>
      </c>
    </row>
    <row r="83" spans="1:2">
      <c r="A83" t="s">
        <v>553</v>
      </c>
      <c r="B83">
        <v>0.33039875077123698</v>
      </c>
    </row>
    <row r="84" spans="1:2">
      <c r="A84" t="s">
        <v>416</v>
      </c>
      <c r="B84">
        <v>0.364151656014573</v>
      </c>
    </row>
    <row r="85" spans="1:2">
      <c r="A85" t="s">
        <v>663</v>
      </c>
      <c r="B85">
        <v>0.36296986805072201</v>
      </c>
    </row>
    <row r="86" spans="1:2">
      <c r="A86" t="s">
        <v>572</v>
      </c>
      <c r="B86">
        <v>0.36857854891169201</v>
      </c>
    </row>
    <row r="87" spans="1:2">
      <c r="A87" t="s">
        <v>172</v>
      </c>
      <c r="B87">
        <v>0.34927814213411101</v>
      </c>
    </row>
    <row r="88" spans="1:2">
      <c r="A88" t="s">
        <v>793</v>
      </c>
      <c r="B88">
        <v>0.34927814213411101</v>
      </c>
    </row>
    <row r="89" spans="1:2">
      <c r="A89" t="s">
        <v>12</v>
      </c>
      <c r="B89">
        <v>0.34989407000251299</v>
      </c>
    </row>
    <row r="90" spans="1:2">
      <c r="A90" t="s">
        <v>40</v>
      </c>
      <c r="B90">
        <v>0.320942213044425</v>
      </c>
    </row>
    <row r="91" spans="1:2">
      <c r="A91" t="s">
        <v>501</v>
      </c>
      <c r="B91">
        <v>0.26248527982394898</v>
      </c>
    </row>
    <row r="92" spans="1:2">
      <c r="A92" t="s">
        <v>542</v>
      </c>
      <c r="B92">
        <v>0.41180712502563599</v>
      </c>
    </row>
    <row r="93" spans="1:2">
      <c r="A93" t="s">
        <v>695</v>
      </c>
      <c r="B93">
        <v>0.26248527982394898</v>
      </c>
    </row>
    <row r="94" spans="1:2">
      <c r="A94" t="s">
        <v>798</v>
      </c>
      <c r="B94">
        <v>0.26248527982394898</v>
      </c>
    </row>
    <row r="95" spans="1:2">
      <c r="A95" t="s">
        <v>772</v>
      </c>
      <c r="B95">
        <v>0.43982627539632801</v>
      </c>
    </row>
    <row r="96" spans="1:2">
      <c r="A96" t="s">
        <v>253</v>
      </c>
      <c r="B96">
        <v>0.42538039088444302</v>
      </c>
    </row>
    <row r="97" spans="1:2">
      <c r="A97" t="s">
        <v>489</v>
      </c>
      <c r="B97">
        <v>0.34667435932840801</v>
      </c>
    </row>
    <row r="98" spans="1:2">
      <c r="A98" t="s">
        <v>734</v>
      </c>
      <c r="B98">
        <v>0.43555767995824801</v>
      </c>
    </row>
    <row r="99" spans="1:2">
      <c r="A99" t="s">
        <v>505</v>
      </c>
      <c r="B99">
        <v>0.48236651892554899</v>
      </c>
    </row>
    <row r="100" spans="1:2">
      <c r="A100" t="s">
        <v>30</v>
      </c>
      <c r="B100">
        <v>0.44191972104022598</v>
      </c>
    </row>
    <row r="101" spans="1:2">
      <c r="A101" t="s">
        <v>485</v>
      </c>
      <c r="B101">
        <v>0.413624843325268</v>
      </c>
    </row>
    <row r="102" spans="1:2">
      <c r="A102" t="s">
        <v>525</v>
      </c>
      <c r="B102">
        <v>0.44191972104022598</v>
      </c>
    </row>
    <row r="103" spans="1:2">
      <c r="A103" t="s">
        <v>789</v>
      </c>
      <c r="B103">
        <v>0.29742401818348102</v>
      </c>
    </row>
    <row r="104" spans="1:2">
      <c r="A104" t="s">
        <v>529</v>
      </c>
      <c r="B104">
        <v>0.50940230086065097</v>
      </c>
    </row>
    <row r="105" spans="1:2">
      <c r="A105" t="s">
        <v>54</v>
      </c>
      <c r="B105">
        <v>0.46016372192938798</v>
      </c>
    </row>
    <row r="106" spans="1:2">
      <c r="A106" t="s">
        <v>117</v>
      </c>
      <c r="B106">
        <v>0.39774152190398099</v>
      </c>
    </row>
    <row r="107" spans="1:2">
      <c r="A107" t="s">
        <v>366</v>
      </c>
      <c r="B107">
        <v>0.39774152190398099</v>
      </c>
    </row>
    <row r="108" spans="1:2">
      <c r="A108" t="s">
        <v>635</v>
      </c>
      <c r="B108">
        <v>0.571510194666354</v>
      </c>
    </row>
    <row r="109" spans="1:2">
      <c r="A109" t="s">
        <v>49</v>
      </c>
      <c r="B109">
        <v>0.45538505153860698</v>
      </c>
    </row>
    <row r="110" spans="1:2">
      <c r="A110" t="s">
        <v>189</v>
      </c>
      <c r="B110">
        <v>0.33209106778090303</v>
      </c>
    </row>
    <row r="111" spans="1:2">
      <c r="A111" t="s">
        <v>341</v>
      </c>
      <c r="B111">
        <v>0.66573784097243405</v>
      </c>
    </row>
    <row r="112" spans="1:2">
      <c r="A112" t="s">
        <v>651</v>
      </c>
      <c r="B112">
        <v>0.33209106778090303</v>
      </c>
    </row>
    <row r="113" spans="1:2">
      <c r="A113" t="s">
        <v>153</v>
      </c>
      <c r="B113">
        <v>0.558764596938364</v>
      </c>
    </row>
    <row r="114" spans="1:2">
      <c r="A114" t="s">
        <v>176</v>
      </c>
      <c r="B114">
        <v>0.49610717811664701</v>
      </c>
    </row>
    <row r="115" spans="1:2">
      <c r="A115" t="s">
        <v>374</v>
      </c>
      <c r="B115">
        <v>0.49610717811664701</v>
      </c>
    </row>
    <row r="116" spans="1:2">
      <c r="A116" t="s">
        <v>293</v>
      </c>
      <c r="B116">
        <v>0.57388882388847995</v>
      </c>
    </row>
    <row r="117" spans="1:2">
      <c r="A117" t="s">
        <v>761</v>
      </c>
      <c r="B117">
        <v>0.54817114606350803</v>
      </c>
    </row>
    <row r="118" spans="1:2">
      <c r="A118" t="s">
        <v>193</v>
      </c>
      <c r="B118">
        <v>0.65037310232526502</v>
      </c>
    </row>
    <row r="119" spans="1:2">
      <c r="A119" t="s">
        <v>141</v>
      </c>
      <c r="B119">
        <v>0.47199477116629002</v>
      </c>
    </row>
    <row r="120" spans="1:2">
      <c r="A120" t="s">
        <v>240</v>
      </c>
      <c r="B120">
        <v>0.47199477116629002</v>
      </c>
    </row>
    <row r="121" spans="1:2">
      <c r="A121" t="s">
        <v>561</v>
      </c>
      <c r="B121">
        <v>0.36624928089297498</v>
      </c>
    </row>
    <row r="122" spans="1:2">
      <c r="A122" t="s">
        <v>746</v>
      </c>
      <c r="B122">
        <v>0.47199477116629002</v>
      </c>
    </row>
    <row r="123" spans="1:2">
      <c r="A123" t="s">
        <v>101</v>
      </c>
      <c r="B123">
        <v>0.57324464452509705</v>
      </c>
    </row>
    <row r="124" spans="1:2">
      <c r="A124" t="s">
        <v>181</v>
      </c>
      <c r="B124">
        <v>0.57324464452509705</v>
      </c>
    </row>
    <row r="125" spans="1:2">
      <c r="A125" t="s">
        <v>92</v>
      </c>
      <c r="B125">
        <v>0.71803172623028799</v>
      </c>
    </row>
    <row r="126" spans="1:2">
      <c r="A126" t="s">
        <v>370</v>
      </c>
      <c r="B126">
        <v>0.39970659201710002</v>
      </c>
    </row>
    <row r="127" spans="1:2">
      <c r="A127" t="s">
        <v>244</v>
      </c>
      <c r="B127">
        <v>0.69700374048173996</v>
      </c>
    </row>
    <row r="128" spans="1:2">
      <c r="A128" t="s">
        <v>333</v>
      </c>
      <c r="B128">
        <v>0.74941430676059895</v>
      </c>
    </row>
    <row r="129" spans="1:2">
      <c r="A129" t="s">
        <v>321</v>
      </c>
      <c r="B129">
        <v>0.56385594929886695</v>
      </c>
    </row>
    <row r="130" spans="1:2">
      <c r="A130" t="s">
        <v>424</v>
      </c>
      <c r="B130">
        <v>0.56385594929886695</v>
      </c>
    </row>
    <row r="131" spans="1:2">
      <c r="A131" t="s">
        <v>616</v>
      </c>
      <c r="B131">
        <v>0.43230981370653898</v>
      </c>
    </row>
    <row r="132" spans="1:2">
      <c r="A132" t="s">
        <v>833</v>
      </c>
      <c r="B132">
        <v>0.79603964893647094</v>
      </c>
    </row>
    <row r="133" spans="1:2">
      <c r="A133" t="s">
        <v>109</v>
      </c>
      <c r="B133">
        <v>0.77464972851913005</v>
      </c>
    </row>
    <row r="134" spans="1:2">
      <c r="A134" t="s">
        <v>454</v>
      </c>
      <c r="B134">
        <v>0.67531869029146896</v>
      </c>
    </row>
    <row r="135" spans="1:2">
      <c r="A135" t="s">
        <v>159</v>
      </c>
      <c r="B135">
        <v>0.89250133293168499</v>
      </c>
    </row>
    <row r="136" spans="1:2">
      <c r="A136" t="s">
        <v>463</v>
      </c>
      <c r="B136">
        <v>0.60596596872489805</v>
      </c>
    </row>
    <row r="137" spans="1:2">
      <c r="A137" t="s">
        <v>308</v>
      </c>
      <c r="B137">
        <v>0.70530961362599398</v>
      </c>
    </row>
    <row r="138" spans="1:2">
      <c r="A138" t="s">
        <v>304</v>
      </c>
      <c r="B138">
        <v>0.62598099672789398</v>
      </c>
    </row>
    <row r="139" spans="1:2">
      <c r="A139" t="s">
        <v>675</v>
      </c>
      <c r="B139">
        <v>0.62598099672789398</v>
      </c>
    </row>
    <row r="140" spans="1:2">
      <c r="A140" t="s">
        <v>390</v>
      </c>
      <c r="B140">
        <v>0.71953185903451899</v>
      </c>
    </row>
    <row r="141" spans="1:2">
      <c r="A141" t="s">
        <v>513</v>
      </c>
      <c r="B141">
        <v>0.71953185903451899</v>
      </c>
    </row>
    <row r="142" spans="1:2">
      <c r="A142" t="s">
        <v>448</v>
      </c>
      <c r="B142">
        <v>0.49450358214240298</v>
      </c>
    </row>
    <row r="143" spans="1:2">
      <c r="A143" t="s">
        <v>742</v>
      </c>
      <c r="B143">
        <v>0.49450358214240298</v>
      </c>
    </row>
    <row r="144" spans="1:2">
      <c r="A144" t="s">
        <v>659</v>
      </c>
      <c r="B144">
        <v>0.75913463500575995</v>
      </c>
    </row>
    <row r="145" spans="1:2">
      <c r="A145" t="s">
        <v>217</v>
      </c>
      <c r="B145">
        <v>0.89669226424982496</v>
      </c>
    </row>
    <row r="146" spans="1:2">
      <c r="A146" t="s">
        <v>24</v>
      </c>
      <c r="B146">
        <v>0.52393633155123898</v>
      </c>
    </row>
    <row r="147" spans="1:2">
      <c r="A147" t="s">
        <v>45</v>
      </c>
      <c r="B147">
        <v>0.52393633155123898</v>
      </c>
    </row>
    <row r="148" spans="1:2">
      <c r="A148" t="s">
        <v>703</v>
      </c>
      <c r="B148">
        <v>0.68174551986324505</v>
      </c>
    </row>
    <row r="149" spans="1:2">
      <c r="A149" t="s">
        <v>432</v>
      </c>
      <c r="B149">
        <v>0.88369624299332505</v>
      </c>
    </row>
    <row r="150" spans="1:2">
      <c r="A150" t="s">
        <v>289</v>
      </c>
      <c r="B150">
        <v>0.69889955481782695</v>
      </c>
    </row>
    <row r="151" spans="1:2">
      <c r="A151" t="s">
        <v>822</v>
      </c>
      <c r="B151">
        <v>0.84668154333186396</v>
      </c>
    </row>
    <row r="152" spans="1:2">
      <c r="A152" t="s">
        <v>129</v>
      </c>
      <c r="B152">
        <v>0.794263706676684</v>
      </c>
    </row>
    <row r="153" spans="1:2">
      <c r="A153" t="s">
        <v>451</v>
      </c>
      <c r="B153">
        <v>0.55219153112634001</v>
      </c>
    </row>
    <row r="154" spans="1:2">
      <c r="A154" t="s">
        <v>687</v>
      </c>
      <c r="B154">
        <v>0.55219153112634001</v>
      </c>
    </row>
    <row r="155" spans="1:2">
      <c r="A155" t="s">
        <v>497</v>
      </c>
      <c r="B155">
        <v>0.73108144904997496</v>
      </c>
    </row>
    <row r="156" spans="1:2">
      <c r="A156" t="s">
        <v>362</v>
      </c>
      <c r="B156">
        <v>0.57924084599630499</v>
      </c>
    </row>
    <row r="157" spans="1:2">
      <c r="A157" t="s">
        <v>121</v>
      </c>
      <c r="B157">
        <v>0.60507070929149298</v>
      </c>
    </row>
    <row r="158" spans="1:2">
      <c r="A158" t="s">
        <v>325</v>
      </c>
      <c r="B158">
        <v>0.60507070929149298</v>
      </c>
    </row>
    <row r="159" spans="1:2">
      <c r="A159" t="s">
        <v>337</v>
      </c>
      <c r="B159">
        <v>0.60507070929149298</v>
      </c>
    </row>
    <row r="160" spans="1:2">
      <c r="A160" t="s">
        <v>346</v>
      </c>
      <c r="B160">
        <v>0.77419571127167297</v>
      </c>
    </row>
    <row r="161" spans="1:2">
      <c r="A161" t="s">
        <v>565</v>
      </c>
      <c r="B161">
        <v>0.60507070929149298</v>
      </c>
    </row>
    <row r="162" spans="1:2">
      <c r="A162" t="s">
        <v>768</v>
      </c>
      <c r="B162">
        <v>0.77419571127167297</v>
      </c>
    </row>
    <row r="163" spans="1:2">
      <c r="A163" t="s">
        <v>604</v>
      </c>
      <c r="B163">
        <v>0.86804278830331205</v>
      </c>
    </row>
    <row r="164" spans="1:2">
      <c r="A164" t="s">
        <v>776</v>
      </c>
      <c r="B164">
        <v>0.86804278830331205</v>
      </c>
    </row>
    <row r="165" spans="1:2">
      <c r="A165" t="s">
        <v>358</v>
      </c>
      <c r="B165">
        <v>0.78724778114951099</v>
      </c>
    </row>
    <row r="166" spans="1:2">
      <c r="A166" t="s">
        <v>440</v>
      </c>
      <c r="B166">
        <v>0.62967988547845299</v>
      </c>
    </row>
    <row r="167" spans="1:2">
      <c r="A167" t="s">
        <v>481</v>
      </c>
      <c r="B167">
        <v>0.95556838594419302</v>
      </c>
    </row>
    <row r="168" spans="1:2">
      <c r="A168" t="s">
        <v>77</v>
      </c>
      <c r="B168">
        <v>0.82268875810269904</v>
      </c>
    </row>
    <row r="169" spans="1:2">
      <c r="A169" t="s">
        <v>202</v>
      </c>
      <c r="B169">
        <v>0.82268875810269904</v>
      </c>
    </row>
    <row r="170" spans="1:2">
      <c r="A170" t="s">
        <v>521</v>
      </c>
      <c r="B170">
        <v>0.65307735304658998</v>
      </c>
    </row>
    <row r="171" spans="1:2">
      <c r="A171" t="s">
        <v>549</v>
      </c>
      <c r="B171">
        <v>0.65307735304658998</v>
      </c>
    </row>
    <row r="172" spans="1:2">
      <c r="A172" t="s">
        <v>667</v>
      </c>
      <c r="B172">
        <v>0.65307735304658998</v>
      </c>
    </row>
    <row r="173" spans="1:2">
      <c r="A173" t="s">
        <v>738</v>
      </c>
      <c r="B173">
        <v>0.82268875810269904</v>
      </c>
    </row>
    <row r="174" spans="1:2">
      <c r="A174" t="s">
        <v>830</v>
      </c>
      <c r="B174">
        <v>0.65307735304658998</v>
      </c>
    </row>
    <row r="175" spans="1:2">
      <c r="A175" t="s">
        <v>297</v>
      </c>
      <c r="B175">
        <v>0.84341383920345903</v>
      </c>
    </row>
    <row r="176" spans="1:2">
      <c r="A176" t="s">
        <v>837</v>
      </c>
      <c r="B176">
        <v>0.67528046879812098</v>
      </c>
    </row>
    <row r="177" spans="1:2">
      <c r="A177" t="s">
        <v>282</v>
      </c>
      <c r="B177">
        <v>0.71620565599421004</v>
      </c>
    </row>
    <row r="178" spans="1:2">
      <c r="A178" t="s">
        <v>557</v>
      </c>
      <c r="B178">
        <v>0.88625897656643904</v>
      </c>
    </row>
    <row r="179" spans="1:2">
      <c r="A179" t="s">
        <v>671</v>
      </c>
      <c r="B179">
        <v>0.88625897656643904</v>
      </c>
    </row>
    <row r="180" spans="1:2">
      <c r="A180" t="s">
        <v>35</v>
      </c>
      <c r="B180">
        <v>0.73499110867327999</v>
      </c>
    </row>
    <row r="181" spans="1:2">
      <c r="A181" t="s">
        <v>266</v>
      </c>
      <c r="B181">
        <v>0.89345469401327005</v>
      </c>
    </row>
    <row r="182" spans="1:2">
      <c r="A182" t="s">
        <v>533</v>
      </c>
      <c r="B182">
        <v>0.89345469401327005</v>
      </c>
    </row>
    <row r="183" spans="1:2">
      <c r="A183" t="s">
        <v>647</v>
      </c>
      <c r="B183">
        <v>0.73499110867327999</v>
      </c>
    </row>
    <row r="184" spans="1:2">
      <c r="A184" t="s">
        <v>588</v>
      </c>
      <c r="B184">
        <v>0.90023931611630803</v>
      </c>
    </row>
    <row r="185" spans="1:2">
      <c r="A185" t="s">
        <v>699</v>
      </c>
      <c r="B185">
        <v>0.91265183702911501</v>
      </c>
    </row>
    <row r="186" spans="1:2">
      <c r="A186" t="s">
        <v>137</v>
      </c>
      <c r="B186">
        <v>0.93335748904971305</v>
      </c>
    </row>
    <row r="187" spans="1:2">
      <c r="A187" t="s">
        <v>206</v>
      </c>
      <c r="B187">
        <v>0.79983694351521295</v>
      </c>
    </row>
    <row r="188" spans="1:2">
      <c r="A188" t="s">
        <v>210</v>
      </c>
      <c r="B188">
        <v>0.79983694351521295</v>
      </c>
    </row>
    <row r="189" spans="1:2">
      <c r="A189" t="s">
        <v>458</v>
      </c>
      <c r="B189">
        <v>0.94192037798219397</v>
      </c>
    </row>
    <row r="190" spans="1:2">
      <c r="A190" t="s">
        <v>546</v>
      </c>
      <c r="B190">
        <v>0.81368112456596797</v>
      </c>
    </row>
    <row r="191" spans="1:2">
      <c r="A191" t="s">
        <v>248</v>
      </c>
      <c r="B191">
        <v>0.82666332180603497</v>
      </c>
    </row>
    <row r="192" spans="1:2">
      <c r="A192" t="s">
        <v>609</v>
      </c>
      <c r="B192">
        <v>0.82666332180603497</v>
      </c>
    </row>
    <row r="193" spans="1:2">
      <c r="A193" t="s">
        <v>785</v>
      </c>
      <c r="B193">
        <v>0.98860076788164497</v>
      </c>
    </row>
    <row r="194" spans="1:2">
      <c r="A194" t="s">
        <v>810</v>
      </c>
      <c r="B194">
        <v>0.97337068482667799</v>
      </c>
    </row>
    <row r="195" spans="1:2">
      <c r="A195" t="s">
        <v>493</v>
      </c>
      <c r="B195">
        <v>0.91795021760972995</v>
      </c>
    </row>
    <row r="196" spans="1:2">
      <c r="A196" t="s">
        <v>262</v>
      </c>
      <c r="B196">
        <v>0.93493581789938396</v>
      </c>
    </row>
    <row r="197" spans="1:2">
      <c r="A197" t="s">
        <v>723</v>
      </c>
      <c r="B197">
        <v>0.939816124847066</v>
      </c>
    </row>
    <row r="198" spans="1:2">
      <c r="A198" t="s">
        <v>59</v>
      </c>
      <c r="B198">
        <v>0.94855309927451803</v>
      </c>
    </row>
    <row r="199" spans="1:2">
      <c r="A199" t="s">
        <v>683</v>
      </c>
      <c r="B199">
        <v>0.94855309927451803</v>
      </c>
    </row>
    <row r="200" spans="1:2">
      <c r="A200" t="s">
        <v>580</v>
      </c>
      <c r="B200">
        <v>0.97282633169076305</v>
      </c>
    </row>
    <row r="201" spans="1:2">
      <c r="A201" t="s">
        <v>124</v>
      </c>
      <c r="B201">
        <v>0.98800953331497798</v>
      </c>
    </row>
    <row r="202" spans="1:2">
      <c r="A202" t="s">
        <v>407</v>
      </c>
      <c r="B202">
        <v>0.99629451282088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pathway_analysis.txt</vt:lpstr>
      <vt:lpstr>summary ranked by p value</vt:lpstr>
      <vt:lpstr>Summary ranked by %</vt:lpstr>
      <vt:lpstr>data for hypergeometric test</vt:lpstr>
      <vt:lpstr>all data for heatmap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2015-09-14T01:38:25Z</dcterms:created>
  <dcterms:modified xsi:type="dcterms:W3CDTF">2015-09-24T08:42:34Z</dcterms:modified>
</cp:coreProperties>
</file>