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" yWindow="240" windowWidth="28400" windowHeight="16040" tabRatio="548" activeTab="7"/>
  </bookViews>
  <sheets>
    <sheet name="data 1" sheetId="1" r:id="rId1"/>
    <sheet name="data 2" sheetId="2" r:id="rId2"/>
    <sheet name="glycolysis" sheetId="3" r:id="rId3"/>
    <sheet name="fructosemannose" sheetId="5" r:id="rId4"/>
    <sheet name="glycolysis_p" sheetId="6" r:id="rId5"/>
    <sheet name="fruman_p" sheetId="7" r:id="rId6"/>
    <sheet name="glycolysis_fruman_combined" sheetId="8" r:id="rId7"/>
    <sheet name="final table" sheetId="4" r:id="rId8"/>
    <sheet name="Sheet9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4" l="1"/>
  <c r="E42" i="4"/>
  <c r="E44" i="4"/>
  <c r="E41" i="4"/>
  <c r="B44" i="4"/>
  <c r="B43" i="4"/>
  <c r="F44" i="8"/>
  <c r="F43" i="8"/>
  <c r="F98" i="1"/>
  <c r="G98" i="1"/>
  <c r="H98" i="1"/>
  <c r="I98" i="1"/>
  <c r="J98" i="1"/>
  <c r="G99" i="1"/>
  <c r="I99" i="1"/>
  <c r="J99" i="1"/>
  <c r="F100" i="1"/>
  <c r="I100" i="1"/>
  <c r="J100" i="1"/>
  <c r="F101" i="1"/>
  <c r="G101" i="1"/>
  <c r="H101" i="1"/>
  <c r="I101" i="1"/>
  <c r="J101" i="1"/>
  <c r="F102" i="1"/>
  <c r="G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I105" i="1"/>
  <c r="J105" i="1"/>
  <c r="F106" i="1"/>
  <c r="I106" i="1"/>
  <c r="J106" i="1"/>
  <c r="F107" i="1"/>
  <c r="I107" i="1"/>
  <c r="J107" i="1"/>
  <c r="F108" i="1"/>
  <c r="I108" i="1"/>
  <c r="J108" i="1"/>
  <c r="F109" i="1"/>
  <c r="I109" i="1"/>
  <c r="J109" i="1"/>
  <c r="F110" i="1"/>
  <c r="I110" i="1"/>
  <c r="J110" i="1"/>
  <c r="F111" i="1"/>
  <c r="I111" i="1"/>
  <c r="J111" i="1"/>
  <c r="I112" i="1"/>
  <c r="J112" i="1"/>
  <c r="F113" i="1"/>
  <c r="H113" i="1"/>
  <c r="I113" i="1"/>
  <c r="J113" i="1"/>
  <c r="F114" i="1"/>
  <c r="G114" i="1"/>
  <c r="H114" i="1"/>
  <c r="I114" i="1"/>
  <c r="J114" i="1"/>
  <c r="I115" i="1"/>
  <c r="J115" i="1"/>
  <c r="I116" i="1"/>
  <c r="J116" i="1"/>
  <c r="I117" i="1"/>
  <c r="J117" i="1"/>
  <c r="I118" i="1"/>
  <c r="J118" i="1"/>
  <c r="F119" i="1"/>
  <c r="I119" i="1"/>
  <c r="J119" i="1"/>
  <c r="F120" i="1"/>
  <c r="I120" i="1"/>
  <c r="J120" i="1"/>
  <c r="F121" i="1"/>
  <c r="I121" i="1"/>
  <c r="J121" i="1"/>
  <c r="F122" i="1"/>
  <c r="G122" i="1"/>
  <c r="H122" i="1"/>
  <c r="I122" i="1"/>
  <c r="J122" i="1"/>
  <c r="F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G129" i="1"/>
  <c r="I129" i="1"/>
  <c r="J129" i="1"/>
  <c r="F130" i="1"/>
  <c r="G130" i="1"/>
  <c r="H130" i="1"/>
  <c r="I130" i="1"/>
  <c r="J130" i="1"/>
  <c r="F131" i="1"/>
  <c r="H131" i="1"/>
  <c r="I131" i="1"/>
  <c r="J131" i="1"/>
  <c r="F132" i="1"/>
  <c r="G132" i="1"/>
  <c r="I132" i="1"/>
  <c r="J132" i="1"/>
  <c r="G133" i="1"/>
  <c r="I133" i="1"/>
  <c r="J133" i="1"/>
  <c r="F134" i="1"/>
  <c r="G134" i="1"/>
  <c r="H134" i="1"/>
  <c r="I134" i="1"/>
  <c r="J134" i="1"/>
  <c r="F135" i="1"/>
  <c r="G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G138" i="1"/>
  <c r="H138" i="1"/>
  <c r="I138" i="1"/>
  <c r="J138" i="1"/>
  <c r="I139" i="1"/>
  <c r="J139" i="1"/>
  <c r="F140" i="1"/>
  <c r="I140" i="1"/>
  <c r="J140" i="1"/>
  <c r="F141" i="1"/>
  <c r="G141" i="1"/>
  <c r="H141" i="1"/>
  <c r="I141" i="1"/>
  <c r="J141" i="1"/>
  <c r="J97" i="1"/>
  <c r="I97" i="1"/>
  <c r="F10" i="1"/>
  <c r="J10" i="1"/>
  <c r="I10" i="1"/>
  <c r="H91" i="1"/>
  <c r="G91" i="1"/>
  <c r="F91" i="1"/>
  <c r="H81" i="1"/>
  <c r="G81" i="1"/>
  <c r="F81" i="1"/>
  <c r="H71" i="1"/>
  <c r="H61" i="1"/>
  <c r="F61" i="1"/>
  <c r="H51" i="1"/>
  <c r="G51" i="1"/>
  <c r="F51" i="1"/>
  <c r="F41" i="1"/>
  <c r="H31" i="1"/>
  <c r="G31" i="1"/>
  <c r="F31" i="1"/>
  <c r="H21" i="1"/>
  <c r="F19" i="1"/>
  <c r="H18" i="1"/>
  <c r="G18" i="1"/>
  <c r="F18" i="1"/>
  <c r="H17" i="1"/>
  <c r="G17" i="1"/>
  <c r="F17" i="1"/>
  <c r="G16" i="1"/>
  <c r="F16" i="1"/>
  <c r="H15" i="1"/>
  <c r="G15" i="1"/>
  <c r="F15" i="1"/>
  <c r="F14" i="1"/>
  <c r="G13" i="1"/>
  <c r="H12" i="1"/>
  <c r="G12" i="1"/>
  <c r="F12" i="1"/>
  <c r="F11" i="1"/>
  <c r="H5" i="1"/>
  <c r="I5" i="1"/>
  <c r="J5" i="1"/>
  <c r="G6" i="1"/>
  <c r="I6" i="1"/>
  <c r="J6" i="1"/>
  <c r="H7" i="1"/>
  <c r="I7" i="1"/>
  <c r="J7" i="1"/>
  <c r="I8" i="1"/>
  <c r="J8" i="1"/>
  <c r="F9" i="1"/>
  <c r="G9" i="1"/>
  <c r="I9" i="1"/>
  <c r="J9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F4" i="1"/>
  <c r="J4" i="1"/>
  <c r="I4" i="1"/>
  <c r="G5" i="1"/>
  <c r="H6" i="1"/>
  <c r="G7" i="1"/>
  <c r="G8" i="1"/>
  <c r="H8" i="1"/>
  <c r="G20" i="1"/>
  <c r="G22" i="1"/>
  <c r="H22" i="1"/>
  <c r="G23" i="1"/>
  <c r="G24" i="1"/>
  <c r="H24" i="1"/>
  <c r="G26" i="1"/>
  <c r="H26" i="1"/>
  <c r="G27" i="1"/>
  <c r="H27" i="1"/>
  <c r="G28" i="1"/>
  <c r="H28" i="1"/>
  <c r="G29" i="1"/>
  <c r="H29" i="1"/>
  <c r="G30" i="1"/>
  <c r="H30" i="1"/>
  <c r="G35" i="1"/>
  <c r="H35" i="1"/>
  <c r="G36" i="1"/>
  <c r="G38" i="1"/>
  <c r="H38" i="1"/>
  <c r="H45" i="1"/>
  <c r="G46" i="1"/>
  <c r="G47" i="1"/>
  <c r="G49" i="1"/>
  <c r="H49" i="1"/>
  <c r="G50" i="1"/>
  <c r="H50" i="1"/>
  <c r="G52" i="1"/>
  <c r="H52" i="1"/>
  <c r="G53" i="1"/>
  <c r="H53" i="1"/>
  <c r="G54" i="1"/>
  <c r="H54" i="1"/>
  <c r="G56" i="1"/>
  <c r="H56" i="1"/>
  <c r="G58" i="1"/>
  <c r="H58" i="1"/>
  <c r="G60" i="1"/>
  <c r="H60" i="1"/>
  <c r="H62" i="1"/>
  <c r="G63" i="1"/>
  <c r="H63" i="1"/>
  <c r="H64" i="1"/>
  <c r="G65" i="1"/>
  <c r="G66" i="1"/>
  <c r="H66" i="1"/>
  <c r="G67" i="1"/>
  <c r="H67" i="1"/>
  <c r="G68" i="1"/>
  <c r="H68" i="1"/>
  <c r="G69" i="1"/>
  <c r="H70" i="1"/>
  <c r="G72" i="1"/>
  <c r="H72" i="1"/>
  <c r="H73" i="1"/>
  <c r="G74" i="1"/>
  <c r="H74" i="1"/>
  <c r="G75" i="1"/>
  <c r="H75" i="1"/>
  <c r="G76" i="1"/>
  <c r="H76" i="1"/>
  <c r="G77" i="1"/>
  <c r="H77" i="1"/>
  <c r="H78" i="1"/>
  <c r="G79" i="1"/>
  <c r="H79" i="1"/>
  <c r="G82" i="1"/>
  <c r="H82" i="1"/>
  <c r="G83" i="1"/>
  <c r="G85" i="1"/>
  <c r="H86" i="1"/>
  <c r="G88" i="1"/>
  <c r="H88" i="1"/>
  <c r="G89" i="1"/>
  <c r="G90" i="1"/>
  <c r="H90" i="1"/>
  <c r="G92" i="1"/>
  <c r="H92" i="1"/>
  <c r="G95" i="1"/>
  <c r="H95" i="1"/>
  <c r="G4" i="1"/>
  <c r="F5" i="1"/>
  <c r="F6" i="1"/>
  <c r="F7" i="1"/>
  <c r="F8" i="1"/>
  <c r="F22" i="1"/>
  <c r="F24" i="1"/>
  <c r="F26" i="1"/>
  <c r="F27" i="1"/>
  <c r="F28" i="1"/>
  <c r="F29" i="1"/>
  <c r="F30" i="1"/>
  <c r="F35" i="1"/>
  <c r="F36" i="1"/>
  <c r="F37" i="1"/>
  <c r="F38" i="1"/>
  <c r="F40" i="1"/>
  <c r="F42" i="1"/>
  <c r="F43" i="1"/>
  <c r="F46" i="1"/>
  <c r="F47" i="1"/>
  <c r="F49" i="1"/>
  <c r="F50" i="1"/>
  <c r="F52" i="1"/>
  <c r="F53" i="1"/>
  <c r="F54" i="1"/>
  <c r="F55" i="1"/>
  <c r="F56" i="1"/>
  <c r="F57" i="1"/>
  <c r="F58" i="1"/>
  <c r="F60" i="1"/>
  <c r="F62" i="1"/>
  <c r="F63" i="1"/>
  <c r="F64" i="1"/>
  <c r="F65" i="1"/>
  <c r="F66" i="1"/>
  <c r="F67" i="1"/>
  <c r="F68" i="1"/>
  <c r="F69" i="1"/>
  <c r="F70" i="1"/>
  <c r="F72" i="1"/>
  <c r="F75" i="1"/>
  <c r="F76" i="1"/>
  <c r="F77" i="1"/>
  <c r="F78" i="1"/>
  <c r="F79" i="1"/>
  <c r="F82" i="1"/>
  <c r="F83" i="1"/>
  <c r="F84" i="1"/>
  <c r="F85" i="1"/>
  <c r="F87" i="1"/>
  <c r="F88" i="1"/>
  <c r="F89" i="1"/>
  <c r="F90" i="1"/>
  <c r="F94" i="1"/>
  <c r="F95" i="1"/>
</calcChain>
</file>

<file path=xl/sharedStrings.xml><?xml version="1.0" encoding="utf-8"?>
<sst xmlns="http://schemas.openxmlformats.org/spreadsheetml/2006/main" count="1630" uniqueCount="315">
  <si>
    <t>Acss2</t>
  </si>
  <si>
    <t>GMNDSPSQSPPVK</t>
  </si>
  <si>
    <t>NaN</t>
  </si>
  <si>
    <t>ELGMNDSPSQSPP</t>
  </si>
  <si>
    <t>NDSPSQSPPVKRP</t>
  </si>
  <si>
    <t>GRVRGWSPPPEVR</t>
  </si>
  <si>
    <t>Adh2</t>
  </si>
  <si>
    <t>ISPQDFSKSIQEV</t>
  </si>
  <si>
    <t>Ahd1</t>
  </si>
  <si>
    <t>SNLKRVTLELGGK</t>
  </si>
  <si>
    <t>VGNPFDSRTEQGP</t>
  </si>
  <si>
    <t>NPFDSRTEQGPQV</t>
  </si>
  <si>
    <t>Akr1a1</t>
  </si>
  <si>
    <t>AIKHALSAGYRHI</t>
  </si>
  <si>
    <t>Aldo3</t>
  </si>
  <si>
    <t>VLARYASICQQNG</t>
  </si>
  <si>
    <t>DLKRCQYVTEKVL</t>
  </si>
  <si>
    <t>Aldoart2</t>
  </si>
  <si>
    <t>ILAADESTGSIAK</t>
  </si>
  <si>
    <t>LAADESTGSIAKR</t>
  </si>
  <si>
    <t>ADESTGSIAKRLQ</t>
  </si>
  <si>
    <t>IAKRLQSIGTENT</t>
  </si>
  <si>
    <t>RLQSIGTENTEEN</t>
  </si>
  <si>
    <t>Dlat</t>
  </si>
  <si>
    <t>EGKGKISVNDFII</t>
  </si>
  <si>
    <t>Dld</t>
  </si>
  <si>
    <t>TGATKKSDGKIDV</t>
  </si>
  <si>
    <t>Eno1</t>
  </si>
  <si>
    <t>AKFAGRSFRNPLA</t>
  </si>
  <si>
    <t>NVINGGSHAGNKL</t>
  </si>
  <si>
    <t>ASEFYRSGKYDLD</t>
  </si>
  <si>
    <t>KSPDDPSRYITPD</t>
  </si>
  <si>
    <t>KVNQIGSVTESLQ</t>
  </si>
  <si>
    <t>NQIGSVTESLQAC</t>
  </si>
  <si>
    <t>IGSVTESLQACKL</t>
  </si>
  <si>
    <t>IEEELGSKAKFAG</t>
  </si>
  <si>
    <t>YDLDFKSPDDPSR</t>
  </si>
  <si>
    <t>Gapd</t>
  </si>
  <si>
    <t>FQERDPTNIKWGE</t>
  </si>
  <si>
    <t>IVEGLMTTVHAIT</t>
  </si>
  <si>
    <t>VEGLMTTVHAITA</t>
  </si>
  <si>
    <t>TTVHAITATQKTV</t>
  </si>
  <si>
    <t>VHAITATQKTVGG</t>
  </si>
  <si>
    <t>Gpi</t>
  </si>
  <si>
    <t>EAAKDPSAVAKHF</t>
  </si>
  <si>
    <t>VALRNRSNTPIKV</t>
  </si>
  <si>
    <t>LRNRSNTPIKVDG</t>
  </si>
  <si>
    <t>LQAAGKSPEDLEK</t>
  </si>
  <si>
    <t>DNMFSGSKINYTE</t>
  </si>
  <si>
    <t>Hk2</t>
  </si>
  <si>
    <t>EDIMRGSGTQLFD</t>
  </si>
  <si>
    <t>IMRGSGTQLFDHI</t>
  </si>
  <si>
    <t>PLGFTFSFPCHQT</t>
  </si>
  <si>
    <t>TIGVDGSVYKKHP</t>
  </si>
  <si>
    <t>Ldh1</t>
  </si>
  <si>
    <t>AGVSLKSLNPELG</t>
  </si>
  <si>
    <t>Ldh2</t>
  </si>
  <si>
    <t>KEKLIASVADDEA</t>
  </si>
  <si>
    <t>RQQEGESRLNLVQ</t>
  </si>
  <si>
    <t>Pck2</t>
  </si>
  <si>
    <t>SGYGGNSLLGKKC</t>
  </si>
  <si>
    <t>VAAAFPSACGKTN</t>
  </si>
  <si>
    <t>Pdha1</t>
  </si>
  <si>
    <t>NRYGMGTSVERAA</t>
  </si>
  <si>
    <t>RYGMGTSVERAAA</t>
  </si>
  <si>
    <t>YRYHGHSMSDPGV</t>
  </si>
  <si>
    <t>YHGHSMSDPGVSY</t>
  </si>
  <si>
    <t>MSDPGVSYRTREE</t>
  </si>
  <si>
    <t>SDPGVSYRTREEI</t>
  </si>
  <si>
    <t>PGVSYRTREEIQE</t>
  </si>
  <si>
    <t>Pdha2</t>
  </si>
  <si>
    <t>ALRGLLSSLKFSN</t>
  </si>
  <si>
    <t>YRYHGHSMSDPGI</t>
  </si>
  <si>
    <t>YHGHSMSDPGISY</t>
  </si>
  <si>
    <t>MSDPGISYRSREE</t>
  </si>
  <si>
    <t>PGISYRSREEVHN</t>
  </si>
  <si>
    <t>Pfka</t>
  </si>
  <si>
    <t>IKLRGRSFMNNWE</t>
  </si>
  <si>
    <t>HMQQGGSPTPFDR</t>
  </si>
  <si>
    <t>Pfkl</t>
  </si>
  <si>
    <t>IQLRGRSFENNWK</t>
  </si>
  <si>
    <t>Pfkp</t>
  </si>
  <si>
    <t>_____MSDLDSSS</t>
  </si>
  <si>
    <t>Pgam1</t>
  </si>
  <si>
    <t>VKIWRRSYDVPPP</t>
  </si>
  <si>
    <t>LIRHGESAWNLEN</t>
  </si>
  <si>
    <t>NLENRFSGWYDAD</t>
  </si>
  <si>
    <t>WYDADLSPAGHEE</t>
  </si>
  <si>
    <t>Pgam2</t>
  </si>
  <si>
    <t>MVRHGESLWNQEN</t>
  </si>
  <si>
    <t>GLNKAETAAKHGE</t>
  </si>
  <si>
    <t>RLNERHYGGLTGL</t>
  </si>
  <si>
    <t>RHYGGLTGLNKAE</t>
  </si>
  <si>
    <t>Pgk1</t>
  </si>
  <si>
    <t>FARGTKSLMDEVV</t>
  </si>
  <si>
    <t>FAKALESPERPFL</t>
  </si>
  <si>
    <t>Pgm2</t>
  </si>
  <si>
    <t>LATRKQSVEDILK</t>
  </si>
  <si>
    <t>IGGIILTASHNPG</t>
  </si>
  <si>
    <t>CAGIMITASHNPK</t>
  </si>
  <si>
    <t>GIMITASHNPKQD</t>
  </si>
  <si>
    <t>PKQDNGYKVYWDN</t>
  </si>
  <si>
    <t>GIILTASHNPGGP</t>
  </si>
  <si>
    <t>PDQKPGTSGLRKR</t>
  </si>
  <si>
    <t>DQKPGTSGLRKRV</t>
  </si>
  <si>
    <t>SLCGEESFGTGSD</t>
  </si>
  <si>
    <t>Pk3</t>
  </si>
  <si>
    <t>ATESFASDPILYR</t>
  </si>
  <si>
    <t>TGLIKGSGTAEVE</t>
  </si>
  <si>
    <t>LIKGSGTAEVELK</t>
  </si>
  <si>
    <t>VARLNFSHGTHEY</t>
  </si>
  <si>
    <t>Tpi</t>
  </si>
  <si>
    <t>LRGWLKSNVNDGV</t>
  </si>
  <si>
    <t>GTGKTATPQQAQE</t>
  </si>
  <si>
    <t>RHVFGESDELIGQ</t>
  </si>
  <si>
    <t>DNVKDWSKVVLAY</t>
  </si>
  <si>
    <t>AIGTGKTATPQQA</t>
  </si>
  <si>
    <t>NDGVAQSTRIIYG</t>
  </si>
  <si>
    <t>RIIYGGSVTGATC</t>
  </si>
  <si>
    <t>Akr1b1</t>
  </si>
  <si>
    <t>AYSPLGSPDRPWA</t>
  </si>
  <si>
    <t>____MASHLELNN</t>
  </si>
  <si>
    <t>Gmds</t>
  </si>
  <si>
    <t>LKYYRPTEVDFLQ</t>
  </si>
  <si>
    <t>FLQGDCSKAQQKL</t>
  </si>
  <si>
    <t>IVRRSSSFNTGRI</t>
  </si>
  <si>
    <t>Pfkfb1</t>
  </si>
  <si>
    <t>IWIPHSSSSSLLQ</t>
  </si>
  <si>
    <t>WIPHSSSSSLLQR</t>
  </si>
  <si>
    <t>IPHSSSSSLLQRR</t>
  </si>
  <si>
    <t>PHSSSSSLLQRRR</t>
  </si>
  <si>
    <t>LQRRRGSSIPQFT</t>
  </si>
  <si>
    <t>QRRRGSSIPQFTN</t>
  </si>
  <si>
    <t>Pfkfb2</t>
  </si>
  <si>
    <t>MRRNSFTPLSSSN</t>
  </si>
  <si>
    <t>RRPRNYSVGSRPL</t>
  </si>
  <si>
    <t>RNYSVGSRPLKPL</t>
  </si>
  <si>
    <t>VRMRRNSFTPLSS</t>
  </si>
  <si>
    <t>RPLKPLSPLRALD</t>
  </si>
  <si>
    <t>Pfkfb3</t>
  </si>
  <si>
    <t>MRRNSVTPLASPE</t>
  </si>
  <si>
    <t>PLMRRNSVTPLAS</t>
  </si>
  <si>
    <t>SVTPLASPEPTKK</t>
  </si>
  <si>
    <t>LASPEPTKKPRIN</t>
  </si>
  <si>
    <t>KKPRINSFEERVA</t>
  </si>
  <si>
    <t>Php14</t>
  </si>
  <si>
    <t>VHLAEPSGDPAKE</t>
  </si>
  <si>
    <t>Sdh1</t>
  </si>
  <si>
    <t>YACRRGSVSLGNK</t>
  </si>
  <si>
    <t>gene name (abbrev.)</t>
  </si>
  <si>
    <t>phosphorylation site</t>
  </si>
  <si>
    <t>sequence window</t>
  </si>
  <si>
    <t>Glycolysis/Gluconeogenesis Pathway</t>
  </si>
  <si>
    <t>LY</t>
  </si>
  <si>
    <t>MK</t>
  </si>
  <si>
    <t xml:space="preserve"> 20' in timecourse (log2 ins/bas)</t>
  </si>
  <si>
    <t xml:space="preserve"> 20' in LY (log2 ins/bas)</t>
  </si>
  <si>
    <t xml:space="preserve"> 20' in MK (log2 ins/bas)</t>
  </si>
  <si>
    <t>fold (unlogged)</t>
  </si>
  <si>
    <t>timecourse</t>
  </si>
  <si>
    <t>mean for 3 expts</t>
  </si>
  <si>
    <t>std dev for 3 expts</t>
  </si>
  <si>
    <t>mean data for ea separate expt at 20'</t>
  </si>
  <si>
    <t>Fructose/Mannose Metabolism Pathway</t>
  </si>
  <si>
    <t>fold ins/bas</t>
  </si>
  <si>
    <t>number of phospho sites identified</t>
  </si>
  <si>
    <t>number of phospho sites negatively regulated (ins/bas&lt;0.8)</t>
  </si>
  <si>
    <t>number of phospho sites positively regulated (ins/bas&gt;1.2)</t>
  </si>
  <si>
    <t>no change</t>
  </si>
  <si>
    <t>postitive</t>
  </si>
  <si>
    <t>pathway</t>
  </si>
  <si>
    <t>also in glycolysis</t>
  </si>
  <si>
    <t>not in glycolysis pathway</t>
  </si>
  <si>
    <t>x</t>
  </si>
  <si>
    <t>fructose/mannose</t>
  </si>
  <si>
    <t>glycolysis, fructose/mannose</t>
  </si>
  <si>
    <t>glycolysis</t>
  </si>
  <si>
    <t>total number of proteins phosphorylated</t>
  </si>
  <si>
    <t>total number of phosphorylation sites</t>
  </si>
  <si>
    <t>total number of insulin regulated sites</t>
  </si>
  <si>
    <t>total number of proteins w ins reg site</t>
  </si>
  <si>
    <t>ins reg sites in glycolysis pathway</t>
  </si>
  <si>
    <t>ins reg sites in fruman pathway</t>
  </si>
  <si>
    <t>ins reg proteins in glycolysis pathway</t>
  </si>
  <si>
    <t>ins reg proteins in fruman pathway</t>
  </si>
  <si>
    <t>phospho proteins in glycolysis pathway</t>
  </si>
  <si>
    <t>phospho proteins in fruman pathway</t>
  </si>
  <si>
    <t>number proteins in fruman pathway</t>
  </si>
  <si>
    <t>number proteins in glycolysis pathway</t>
  </si>
  <si>
    <t xml:space="preserve">mmu:100042025        Gm20899; predicted gene, 20899; K00134 glyceraldehyde 3-phosphate dehydrogenase [EC:1.2.1.12] </t>
  </si>
  <si>
    <t xml:space="preserve">mmu:103988           Gck, GLK, Gk, Gls006, HK4, HKIV, HXKP, Hlb62, MODY2; glucokinase (EC:2.7.1.2); K12407 glucokinase [E </t>
  </si>
  <si>
    <t xml:space="preserve">mmu:106557           Ldhal6b, 4933402O15Rik, AI326310, LDHL, Ldhal; lactate dehydrogenase A-like 6B (EC:1.1.1.27); K00016 </t>
  </si>
  <si>
    <t xml:space="preserve">mmu:110695           Aldh7a1, Atq1, D18Wsu181e; aldehyde dehydrogenase family 7, member A1 (EC:1.2.1.3 1.2.1.8 1.2.1.31); </t>
  </si>
  <si>
    <t xml:space="preserve">mmu:11522            Adh1, ADH-AA, AI194826, Adh-1, Adh-1-t, Adh-1e, Adh-1t, Adh-3e, Adh1-e, Adh1-t, Adh1tl, Adh3-e; alco </t>
  </si>
  <si>
    <t xml:space="preserve">mmu:11529            Adh7, AI325182, Adh-3, Adh-3e, Adh-3t, Adh3, Adh3-e, Adh3-t, Adh4, Adt-1; alcohol dehydrogenase 7 (c </t>
  </si>
  <si>
    <t xml:space="preserve">mmu:11532            Adh5, Adh-5, Adh3, GSNOR; alcohol dehydrogenase 5 (class III), chi polypeptide (EC:1.1.1.1 1.1.1.284 </t>
  </si>
  <si>
    <t xml:space="preserve">mmu:11669            Aldh2, Ahd-5, Ahd5; aldehyde dehydrogenase 2, mitochondrial (EC:1.2.1.3); K00128 aldehyde dehydrogen </t>
  </si>
  <si>
    <t xml:space="preserve">mmu:11670            Aldh3a1, Ahd-4, Ahd4, Aldh, Aldh3; aldehyde dehydrogenase family 3, subfamily A1 (EC:1.2.1.5); K0012 </t>
  </si>
  <si>
    <t xml:space="preserve">mmu:11671            Aldh3a2, AI194803, Ahd-3, Ahd-3r, Ahd3, Ahd3-r, Aldh4, Aldh4-r, FALDH; aldehyde dehydrogenase family </t>
  </si>
  <si>
    <t xml:space="preserve">mmu:11674            Aldoa, Aldo-1, Aldo1; aldolase A, fructose-bisphosphate (EC:4.1.2.13); K01623 fructose-bisphosphate  </t>
  </si>
  <si>
    <t xml:space="preserve">mmu:11676            Aldoc, AI847350, AU040929, Aldo3, Scrg2; aldolase C, fructose-bisphosphate (EC:4.1.2.13); K01623 fru </t>
  </si>
  <si>
    <t xml:space="preserve">mmu:12183            Bpgm, AI323730, AL022789, C86192; 2,3-bisphosphoglycerate mutase (EC:3.1.3.13 5.4.2.4 5.4.2.11); K01 </t>
  </si>
  <si>
    <t xml:space="preserve">mmu:13382            Dld; dihydrolipoamide dehydrogenase (EC:1.8.1.4); K00382 dihydrolipoamide dehydrogenase [EC:1.8.1.4] </t>
  </si>
  <si>
    <t xml:space="preserve">mmu:13806            Eno1, 0610008I15, AL022784, Eno-1, MBP-1; enolase 1, alpha non-neuron (EC:4.2.1.11); K01689 enolase  </t>
  </si>
  <si>
    <t xml:space="preserve">mmu:13807            Eno2, AI837106, D6Ertd375e, Eno-2, NSE; enolase 2, gamma neuronal (EC:4.2.1.11); K01689 enolase [EC: </t>
  </si>
  <si>
    <t xml:space="preserve">mmu:13808            Eno3, Eno-3, MSE; enolase 3, beta muscle (EC:4.2.1.11); K01689 enolase [EC:4.2.1.11] </t>
  </si>
  <si>
    <t xml:space="preserve">mmu:14120            Fbp2, Fbp-1, Fbp1, Rae-30; fructose bisphosphatase 2 (EC:3.1.3.11); K03841 fructose-1,6-bisphosphata </t>
  </si>
  <si>
    <t xml:space="preserve">mmu:14121            Fbp1, Fbp-2, Fbp2, Fbp3; fructose bisphosphatase 1 (EC:3.1.3.11); K03841 fructose-1,6-bisphosphatase </t>
  </si>
  <si>
    <t xml:space="preserve">mmu:14377            G6pc, AW107337, G6Pase, G6pt, Glc-6-Pase; glucose-6-phosphatase, catalytic (EC:3.1.3.9); K01084 gluc </t>
  </si>
  <si>
    <t xml:space="preserve">mmu:14378            G6pc2, G6pc-rs, IGRP; glucose-6-phosphatase, catalytic, 2 (EC:3.1.3.9); K01084 glucose-6-phosphatase </t>
  </si>
  <si>
    <t xml:space="preserve">mmu:14433            Gapdh, Gapd; glyceraldehyde-3-phosphate dehydrogenase (EC:1.2.1.12); K00134 glyceraldehyde 3-phospha </t>
  </si>
  <si>
    <t xml:space="preserve">mmu:14447            Gapdhs, Gapd-s, Gapds; glyceraldehyde-3-phosphate dehydrogenase, spermatogenic (EC:1.2.1.12); K10705 </t>
  </si>
  <si>
    <t xml:space="preserve">mmu:14751            Gpi1, Amf, Gpi, Gpi-1, Gpi-1r, Gpi-1s, Gpi-1t, Gpi1-r, Gpi1-s, Gpi1-t, Gpi1s, MF, NK, NK/GPI, Nlk, O </t>
  </si>
  <si>
    <t xml:space="preserve">mmu:15275            Hk1, BB404130, Hk-1, Hk1-s, dea, mHk1-s; hexokinase 1 (EC:2.7.1.1); K00844 hexokinase [EC:2.7.1.1] </t>
  </si>
  <si>
    <t xml:space="preserve">mmu:15277            Hk2, AI642394, HKII; hexokinase 2 (EC:2.7.1.1); K00844 hexokinase [EC:2.7.1.1] </t>
  </si>
  <si>
    <t xml:space="preserve">mmu:16828            Ldha, Ldh1, Ldhm, l7R2; lactate dehydrogenase A (EC:1.1.1.27); K00016 L-lactate dehydrogenase [EC:1. </t>
  </si>
  <si>
    <t xml:space="preserve">mmu:16832            Ldhb, AI790582, H-Ldh, LDH-B, LDH-H, Ldh-2, Ldh2; lactate dehydrogenase B (EC:1.1.1.27); K00016 L-la </t>
  </si>
  <si>
    <t xml:space="preserve">mmu:16833            Ldhc, LDH-C4, Ldh-3, Ldh-x, Ldh3, Ldhc4; lactate dehydrogenase C (EC:1.1.1.27); K00016 L-lactate deh </t>
  </si>
  <si>
    <t xml:space="preserve">mmu:17330            Minpp1, AA408516; multiple inositol polyphosphate histidine phosphatase 1 (EC:3.1.3.62 3.1.3.80); K0 </t>
  </si>
  <si>
    <t xml:space="preserve">mmu:18534            Pck1, AI265463, PEPCK, Pck-1; phosphoenolpyruvate carboxykinase 1, cytosolic (EC:4.1.1.32); K01596 p </t>
  </si>
  <si>
    <t xml:space="preserve">mmu:18597            Pdha1, Pdha-1; pyruvate dehydrogenase E1 alpha 1 (EC:1.2.4.1); K00161 pyruvate dehydrogenase E1 comp </t>
  </si>
  <si>
    <t xml:space="preserve">mmu:18598            Pdha2, Pdhal; pyruvate dehydrogenase E1 alpha 2 (EC:1.2.4.1); K00161 pyruvate dehydrogenase E1 compo </t>
  </si>
  <si>
    <t xml:space="preserve">mmu:18641            Pfkl, AA407869, ATP-PFK, PFK-L; phosphofructokinase, liver, B-type (EC:2.7.1.11); K00850 6-phosphofr </t>
  </si>
  <si>
    <t xml:space="preserve">mmu:18642            Pfkm, AI131669, ATP-PFK, PFK-A, PFK-M, Pfk-4, Pfk4, Pfka, Pfkx; phosphofructokinase, muscle (EC:2.7. </t>
  </si>
  <si>
    <t xml:space="preserve">mmu:18648            Pgam1, 2310050F24Rik, Pgam-1; phosphoglycerate mutase 1 (EC:3.1.3.13 5.4.2.4 5.4.2.11); K01834 2,3-b </t>
  </si>
  <si>
    <t xml:space="preserve">mmu:18655            Pgk1, Pgk-1; phosphoglycerate kinase 1 (EC:2.7.2.3); K00927 phosphoglycerate kinase [EC:2.7.2.3] </t>
  </si>
  <si>
    <t xml:space="preserve">mmu:18663            Pgk2, Pgk-2, Tcp-2; phosphoglycerate kinase 2 (EC:2.7.2.3); K00927 phosphoglycerate kinase [EC:2.7.2 </t>
  </si>
  <si>
    <t xml:space="preserve">mmu:18746            Pkm, AA414905, AL024370, AL024424, Pk-2, Pk-3, Pk3, Pkm2; pyruvate kinase, muscle (EC:2.7.1.40); K00 </t>
  </si>
  <si>
    <t xml:space="preserve">mmu:18770            Pklr, Pk-1, Pk1, R-PK; pyruvate kinase liver and red blood cell (EC:2.7.1.40); K12406 pyruvate kinas </t>
  </si>
  <si>
    <t xml:space="preserve">mmu:212032           Hk3, HK_III, HK-III; hexokinase 3 (EC:2.7.1.1); K00844 hexokinase [EC:2.7.1.1] </t>
  </si>
  <si>
    <t xml:space="preserve">mmu:216019           Hkdc1, BC016235; hexokinase domain containing 1 (EC:2.7.1.1); K00844 hexokinase [EC:2.7.1.1] </t>
  </si>
  <si>
    <t xml:space="preserve">mmu:21991            Tpi1, AI255506, Tpi, Tpi-1; triosephosphate isomerase 1 (EC:5.3.1.1); K01803 triosephosphate isomera </t>
  </si>
  <si>
    <t xml:space="preserve">mmu:230163           Aldob, Aldo-2, Aldo2, BC016435; aldolase B, fructose-bisphosphate (EC:4.1.2.13); K01623 fructose-bis </t>
  </si>
  <si>
    <t xml:space="preserve">mmu:235339           Dlat, 6332404G05Rik, DLTA, PDC-E2; dihydrolipoamide S-acetyltransferase (E2 component of pyruvate de </t>
  </si>
  <si>
    <t xml:space="preserve">mmu:26876            Adh4, Adh2; alcohol dehydrogenase 4 (class II), pi polypeptide (EC:1.1.1.1); K13980 alcohol dehydrog </t>
  </si>
  <si>
    <t xml:space="preserve">mmu:319625           Galm, A530057M15Rik, AU015645, AU020959; galactose mutarotase (EC:5.1.3.3); K01785 aldose 1-epimeras </t>
  </si>
  <si>
    <t xml:space="preserve">mmu:353204           Aldoart1, 4921524E03Rik, Aldo1-ps, Aldo1-ps2, Aldoa-ps2; aldolase 1 A, retrogene 1 (EC:4.1.2.13); K0 </t>
  </si>
  <si>
    <t xml:space="preserve">mmu:433182           Eno1b, EG433182, Eno1, Gm5506; enolase 1B, retrotransposed; K01689 enolase [EC:4.2.1.11] </t>
  </si>
  <si>
    <t xml:space="preserve">mmu:56012            Pgam2; phosphoglycerate mutase 2 (EC:3.1.3.13 5.4.2.4 5.4.2.11); K01834 2,3-bisphosphoglycerate-depe </t>
  </si>
  <si>
    <t xml:space="preserve">mmu:56421            Pfkp, 1200015H23Rik, 9330125N24Rik, ATP-PFK, PFK-C, PFK-P; phosphofructokinase, platelet (EC:2.7.1.1 </t>
  </si>
  <si>
    <t xml:space="preserve">mmu:56752            Aldh9a1, AA139417, Abaldh, ESTM40, TMABA-DH, Tmabadh; aldehyde dehydrogenase 9, subfamily A1 (EC:1.2 </t>
  </si>
  <si>
    <t xml:space="preserve">mmu:56847            Aldh1a3, ALDH6, RALDH3, V1; aldehyde dehydrogenase family 1, subfamily A3 (EC:1.2.1.5); K00129 aldeh </t>
  </si>
  <si>
    <t xml:space="preserve">mmu:58810            Akr1a1, 2610201A18Rik, Akr1a4; aldo-keto reductase family 1, member A1 (aldehyde reductase) (EC:1.1. </t>
  </si>
  <si>
    <t xml:space="preserve">mmu:60525            Acss2, 1110017C11Rik, ACAS, Acas1, Acas2, AceCS1, Acs1; acyl-CoA synthetase short-chain family membe </t>
  </si>
  <si>
    <t xml:space="preserve">mmu:621603           Aldh3b2, AI848594, C130048D07Rik; aldehyde dehydrogenase 3 family, member B2; K00129 aldehyde dehydr </t>
  </si>
  <si>
    <t xml:space="preserve">mmu:66681            Pgm1, 3230402E02Rik, Pgm-1, Pgm2; phosphoglucomutase 1 (EC:5.4.2.2 5.4.2.7); K15779 phosphoglucomuta </t>
  </si>
  <si>
    <t xml:space="preserve">mmu:67689            Aldh3b1, 1700001N19Rik, ALDH4, ALDH7; aldehyde dehydrogenase 3 family, member B1 (EC:1.2.1.5); K0012 </t>
  </si>
  <si>
    <t xml:space="preserve">mmu:68263            Pdhb, 2610103L06Rik, AL024199, C81408; pyruvate dehydrogenase (lipoamide) beta (EC:1.2.4.1); K00162  </t>
  </si>
  <si>
    <t xml:space="preserve">mmu:68401            G6pc3, 0710001K01Rik, AU019276, AU045429, AV128920, AW545836, UGRP; glucose 6 phosphatase, catalytic </t>
  </si>
  <si>
    <t xml:space="preserve">mmu:68738            Acss1, 1110032O15Rik, AI788978, Acas2, Acas2l, AceCS2; acyl-CoA synthetase short-chain family member </t>
  </si>
  <si>
    <t xml:space="preserve">mmu:72141            Adpgk, 2610017G09Rik, Adp-gk, C77577; ADP-dependent glucokinase (EC:2.7.1.147); K08074 ADP-dependent </t>
  </si>
  <si>
    <t xml:space="preserve">mmu:72157            Pgm2, 2610020G18Rik, AA407108, AI098105, Pgm-2, Pgm1; phosphoglucomutase 2 (EC:5.4.2.2); K01835 phos </t>
  </si>
  <si>
    <t xml:space="preserve">mmu:72535            Aldh1b1, 2700007F14Rik; aldehyde dehydrogenase 1 family, member B1 (EC:1.2.1.3); K00128 aldehyde deh </t>
  </si>
  <si>
    <t xml:space="preserve">mmu:73458            1700055N04Rik; RIKEN cDNA 1700055N04 gene; K00129 aldehyde dehydrogenase (NAD(P)+) [EC:1.2.1.5] </t>
  </si>
  <si>
    <t xml:space="preserve">mmu:74551            Pck2, 1810010O14Rik, 9130022B02Rik, PEPCK-M; phosphoenolpyruvate carboxykinase 2 (mitochondrial) (EC </t>
  </si>
  <si>
    <t xml:space="preserve">mmu:110119           Mpi, 1110002E17Rik, AI315153, Mpi-1, Mpi1; mannose phosphate isomerase (EC:5.3.1.8); K01809 mannose- </t>
  </si>
  <si>
    <t xml:space="preserve">mmu:11677            Akr1b3, ALR2, AR, Ahr-1, Ahr1, Akr1b1, Aldor1, Aldr1; aldo-keto reductase family 1, member B3 (aldos </t>
  </si>
  <si>
    <t xml:space="preserve">mmu:11997            Akr1b7, AR, Avdp, MVDP; aldo-keto reductase family 1, member B7 (EC:1.1.1.21); K00011 aldehyde reduc </t>
  </si>
  <si>
    <t xml:space="preserve">mmu:14187            Akr1b8, FR-1, Fgfrp, Fgrp; aldo-keto reductase family 1, member B8 (EC:1.1.1.21); K00011 aldehyde re </t>
  </si>
  <si>
    <t xml:space="preserve">mmu:16548            Khk; ketohexokinase (EC:2.7.1.3); K00846 ketohexokinase [EC:2.7.1.3] </t>
  </si>
  <si>
    <t xml:space="preserve">mmu:170768           Pfkfb3, E330010H22Rik, iPFK-2, uPFK-2; 6-phosphofructo-2-kinase/fructose-2,6-biphosphatase 3; K01103 </t>
  </si>
  <si>
    <t xml:space="preserve">mmu:18639            Pfkfb1, PFK/FBPase_1; 6-phosphofructo-2-kinase/fructose-2,6-biphosphatase 1 (EC:2.7.1.105 3.1.3.46); </t>
  </si>
  <si>
    <t xml:space="preserve">mmu:18640            Pfkfb2, 4930568D07Rik; 6-phosphofructo-2-kinase/fructose-2,6-biphosphatase 2 (EC:2.7.1.105 3.1.3.46) </t>
  </si>
  <si>
    <t xml:space="preserve">mmu:20322            Sord, Sdh-1, Sdh1, Sodh-1; sorbitol dehydrogenase (EC:1.1.1.14); K00008 L-iditol 2-dehydrogenase [EC </t>
  </si>
  <si>
    <t xml:space="preserve">mmu:218138           Gmds, BC031788, C87208; GDP-mannose 4, 6-dehydratase (EC:4.2.1.47); K01711 GDPmannose 4,6-dehydratas </t>
  </si>
  <si>
    <t xml:space="preserve">mmu:22122            Tsta3, AI256181, FX, Tstap35b; tissue specific transplantation antigen P35B (EC:1.1.1.271); K02377 G </t>
  </si>
  <si>
    <t xml:space="preserve">mmu:234730           Fuk, 1110046B12Rik, AI303278; fucokinase (EC:2.7.1.52); K05305 fucokinase [EC:2.7.1.52] </t>
  </si>
  <si>
    <t xml:space="preserve">mmu:270198           Pfkfb4, C230090D14; 6-phosphofructo-2-kinase/fructose-2,6-biphosphatase 4 (EC:2.7.1.105 3.1.3.46); K </t>
  </si>
  <si>
    <t xml:space="preserve">mmu:29858            Pmm1, C77612; phosphomannomutase 1 (EC:5.4.2.8); K17497 phosphomannomutase [EC:5.4.2.8] </t>
  </si>
  <si>
    <t xml:space="preserve">mmu:319801           9630033F20Rik, AA793651, AI595337, C79710, C85509, Tigar; RIKEN cDNA 9630033F20 gene (EC:3.1.3.46);  </t>
  </si>
  <si>
    <t xml:space="preserve">mmu:331026           Gmppb, AI317178, E430010H19; GDP-mannose pyrophosphorylase B (EC:2.7.7.13); K00966 mannose-1-phospha </t>
  </si>
  <si>
    <t xml:space="preserve">mmu:54128            Pmm2, AI585868, C86848; phosphomannomutase 2 (EC:5.4.2.8); K17497 phosphomannomutase [EC:5.4.2.8] </t>
  </si>
  <si>
    <t xml:space="preserve">mmu:67861            Akr1b10, 2310005E10Rik, Akr1b16; aldo-keto reductase family 1, member B10 (aldose reductase) (EC:1.1 </t>
  </si>
  <si>
    <t xml:space="preserve">mmu:69080            Gmppa, 1810012N01Rik; GDP-mannose pyrophosphorylase A (EC:2.7.7.13); K00966 mannose-1-phosphate guan </t>
  </si>
  <si>
    <t xml:space="preserve">mmu:75454            Phpt1, 1700008C22Rik, Php14; phosphohistidine phosphatase 1; K01112 [EC:3.1.3.-] </t>
  </si>
  <si>
    <t xml:space="preserve">mmu:75540            Fpgt, 1700016E03Rik; fucose-1-phosphate guanylyltransferase (EC:2.7.7.30); K00976 fucose-1-phosphate </t>
  </si>
  <si>
    <t>number of insulin regulated phospho sites (ins/bas&gt;1.2)</t>
  </si>
  <si>
    <t>% of glycolysis pathway proteins w phospho sites</t>
  </si>
  <si>
    <t>% of glycolysis pathway proteins w ins reg phospho sites</t>
  </si>
  <si>
    <t>% of fruman pathway proteins w phospho sites</t>
  </si>
  <si>
    <t>% of fruman pathway proteins w ins reg phospho sites</t>
  </si>
  <si>
    <t>gene name (long)</t>
  </si>
  <si>
    <t>Alcohol dehydrogenase class-3</t>
  </si>
  <si>
    <t>Alcohol dehydrogenase [NADP(+)]</t>
  </si>
  <si>
    <t>Aldose reductase</t>
  </si>
  <si>
    <t>Fructose bisphosphate aldolase C</t>
  </si>
  <si>
    <t>Acyl-CoA synthetase short-chain family member 2</t>
  </si>
  <si>
    <t>Fructose bisphosphate aldolase</t>
  </si>
  <si>
    <t>Dihydrolipoyllysine-residue acetyltransferase component of pyruvate dehydrogenase complex, mitochondrial</t>
  </si>
  <si>
    <t>Dihydrolipoyl dehydrogenase</t>
  </si>
  <si>
    <t>Alpha-enolase</t>
  </si>
  <si>
    <t>Glyceraldehyde-3-phosphate dehydrogenase</t>
  </si>
  <si>
    <t>GDP-mannose 4,6 dehydratase</t>
  </si>
  <si>
    <t>Glucose-6-phosphate isomerase</t>
  </si>
  <si>
    <t>Hexokinase 2</t>
  </si>
  <si>
    <t>Lactate dehydrogense 1</t>
  </si>
  <si>
    <t>Lactate dehydrogense 2</t>
  </si>
  <si>
    <t>Phosphoenolpyruvate carboxykinase [GTP]</t>
  </si>
  <si>
    <t>Pyruvate dehydrogenase E1 component subunit alpha</t>
  </si>
  <si>
    <t>Aldehyde dehydrogenase</t>
  </si>
  <si>
    <t>Pyruvate dehydrogenase E1 component subunit alpha, testis-specific form, mitochondrial</t>
  </si>
  <si>
    <t>ATP-dependent 6-phosphofructokinase, muscle type</t>
  </si>
  <si>
    <t>6-phosphofructo-2-kinase/fructose-2,6-bisphosphatase 1</t>
  </si>
  <si>
    <t>6-phosphofructo-2-kinase/fructose-2,6-bisphosphatase 3</t>
  </si>
  <si>
    <t>6-phosphofructo-2-kinase/fructose-2,6-bisphosphatase 2</t>
  </si>
  <si>
    <t>ATP-dependent 6-phosphofructokinase, liver type</t>
  </si>
  <si>
    <t>ATP-dependent 6-phosphofructokinase, platelet type</t>
  </si>
  <si>
    <t>Phosphoglycerate mutase 1</t>
  </si>
  <si>
    <t>Phosphoglycerate mutase 2</t>
  </si>
  <si>
    <t>Phosphoglycerate kinase 1</t>
  </si>
  <si>
    <t>Phosphoglucomutase-2</t>
  </si>
  <si>
    <t>14 kDa phosphohistidine phosphatase</t>
  </si>
  <si>
    <t>Pyruvate kinase PKM</t>
  </si>
  <si>
    <t>Sorbitol dehydrogenase</t>
  </si>
  <si>
    <t>Triosephosphate isomerase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</si>
</sst>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scheme val="major"/>
    </font>
    <font>
      <b/>
      <sz val="12"/>
      <color theme="1"/>
      <name val="Cambria"/>
      <scheme val="major"/>
    </font>
    <font>
      <b/>
      <sz val="12"/>
      <color rgb="FF000000"/>
      <name val="Cambria"/>
    </font>
    <font>
      <sz val="12"/>
      <color rgb="FF000000"/>
      <name val="Cambria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</font>
    <font>
      <sz val="8"/>
      <color theme="1"/>
      <name val="Arial"/>
    </font>
    <font>
      <sz val="8"/>
      <color rgb="FF222222"/>
      <name val="Arial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left" vertical="center" indent="3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left" vertical="center" indent="3"/>
    </xf>
    <xf numFmtId="0" fontId="8" fillId="4" borderId="0" xfId="0" applyFont="1" applyFill="1"/>
    <xf numFmtId="0" fontId="7" fillId="4" borderId="0" xfId="0" applyFont="1" applyFill="1"/>
    <xf numFmtId="0" fontId="9" fillId="0" borderId="0" xfId="0" applyFont="1" applyAlignment="1">
      <alignment horizontal="center"/>
    </xf>
    <xf numFmtId="0" fontId="2" fillId="2" borderId="0" xfId="1"/>
    <xf numFmtId="0" fontId="0" fillId="3" borderId="1" xfId="2" applyFont="1"/>
    <xf numFmtId="0" fontId="0" fillId="4" borderId="1" xfId="2" applyFont="1" applyFill="1"/>
    <xf numFmtId="0" fontId="8" fillId="3" borderId="1" xfId="2" applyFont="1" applyAlignment="1">
      <alignment horizontal="center" vertical="center"/>
    </xf>
    <xf numFmtId="0" fontId="3" fillId="3" borderId="1" xfId="2" applyFont="1"/>
    <xf numFmtId="0" fontId="8" fillId="3" borderId="1" xfId="2" applyFont="1" applyAlignment="1">
      <alignment horizontal="center"/>
    </xf>
    <xf numFmtId="0" fontId="10" fillId="0" borderId="0" xfId="0" applyFont="1" applyAlignment="1">
      <alignment horizontal="left" vertical="center" indent="3"/>
    </xf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eutral" xfId="1" builtinId="28"/>
    <cellStyle name="Normal" xfId="0" builtinId="0"/>
    <cellStyle name="Note" xfId="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workbookViewId="0">
      <selection activeCell="A8" sqref="A8"/>
    </sheetView>
  </sheetViews>
  <sheetFormatPr baseColWidth="10" defaultRowHeight="15" x14ac:dyDescent="0"/>
  <cols>
    <col min="1" max="1" width="41.1640625" style="3" customWidth="1"/>
    <col min="2" max="2" width="21.1640625" style="3" customWidth="1"/>
    <col min="3" max="3" width="34.33203125" style="3" customWidth="1"/>
    <col min="4" max="4" width="27" style="3" customWidth="1"/>
    <col min="5" max="5" width="27.33203125" style="3" customWidth="1"/>
    <col min="6" max="6" width="15.83203125" style="3" customWidth="1"/>
    <col min="7" max="8" width="34" style="3" customWidth="1"/>
    <col min="9" max="9" width="34" style="12" customWidth="1"/>
    <col min="10" max="10" width="30.1640625" style="3" customWidth="1"/>
    <col min="11" max="16384" width="10.83203125" style="3"/>
  </cols>
  <sheetData>
    <row r="1" spans="1:11">
      <c r="A1" s="5"/>
      <c r="B1" s="5" t="s">
        <v>150</v>
      </c>
      <c r="C1" s="5" t="s">
        <v>162</v>
      </c>
      <c r="D1" s="5" t="s">
        <v>162</v>
      </c>
      <c r="E1" s="5" t="s">
        <v>162</v>
      </c>
      <c r="F1" s="3" t="s">
        <v>158</v>
      </c>
      <c r="G1" s="3" t="s">
        <v>158</v>
      </c>
      <c r="H1" s="3" t="s">
        <v>158</v>
      </c>
      <c r="I1" s="12" t="s">
        <v>160</v>
      </c>
      <c r="J1" s="4" t="s">
        <v>161</v>
      </c>
    </row>
    <row r="2" spans="1:11">
      <c r="A2" s="6" t="s">
        <v>149</v>
      </c>
      <c r="B2" s="5" t="s">
        <v>151</v>
      </c>
      <c r="C2" s="5" t="s">
        <v>155</v>
      </c>
      <c r="D2" s="5" t="s">
        <v>156</v>
      </c>
      <c r="E2" s="10" t="s">
        <v>157</v>
      </c>
      <c r="F2" s="3" t="s">
        <v>159</v>
      </c>
      <c r="G2" s="3" t="s">
        <v>153</v>
      </c>
      <c r="H2" s="3" t="s">
        <v>154</v>
      </c>
      <c r="I2" s="12" t="s">
        <v>164</v>
      </c>
    </row>
    <row r="3" spans="1:11" s="9" customFormat="1">
      <c r="A3" s="7" t="s">
        <v>152</v>
      </c>
      <c r="B3" s="8"/>
      <c r="F3" s="8"/>
      <c r="I3" s="13"/>
      <c r="K3" s="8"/>
    </row>
    <row r="4" spans="1:11">
      <c r="A4" s="1" t="s">
        <v>0</v>
      </c>
      <c r="B4" t="s">
        <v>1</v>
      </c>
      <c r="C4">
        <v>0.19</v>
      </c>
      <c r="D4">
        <v>0.03</v>
      </c>
      <c r="E4" t="s">
        <v>2</v>
      </c>
      <c r="F4" s="3">
        <f>2^C4</f>
        <v>1.1407637158684236</v>
      </c>
      <c r="G4" s="3">
        <f>2^D4</f>
        <v>1.0210121257071934</v>
      </c>
      <c r="I4" s="12">
        <f>AVERAGE(F4:H4)</f>
        <v>1.0808879207878084</v>
      </c>
      <c r="J4" s="3">
        <f>STDEV(F4:H4)</f>
        <v>8.467716146087817E-2</v>
      </c>
    </row>
    <row r="5" spans="1:11">
      <c r="A5" s="1" t="s">
        <v>0</v>
      </c>
      <c r="B5" t="s">
        <v>3</v>
      </c>
      <c r="C5">
        <v>0.06</v>
      </c>
      <c r="D5">
        <v>-0.3</v>
      </c>
      <c r="E5">
        <v>-0.31</v>
      </c>
      <c r="F5" s="3">
        <f t="shared" ref="F5:F68" si="0">2^C5</f>
        <v>1.0424657608411214</v>
      </c>
      <c r="G5" s="3">
        <f t="shared" ref="G5:G68" si="1">2^D5</f>
        <v>0.81225239635623547</v>
      </c>
      <c r="H5" s="3">
        <f t="shared" ref="H5:H68" si="2">2^E5</f>
        <v>0.80664175922212633</v>
      </c>
      <c r="I5" s="12">
        <f t="shared" ref="I5:I68" si="3">AVERAGE(F5:H5)</f>
        <v>0.88711997213982785</v>
      </c>
      <c r="J5" s="3">
        <f t="shared" ref="J5:J68" si="4">STDEV(F5:H5)</f>
        <v>0.13456264475211044</v>
      </c>
    </row>
    <row r="6" spans="1:11">
      <c r="A6" s="1" t="s">
        <v>0</v>
      </c>
      <c r="B6" t="s">
        <v>4</v>
      </c>
      <c r="C6">
        <v>0.08</v>
      </c>
      <c r="D6">
        <v>0.12</v>
      </c>
      <c r="E6">
        <v>0.38</v>
      </c>
      <c r="F6" s="3">
        <f t="shared" si="0"/>
        <v>1.0570180405613803</v>
      </c>
      <c r="G6" s="3">
        <f t="shared" si="1"/>
        <v>1.086734862526058</v>
      </c>
      <c r="H6" s="3">
        <f t="shared" si="2"/>
        <v>1.3013418554419336</v>
      </c>
      <c r="I6" s="12">
        <f t="shared" si="3"/>
        <v>1.1483649195097907</v>
      </c>
      <c r="J6" s="3">
        <f t="shared" si="4"/>
        <v>0.1333125259392767</v>
      </c>
    </row>
    <row r="7" spans="1:11">
      <c r="A7" s="1" t="s">
        <v>0</v>
      </c>
      <c r="B7" t="s">
        <v>5</v>
      </c>
      <c r="C7">
        <v>0.27</v>
      </c>
      <c r="D7">
        <v>-0.33</v>
      </c>
      <c r="E7">
        <v>-0.21</v>
      </c>
      <c r="F7" s="3">
        <f t="shared" si="0"/>
        <v>1.2058078276907604</v>
      </c>
      <c r="G7" s="3">
        <f t="shared" si="1"/>
        <v>0.7955364837549187</v>
      </c>
      <c r="H7" s="3">
        <f t="shared" si="2"/>
        <v>0.86453723130786519</v>
      </c>
      <c r="I7" s="12">
        <f t="shared" si="3"/>
        <v>0.95529384758451474</v>
      </c>
      <c r="J7" s="3">
        <f t="shared" si="4"/>
        <v>0.21967752835058243</v>
      </c>
    </row>
    <row r="8" spans="1:11">
      <c r="A8" s="1" t="s">
        <v>6</v>
      </c>
      <c r="B8" t="s">
        <v>7</v>
      </c>
      <c r="C8">
        <v>-0.43</v>
      </c>
      <c r="D8">
        <v>0.88</v>
      </c>
      <c r="E8">
        <v>-0.32</v>
      </c>
      <c r="F8" s="3">
        <f t="shared" si="0"/>
        <v>0.74226178531452458</v>
      </c>
      <c r="G8" s="3">
        <f t="shared" si="1"/>
        <v>1.8403753012497501</v>
      </c>
      <c r="H8" s="3">
        <f t="shared" si="2"/>
        <v>0.80106987758962211</v>
      </c>
      <c r="I8" s="12">
        <f t="shared" si="3"/>
        <v>1.1279023213846324</v>
      </c>
      <c r="J8" s="3">
        <f t="shared" si="4"/>
        <v>0.61771992699577805</v>
      </c>
    </row>
    <row r="9" spans="1:11">
      <c r="A9" s="1" t="s">
        <v>8</v>
      </c>
      <c r="B9" t="s">
        <v>9</v>
      </c>
      <c r="C9">
        <v>-0.14000000000000001</v>
      </c>
      <c r="D9">
        <v>-1.02</v>
      </c>
      <c r="E9" t="s">
        <v>2</v>
      </c>
      <c r="F9" s="3">
        <f t="shared" si="0"/>
        <v>0.90751915531716087</v>
      </c>
      <c r="G9" s="3">
        <f t="shared" si="1"/>
        <v>0.4931163522466796</v>
      </c>
      <c r="I9" s="12">
        <f t="shared" si="3"/>
        <v>0.70031775378192029</v>
      </c>
      <c r="J9" s="3">
        <f t="shared" si="4"/>
        <v>0.29302703219385051</v>
      </c>
    </row>
    <row r="10" spans="1:11">
      <c r="A10" s="1" t="s">
        <v>8</v>
      </c>
      <c r="B10" t="s">
        <v>10</v>
      </c>
      <c r="C10">
        <v>-0.13</v>
      </c>
      <c r="D10" t="s">
        <v>2</v>
      </c>
      <c r="E10" t="s">
        <v>2</v>
      </c>
      <c r="F10" s="3">
        <f t="shared" si="0"/>
        <v>0.9138314502294006</v>
      </c>
      <c r="I10" s="12">
        <f t="shared" si="3"/>
        <v>0.9138314502294006</v>
      </c>
      <c r="J10" s="3" t="e">
        <f t="shared" si="4"/>
        <v>#DIV/0!</v>
      </c>
    </row>
    <row r="11" spans="1:11">
      <c r="A11" s="1" t="s">
        <v>8</v>
      </c>
      <c r="B11" t="s">
        <v>11</v>
      </c>
      <c r="C11">
        <v>-0.13</v>
      </c>
      <c r="D11" t="s">
        <v>2</v>
      </c>
      <c r="E11" t="s">
        <v>2</v>
      </c>
      <c r="F11" s="3">
        <f t="shared" si="0"/>
        <v>0.9138314502294006</v>
      </c>
      <c r="I11" s="12">
        <f t="shared" si="3"/>
        <v>0.9138314502294006</v>
      </c>
      <c r="J11" s="3" t="e">
        <f t="shared" si="4"/>
        <v>#DIV/0!</v>
      </c>
    </row>
    <row r="12" spans="1:11">
      <c r="A12" s="1" t="s">
        <v>12</v>
      </c>
      <c r="B12" t="s">
        <v>13</v>
      </c>
      <c r="C12">
        <v>0.28000000000000003</v>
      </c>
      <c r="D12">
        <v>0.71</v>
      </c>
      <c r="E12">
        <v>-0.13</v>
      </c>
      <c r="F12" s="3">
        <f t="shared" si="0"/>
        <v>1.214194884395047</v>
      </c>
      <c r="G12" s="3">
        <f t="shared" si="1"/>
        <v>1.6358041171155622</v>
      </c>
      <c r="H12" s="3">
        <f t="shared" si="2"/>
        <v>0.9138314502294006</v>
      </c>
      <c r="I12" s="12">
        <f t="shared" si="3"/>
        <v>1.2546101505800031</v>
      </c>
      <c r="J12" s="3">
        <f t="shared" si="4"/>
        <v>0.36267916708611792</v>
      </c>
    </row>
    <row r="13" spans="1:11">
      <c r="A13" s="1" t="s">
        <v>14</v>
      </c>
      <c r="B13" t="s">
        <v>15</v>
      </c>
      <c r="C13" t="s">
        <v>2</v>
      </c>
      <c r="D13">
        <v>0.17</v>
      </c>
      <c r="E13" t="s">
        <v>2</v>
      </c>
      <c r="G13" s="3">
        <f t="shared" si="1"/>
        <v>1.1250584846888094</v>
      </c>
      <c r="I13" s="12">
        <f t="shared" si="3"/>
        <v>1.1250584846888094</v>
      </c>
      <c r="J13" s="3" t="e">
        <f t="shared" si="4"/>
        <v>#DIV/0!</v>
      </c>
    </row>
    <row r="14" spans="1:11">
      <c r="A14" s="1" t="s">
        <v>14</v>
      </c>
      <c r="B14" t="s">
        <v>16</v>
      </c>
      <c r="C14">
        <v>-0.23</v>
      </c>
      <c r="D14" t="s">
        <v>2</v>
      </c>
      <c r="E14" t="s">
        <v>2</v>
      </c>
      <c r="F14" s="3">
        <f t="shared" si="0"/>
        <v>0.8526348917679567</v>
      </c>
      <c r="I14" s="12">
        <f t="shared" si="3"/>
        <v>0.8526348917679567</v>
      </c>
      <c r="J14" s="3" t="e">
        <f t="shared" si="4"/>
        <v>#DIV/0!</v>
      </c>
    </row>
    <row r="15" spans="1:11">
      <c r="A15" s="1" t="s">
        <v>17</v>
      </c>
      <c r="B15" t="s">
        <v>18</v>
      </c>
      <c r="C15">
        <v>-0.11</v>
      </c>
      <c r="D15">
        <v>0.2</v>
      </c>
      <c r="E15">
        <v>7.0000000000000007E-2</v>
      </c>
      <c r="F15" s="3">
        <f t="shared" si="0"/>
        <v>0.9265880618903708</v>
      </c>
      <c r="G15" s="3">
        <f t="shared" si="1"/>
        <v>1.1486983549970351</v>
      </c>
      <c r="H15" s="3">
        <f t="shared" si="2"/>
        <v>1.0497166836230674</v>
      </c>
      <c r="I15" s="12">
        <f t="shared" si="3"/>
        <v>1.0416677001701578</v>
      </c>
      <c r="J15" s="3">
        <f t="shared" si="4"/>
        <v>0.11127369490113551</v>
      </c>
    </row>
    <row r="16" spans="1:11">
      <c r="A16" s="1" t="s">
        <v>17</v>
      </c>
      <c r="B16" t="s">
        <v>19</v>
      </c>
      <c r="C16">
        <v>0.05</v>
      </c>
      <c r="D16">
        <v>-0.17</v>
      </c>
      <c r="E16" t="s">
        <v>2</v>
      </c>
      <c r="F16" s="3">
        <f t="shared" si="0"/>
        <v>1.0352649238413776</v>
      </c>
      <c r="G16" s="3">
        <f t="shared" si="1"/>
        <v>0.88884268116657017</v>
      </c>
      <c r="I16" s="12">
        <f t="shared" si="3"/>
        <v>0.96205380250397388</v>
      </c>
      <c r="J16" s="3">
        <f t="shared" si="4"/>
        <v>0.1035361607118986</v>
      </c>
    </row>
    <row r="17" spans="1:10">
      <c r="A17" s="1" t="s">
        <v>17</v>
      </c>
      <c r="B17" t="s">
        <v>20</v>
      </c>
      <c r="C17">
        <v>-0.16</v>
      </c>
      <c r="D17">
        <v>-0.2</v>
      </c>
      <c r="E17">
        <v>-0.16</v>
      </c>
      <c r="F17" s="3">
        <f t="shared" si="0"/>
        <v>0.89502507092797234</v>
      </c>
      <c r="G17" s="3">
        <f t="shared" si="1"/>
        <v>0.87055056329612412</v>
      </c>
      <c r="H17" s="3">
        <f t="shared" si="2"/>
        <v>0.89502507092797234</v>
      </c>
      <c r="I17" s="12">
        <f t="shared" si="3"/>
        <v>0.88686690171735627</v>
      </c>
      <c r="J17" s="3">
        <f t="shared" si="4"/>
        <v>1.4130363569531118E-2</v>
      </c>
    </row>
    <row r="18" spans="1:10">
      <c r="A18" s="1" t="s">
        <v>17</v>
      </c>
      <c r="B18" t="s">
        <v>21</v>
      </c>
      <c r="C18">
        <v>-0.04</v>
      </c>
      <c r="D18">
        <v>-0.12</v>
      </c>
      <c r="E18">
        <v>-0.04</v>
      </c>
      <c r="F18" s="3">
        <f t="shared" si="0"/>
        <v>0.97265494741228553</v>
      </c>
      <c r="G18" s="3">
        <f t="shared" si="1"/>
        <v>0.92018765062487518</v>
      </c>
      <c r="H18" s="3">
        <f t="shared" si="2"/>
        <v>0.97265494741228553</v>
      </c>
      <c r="I18" s="12">
        <f t="shared" si="3"/>
        <v>0.95516584848314867</v>
      </c>
      <c r="J18" s="3">
        <f t="shared" si="4"/>
        <v>3.0292007923863357E-2</v>
      </c>
    </row>
    <row r="19" spans="1:10">
      <c r="A19" s="1" t="s">
        <v>17</v>
      </c>
      <c r="B19" t="s">
        <v>22</v>
      </c>
      <c r="C19">
        <v>7.0000000000000007E-2</v>
      </c>
      <c r="D19" t="s">
        <v>2</v>
      </c>
      <c r="E19" t="s">
        <v>2</v>
      </c>
      <c r="F19" s="3">
        <f t="shared" si="0"/>
        <v>1.0497166836230674</v>
      </c>
      <c r="I19" s="12">
        <f t="shared" si="3"/>
        <v>1.0497166836230674</v>
      </c>
      <c r="J19" s="3" t="e">
        <f t="shared" si="4"/>
        <v>#DIV/0!</v>
      </c>
    </row>
    <row r="20" spans="1:10">
      <c r="A20" s="1" t="s">
        <v>23</v>
      </c>
      <c r="B20" t="s">
        <v>24</v>
      </c>
      <c r="C20" t="s">
        <v>2</v>
      </c>
      <c r="D20">
        <v>-0.7</v>
      </c>
      <c r="E20" t="s">
        <v>2</v>
      </c>
      <c r="G20" s="3">
        <f t="shared" si="1"/>
        <v>0.61557220667245816</v>
      </c>
      <c r="I20" s="12">
        <f t="shared" si="3"/>
        <v>0.61557220667245816</v>
      </c>
      <c r="J20" s="3" t="e">
        <f t="shared" si="4"/>
        <v>#DIV/0!</v>
      </c>
    </row>
    <row r="21" spans="1:10">
      <c r="A21" s="1" t="s">
        <v>25</v>
      </c>
      <c r="B21" t="s">
        <v>26</v>
      </c>
      <c r="C21" t="s">
        <v>2</v>
      </c>
      <c r="D21" t="s">
        <v>2</v>
      </c>
      <c r="E21">
        <v>0.42</v>
      </c>
      <c r="H21" s="3">
        <f t="shared" si="2"/>
        <v>1.337927554786112</v>
      </c>
      <c r="I21" s="12">
        <f t="shared" si="3"/>
        <v>1.337927554786112</v>
      </c>
      <c r="J21" s="3" t="e">
        <f t="shared" si="4"/>
        <v>#DIV/0!</v>
      </c>
    </row>
    <row r="22" spans="1:10">
      <c r="A22" s="1" t="s">
        <v>27</v>
      </c>
      <c r="B22" t="s">
        <v>28</v>
      </c>
      <c r="C22">
        <v>-0.03</v>
      </c>
      <c r="D22">
        <v>-0.33</v>
      </c>
      <c r="E22">
        <v>0.36</v>
      </c>
      <c r="F22" s="3">
        <f t="shared" si="0"/>
        <v>0.97942029758692672</v>
      </c>
      <c r="G22" s="3">
        <f t="shared" si="1"/>
        <v>0.7955364837549187</v>
      </c>
      <c r="H22" s="3">
        <f t="shared" si="2"/>
        <v>1.2834258975629043</v>
      </c>
      <c r="I22" s="12">
        <f t="shared" si="3"/>
        <v>1.0194608929682498</v>
      </c>
      <c r="J22" s="3">
        <f t="shared" si="4"/>
        <v>0.24639695003255027</v>
      </c>
    </row>
    <row r="23" spans="1:10">
      <c r="A23" s="1" t="s">
        <v>27</v>
      </c>
      <c r="B23" t="s">
        <v>29</v>
      </c>
      <c r="C23" t="s">
        <v>2</v>
      </c>
      <c r="D23">
        <v>0.1</v>
      </c>
      <c r="E23" t="s">
        <v>2</v>
      </c>
      <c r="G23" s="3">
        <f t="shared" si="1"/>
        <v>1.0717734625362931</v>
      </c>
      <c r="I23" s="12">
        <f t="shared" si="3"/>
        <v>1.0717734625362931</v>
      </c>
      <c r="J23" s="3" t="e">
        <f t="shared" si="4"/>
        <v>#DIV/0!</v>
      </c>
    </row>
    <row r="24" spans="1:10">
      <c r="A24" s="1" t="s">
        <v>27</v>
      </c>
      <c r="B24" t="s">
        <v>30</v>
      </c>
      <c r="C24">
        <v>-0.19</v>
      </c>
      <c r="D24">
        <v>0.08</v>
      </c>
      <c r="E24">
        <v>-0.1</v>
      </c>
      <c r="F24" s="3">
        <f t="shared" si="0"/>
        <v>0.87660572131603509</v>
      </c>
      <c r="G24" s="3">
        <f t="shared" si="1"/>
        <v>1.0570180405613803</v>
      </c>
      <c r="H24" s="3">
        <f t="shared" si="2"/>
        <v>0.93303299153680741</v>
      </c>
      <c r="I24" s="12">
        <f t="shared" si="3"/>
        <v>0.95555225113807418</v>
      </c>
      <c r="J24" s="3">
        <f t="shared" si="4"/>
        <v>9.2290243382564682E-2</v>
      </c>
    </row>
    <row r="25" spans="1:10">
      <c r="A25" s="1" t="s">
        <v>27</v>
      </c>
      <c r="B25" t="s">
        <v>31</v>
      </c>
      <c r="C25" t="s">
        <v>2</v>
      </c>
      <c r="D25" t="s">
        <v>2</v>
      </c>
      <c r="E25" t="s">
        <v>2</v>
      </c>
      <c r="I25" s="12" t="e">
        <f t="shared" si="3"/>
        <v>#DIV/0!</v>
      </c>
      <c r="J25" s="3" t="e">
        <f t="shared" si="4"/>
        <v>#DIV/0!</v>
      </c>
    </row>
    <row r="26" spans="1:10">
      <c r="A26" s="1" t="s">
        <v>27</v>
      </c>
      <c r="B26" t="s">
        <v>32</v>
      </c>
      <c r="C26">
        <v>-3.46</v>
      </c>
      <c r="D26">
        <v>3.52</v>
      </c>
      <c r="E26">
        <v>3.74</v>
      </c>
      <c r="F26" s="3">
        <f t="shared" si="0"/>
        <v>9.0873282332519442E-2</v>
      </c>
      <c r="G26" s="3">
        <f t="shared" si="1"/>
        <v>11.471641984126618</v>
      </c>
      <c r="H26" s="3">
        <f t="shared" si="2"/>
        <v>13.361406710853911</v>
      </c>
      <c r="I26" s="12">
        <f t="shared" si="3"/>
        <v>8.3079739924376828</v>
      </c>
      <c r="J26" s="3">
        <f t="shared" si="4"/>
        <v>7.1786740238433833</v>
      </c>
    </row>
    <row r="27" spans="1:10">
      <c r="A27" s="1" t="s">
        <v>27</v>
      </c>
      <c r="B27" t="s">
        <v>33</v>
      </c>
      <c r="C27">
        <v>-3.46</v>
      </c>
      <c r="D27">
        <v>3.52</v>
      </c>
      <c r="E27">
        <v>3.74</v>
      </c>
      <c r="F27" s="3">
        <f t="shared" si="0"/>
        <v>9.0873282332519442E-2</v>
      </c>
      <c r="G27" s="3">
        <f t="shared" si="1"/>
        <v>11.471641984126618</v>
      </c>
      <c r="H27" s="3">
        <f t="shared" si="2"/>
        <v>13.361406710853911</v>
      </c>
      <c r="I27" s="12">
        <f t="shared" si="3"/>
        <v>8.3079739924376828</v>
      </c>
      <c r="J27" s="3">
        <f t="shared" si="4"/>
        <v>7.1786740238433833</v>
      </c>
    </row>
    <row r="28" spans="1:10">
      <c r="A28" s="1" t="s">
        <v>27</v>
      </c>
      <c r="B28" t="s">
        <v>34</v>
      </c>
      <c r="C28">
        <v>-3.46</v>
      </c>
      <c r="D28">
        <v>3.52</v>
      </c>
      <c r="E28">
        <v>3.74</v>
      </c>
      <c r="F28" s="3">
        <f t="shared" si="0"/>
        <v>9.0873282332519442E-2</v>
      </c>
      <c r="G28" s="3">
        <f t="shared" si="1"/>
        <v>11.471641984126618</v>
      </c>
      <c r="H28" s="3">
        <f t="shared" si="2"/>
        <v>13.361406710853911</v>
      </c>
      <c r="I28" s="12">
        <f t="shared" si="3"/>
        <v>8.3079739924376828</v>
      </c>
      <c r="J28" s="3">
        <f t="shared" si="4"/>
        <v>7.1786740238433833</v>
      </c>
    </row>
    <row r="29" spans="1:10">
      <c r="A29" s="1" t="s">
        <v>27</v>
      </c>
      <c r="B29" t="s">
        <v>35</v>
      </c>
      <c r="C29">
        <v>0.26</v>
      </c>
      <c r="D29">
        <v>-0.45</v>
      </c>
      <c r="E29">
        <v>-0.59</v>
      </c>
      <c r="F29" s="3">
        <f t="shared" si="0"/>
        <v>1.1974787046189286</v>
      </c>
      <c r="G29" s="3">
        <f t="shared" si="1"/>
        <v>0.73204284797281272</v>
      </c>
      <c r="H29" s="3">
        <f t="shared" si="2"/>
        <v>0.66434290704825583</v>
      </c>
      <c r="I29" s="12">
        <f t="shared" si="3"/>
        <v>0.86462148654666571</v>
      </c>
      <c r="J29" s="3">
        <f t="shared" si="4"/>
        <v>0.29024346024915304</v>
      </c>
    </row>
    <row r="30" spans="1:10">
      <c r="A30" s="1" t="s">
        <v>27</v>
      </c>
      <c r="B30" t="s">
        <v>36</v>
      </c>
      <c r="C30">
        <v>0.28999999999999998</v>
      </c>
      <c r="D30">
        <v>-0.09</v>
      </c>
      <c r="E30">
        <v>-2.3199999999999998</v>
      </c>
      <c r="F30" s="3">
        <f t="shared" si="0"/>
        <v>1.2226402776920684</v>
      </c>
      <c r="G30" s="3">
        <f t="shared" si="1"/>
        <v>0.93952274921401191</v>
      </c>
      <c r="H30" s="3">
        <f t="shared" si="2"/>
        <v>0.20026746939740556</v>
      </c>
      <c r="I30" s="12">
        <f t="shared" si="3"/>
        <v>0.78747683210116204</v>
      </c>
      <c r="J30" s="3">
        <f t="shared" si="4"/>
        <v>0.52787310072411764</v>
      </c>
    </row>
    <row r="31" spans="1:10">
      <c r="A31" s="1" t="s">
        <v>37</v>
      </c>
      <c r="B31" t="s">
        <v>38</v>
      </c>
      <c r="C31">
        <v>0.4</v>
      </c>
      <c r="D31">
        <v>-0.05</v>
      </c>
      <c r="E31">
        <v>-0.43</v>
      </c>
      <c r="F31" s="3">
        <f t="shared" si="0"/>
        <v>1.3195079107728942</v>
      </c>
      <c r="G31" s="3">
        <f t="shared" si="1"/>
        <v>0.96593632892484549</v>
      </c>
      <c r="H31" s="3">
        <f t="shared" si="2"/>
        <v>0.74226178531452458</v>
      </c>
      <c r="I31" s="12">
        <f t="shared" si="3"/>
        <v>1.0092353416707549</v>
      </c>
      <c r="J31" s="3">
        <f t="shared" si="4"/>
        <v>0.29104875144510173</v>
      </c>
    </row>
    <row r="32" spans="1:10">
      <c r="A32" s="1" t="s">
        <v>37</v>
      </c>
      <c r="B32" t="s">
        <v>39</v>
      </c>
      <c r="C32" t="s">
        <v>2</v>
      </c>
      <c r="D32" t="s">
        <v>2</v>
      </c>
      <c r="E32" t="s">
        <v>2</v>
      </c>
      <c r="I32" s="12" t="e">
        <f t="shared" si="3"/>
        <v>#DIV/0!</v>
      </c>
      <c r="J32" s="3" t="e">
        <f t="shared" si="4"/>
        <v>#DIV/0!</v>
      </c>
    </row>
    <row r="33" spans="1:10">
      <c r="A33" s="1" t="s">
        <v>37</v>
      </c>
      <c r="B33" t="s">
        <v>40</v>
      </c>
      <c r="C33" t="s">
        <v>2</v>
      </c>
      <c r="D33" t="s">
        <v>2</v>
      </c>
      <c r="E33" t="s">
        <v>2</v>
      </c>
      <c r="I33" s="12" t="e">
        <f t="shared" si="3"/>
        <v>#DIV/0!</v>
      </c>
      <c r="J33" s="3" t="e">
        <f t="shared" si="4"/>
        <v>#DIV/0!</v>
      </c>
    </row>
    <row r="34" spans="1:10">
      <c r="A34" s="1" t="s">
        <v>37</v>
      </c>
      <c r="B34" t="s">
        <v>41</v>
      </c>
      <c r="C34" t="s">
        <v>2</v>
      </c>
      <c r="D34" t="s">
        <v>2</v>
      </c>
      <c r="E34" t="s">
        <v>2</v>
      </c>
      <c r="I34" s="12" t="e">
        <f t="shared" si="3"/>
        <v>#DIV/0!</v>
      </c>
      <c r="J34" s="3" t="e">
        <f t="shared" si="4"/>
        <v>#DIV/0!</v>
      </c>
    </row>
    <row r="35" spans="1:10">
      <c r="A35" s="1" t="s">
        <v>37</v>
      </c>
      <c r="B35" t="s">
        <v>42</v>
      </c>
      <c r="C35">
        <v>-0.21</v>
      </c>
      <c r="D35">
        <v>0.28999999999999998</v>
      </c>
      <c r="E35">
        <v>-0.31</v>
      </c>
      <c r="F35" s="3">
        <f t="shared" si="0"/>
        <v>0.86453723130786519</v>
      </c>
      <c r="G35" s="3">
        <f t="shared" si="1"/>
        <v>1.2226402776920684</v>
      </c>
      <c r="H35" s="3">
        <f t="shared" si="2"/>
        <v>0.80664175922212633</v>
      </c>
      <c r="I35" s="12">
        <f t="shared" si="3"/>
        <v>0.96460642274068664</v>
      </c>
      <c r="J35" s="3">
        <f t="shared" si="4"/>
        <v>0.22533103236751625</v>
      </c>
    </row>
    <row r="36" spans="1:10">
      <c r="A36" s="1" t="s">
        <v>43</v>
      </c>
      <c r="B36" t="s">
        <v>44</v>
      </c>
      <c r="C36">
        <v>0.46</v>
      </c>
      <c r="D36">
        <v>-0.15</v>
      </c>
      <c r="E36" t="s">
        <v>2</v>
      </c>
      <c r="F36" s="3">
        <f t="shared" si="0"/>
        <v>1.3755418181397439</v>
      </c>
      <c r="G36" s="3">
        <f t="shared" si="1"/>
        <v>0.90125046261083019</v>
      </c>
      <c r="I36" s="12">
        <f t="shared" si="3"/>
        <v>1.1383961403752871</v>
      </c>
      <c r="J36" s="3">
        <f t="shared" si="4"/>
        <v>0.33537463375265347</v>
      </c>
    </row>
    <row r="37" spans="1:10">
      <c r="A37" s="1" t="s">
        <v>43</v>
      </c>
      <c r="B37" t="s">
        <v>45</v>
      </c>
      <c r="C37">
        <v>0.69</v>
      </c>
      <c r="D37" t="s">
        <v>2</v>
      </c>
      <c r="E37" t="s">
        <v>2</v>
      </c>
      <c r="F37" s="3">
        <f t="shared" si="0"/>
        <v>1.6132835184442524</v>
      </c>
      <c r="I37" s="12">
        <f t="shared" si="3"/>
        <v>1.6132835184442524</v>
      </c>
      <c r="J37" s="3" t="e">
        <f t="shared" si="4"/>
        <v>#DIV/0!</v>
      </c>
    </row>
    <row r="38" spans="1:10">
      <c r="A38" s="1" t="s">
        <v>43</v>
      </c>
      <c r="B38" t="s">
        <v>46</v>
      </c>
      <c r="C38">
        <v>0.61</v>
      </c>
      <c r="D38">
        <v>-0.68</v>
      </c>
      <c r="E38">
        <v>-0.59</v>
      </c>
      <c r="F38" s="3">
        <f t="shared" si="0"/>
        <v>1.5262592089605591</v>
      </c>
      <c r="G38" s="3">
        <f t="shared" si="1"/>
        <v>0.62416527445080594</v>
      </c>
      <c r="H38" s="3">
        <f t="shared" si="2"/>
        <v>0.66434290704825583</v>
      </c>
      <c r="I38" s="12">
        <f t="shared" si="3"/>
        <v>0.93825579681987359</v>
      </c>
      <c r="J38" s="3">
        <f t="shared" si="4"/>
        <v>0.50962198741528086</v>
      </c>
    </row>
    <row r="39" spans="1:10">
      <c r="A39" s="1" t="s">
        <v>43</v>
      </c>
      <c r="B39" t="s">
        <v>47</v>
      </c>
      <c r="C39" t="s">
        <v>2</v>
      </c>
      <c r="D39" t="s">
        <v>2</v>
      </c>
      <c r="E39" t="s">
        <v>2</v>
      </c>
      <c r="I39" s="12" t="e">
        <f t="shared" si="3"/>
        <v>#DIV/0!</v>
      </c>
      <c r="J39" s="3" t="e">
        <f t="shared" si="4"/>
        <v>#DIV/0!</v>
      </c>
    </row>
    <row r="40" spans="1:10">
      <c r="A40" s="1" t="s">
        <v>43</v>
      </c>
      <c r="B40" t="s">
        <v>48</v>
      </c>
      <c r="C40">
        <v>0.64</v>
      </c>
      <c r="D40" t="s">
        <v>2</v>
      </c>
      <c r="E40" t="s">
        <v>2</v>
      </c>
      <c r="F40" s="3">
        <f t="shared" si="0"/>
        <v>1.5583291593209998</v>
      </c>
      <c r="I40" s="12">
        <f t="shared" si="3"/>
        <v>1.5583291593209998</v>
      </c>
      <c r="J40" s="3" t="e">
        <f t="shared" si="4"/>
        <v>#DIV/0!</v>
      </c>
    </row>
    <row r="41" spans="1:10">
      <c r="A41" s="1" t="s">
        <v>49</v>
      </c>
      <c r="B41" t="s">
        <v>50</v>
      </c>
      <c r="C41">
        <v>0.11</v>
      </c>
      <c r="D41" t="s">
        <v>2</v>
      </c>
      <c r="E41" t="s">
        <v>2</v>
      </c>
      <c r="F41" s="3">
        <f t="shared" si="0"/>
        <v>1.0792282365044272</v>
      </c>
      <c r="I41" s="12">
        <f t="shared" si="3"/>
        <v>1.0792282365044272</v>
      </c>
      <c r="J41" s="3" t="e">
        <f t="shared" si="4"/>
        <v>#DIV/0!</v>
      </c>
    </row>
    <row r="42" spans="1:10">
      <c r="A42" s="1" t="s">
        <v>49</v>
      </c>
      <c r="B42" t="s">
        <v>51</v>
      </c>
      <c r="C42">
        <v>-0.16</v>
      </c>
      <c r="D42" t="s">
        <v>2</v>
      </c>
      <c r="E42" t="s">
        <v>2</v>
      </c>
      <c r="F42" s="3">
        <f t="shared" si="0"/>
        <v>0.89502507092797234</v>
      </c>
      <c r="I42" s="12">
        <f t="shared" si="3"/>
        <v>0.89502507092797234</v>
      </c>
      <c r="J42" s="3" t="e">
        <f t="shared" si="4"/>
        <v>#DIV/0!</v>
      </c>
    </row>
    <row r="43" spans="1:10">
      <c r="A43" s="1" t="s">
        <v>49</v>
      </c>
      <c r="B43" t="s">
        <v>52</v>
      </c>
      <c r="C43">
        <v>0.42</v>
      </c>
      <c r="D43" t="s">
        <v>2</v>
      </c>
      <c r="E43" t="s">
        <v>2</v>
      </c>
      <c r="F43" s="3">
        <f t="shared" si="0"/>
        <v>1.337927554786112</v>
      </c>
      <c r="I43" s="12">
        <f t="shared" si="3"/>
        <v>1.337927554786112</v>
      </c>
      <c r="J43" s="3" t="e">
        <f t="shared" si="4"/>
        <v>#DIV/0!</v>
      </c>
    </row>
    <row r="44" spans="1:10">
      <c r="A44" s="1" t="s">
        <v>49</v>
      </c>
      <c r="B44" t="s">
        <v>53</v>
      </c>
      <c r="C44" t="s">
        <v>2</v>
      </c>
      <c r="D44" t="s">
        <v>2</v>
      </c>
      <c r="E44" t="s">
        <v>2</v>
      </c>
      <c r="I44" s="12" t="e">
        <f t="shared" si="3"/>
        <v>#DIV/0!</v>
      </c>
      <c r="J44" s="3" t="e">
        <f t="shared" si="4"/>
        <v>#DIV/0!</v>
      </c>
    </row>
    <row r="45" spans="1:10">
      <c r="A45" s="1" t="s">
        <v>54</v>
      </c>
      <c r="B45" t="s">
        <v>55</v>
      </c>
      <c r="C45" t="s">
        <v>2</v>
      </c>
      <c r="D45" t="s">
        <v>2</v>
      </c>
      <c r="E45">
        <v>-0.59</v>
      </c>
      <c r="H45" s="3">
        <f t="shared" si="2"/>
        <v>0.66434290704825583</v>
      </c>
      <c r="I45" s="12">
        <f t="shared" si="3"/>
        <v>0.66434290704825583</v>
      </c>
      <c r="J45" s="3" t="e">
        <f t="shared" si="4"/>
        <v>#DIV/0!</v>
      </c>
    </row>
    <row r="46" spans="1:10">
      <c r="A46" s="2" t="s">
        <v>56</v>
      </c>
      <c r="B46" t="s">
        <v>57</v>
      </c>
      <c r="C46">
        <v>-0.02</v>
      </c>
      <c r="D46">
        <v>-0.16</v>
      </c>
      <c r="E46" t="s">
        <v>2</v>
      </c>
      <c r="F46" s="3">
        <f t="shared" si="0"/>
        <v>0.9862327044933592</v>
      </c>
      <c r="G46" s="3">
        <f t="shared" si="1"/>
        <v>0.89502507092797234</v>
      </c>
      <c r="I46" s="12">
        <f t="shared" si="3"/>
        <v>0.94062888771066577</v>
      </c>
      <c r="J46" s="3">
        <f t="shared" si="4"/>
        <v>6.4493536190062817E-2</v>
      </c>
    </row>
    <row r="47" spans="1:10">
      <c r="A47" t="s">
        <v>56</v>
      </c>
      <c r="B47" t="s">
        <v>58</v>
      </c>
      <c r="C47">
        <v>0.02</v>
      </c>
      <c r="D47">
        <v>-1.02</v>
      </c>
      <c r="E47" t="s">
        <v>2</v>
      </c>
      <c r="F47" s="3">
        <f t="shared" si="0"/>
        <v>1.0139594797900291</v>
      </c>
      <c r="G47" s="3">
        <f t="shared" si="1"/>
        <v>0.4931163522466796</v>
      </c>
      <c r="I47" s="12">
        <f t="shared" si="3"/>
        <v>0.7535379160183544</v>
      </c>
      <c r="J47" s="3">
        <f t="shared" si="4"/>
        <v>0.36829170742031214</v>
      </c>
    </row>
    <row r="48" spans="1:10">
      <c r="A48" t="s">
        <v>59</v>
      </c>
      <c r="B48" t="s">
        <v>60</v>
      </c>
      <c r="C48" t="s">
        <v>2</v>
      </c>
      <c r="D48" t="s">
        <v>2</v>
      </c>
      <c r="E48" t="s">
        <v>2</v>
      </c>
      <c r="I48" s="12" t="e">
        <f t="shared" si="3"/>
        <v>#DIV/0!</v>
      </c>
      <c r="J48" s="3" t="e">
        <f t="shared" si="4"/>
        <v>#DIV/0!</v>
      </c>
    </row>
    <row r="49" spans="1:10">
      <c r="A49" t="s">
        <v>59</v>
      </c>
      <c r="B49" t="s">
        <v>61</v>
      </c>
      <c r="C49">
        <v>-0.15</v>
      </c>
      <c r="D49">
        <v>-0.1</v>
      </c>
      <c r="E49">
        <v>-0.32</v>
      </c>
      <c r="F49" s="3">
        <f t="shared" si="0"/>
        <v>0.90125046261083019</v>
      </c>
      <c r="G49" s="3">
        <f t="shared" si="1"/>
        <v>0.93303299153680741</v>
      </c>
      <c r="H49" s="3">
        <f t="shared" si="2"/>
        <v>0.80106987758962211</v>
      </c>
      <c r="I49" s="12">
        <f t="shared" si="3"/>
        <v>0.87845111057908654</v>
      </c>
      <c r="J49" s="3">
        <f t="shared" si="4"/>
        <v>6.887251774445291E-2</v>
      </c>
    </row>
    <row r="50" spans="1:10">
      <c r="A50" t="s">
        <v>62</v>
      </c>
      <c r="B50" t="s">
        <v>63</v>
      </c>
      <c r="C50">
        <v>-0.25</v>
      </c>
      <c r="D50">
        <v>-0.01</v>
      </c>
      <c r="E50">
        <v>0.15</v>
      </c>
      <c r="F50" s="3">
        <f t="shared" si="0"/>
        <v>0.84089641525371461</v>
      </c>
      <c r="G50" s="3">
        <f t="shared" si="1"/>
        <v>0.99309249543703582</v>
      </c>
      <c r="H50" s="3">
        <f t="shared" si="2"/>
        <v>1.1095694720678451</v>
      </c>
      <c r="I50" s="12">
        <f t="shared" si="3"/>
        <v>0.98118612758619861</v>
      </c>
      <c r="J50" s="3">
        <f t="shared" si="4"/>
        <v>0.13473167430493649</v>
      </c>
    </row>
    <row r="51" spans="1:10">
      <c r="A51" t="s">
        <v>62</v>
      </c>
      <c r="B51" t="s">
        <v>64</v>
      </c>
      <c r="C51">
        <v>-0.36</v>
      </c>
      <c r="D51">
        <v>-0.03</v>
      </c>
      <c r="E51">
        <v>-0.17</v>
      </c>
      <c r="F51" s="3">
        <f t="shared" si="0"/>
        <v>0.77916457966049979</v>
      </c>
      <c r="G51" s="3">
        <f t="shared" si="1"/>
        <v>0.97942029758692672</v>
      </c>
      <c r="H51" s="3">
        <f t="shared" si="2"/>
        <v>0.88884268116657017</v>
      </c>
      <c r="I51" s="12">
        <f t="shared" si="3"/>
        <v>0.88247585280466556</v>
      </c>
      <c r="J51" s="3">
        <f t="shared" si="4"/>
        <v>0.10027956181645206</v>
      </c>
    </row>
    <row r="52" spans="1:10">
      <c r="A52" t="s">
        <v>62</v>
      </c>
      <c r="B52" t="s">
        <v>65</v>
      </c>
      <c r="C52">
        <v>0.12</v>
      </c>
      <c r="D52">
        <v>0.32</v>
      </c>
      <c r="E52">
        <v>0.01</v>
      </c>
      <c r="F52" s="3">
        <f t="shared" si="0"/>
        <v>1.086734862526058</v>
      </c>
      <c r="G52" s="3">
        <f t="shared" si="1"/>
        <v>1.2483305489016119</v>
      </c>
      <c r="H52" s="3">
        <f t="shared" si="2"/>
        <v>1.0069555500567189</v>
      </c>
      <c r="I52" s="12">
        <f t="shared" si="3"/>
        <v>1.1140069871614628</v>
      </c>
      <c r="J52" s="3">
        <f t="shared" si="4"/>
        <v>0.12297682344019063</v>
      </c>
    </row>
    <row r="53" spans="1:10">
      <c r="A53" t="s">
        <v>62</v>
      </c>
      <c r="B53" t="s">
        <v>66</v>
      </c>
      <c r="C53">
        <v>0.3</v>
      </c>
      <c r="D53">
        <v>0.39</v>
      </c>
      <c r="E53">
        <v>0.02</v>
      </c>
      <c r="F53" s="3">
        <f t="shared" si="0"/>
        <v>1.2311444133449163</v>
      </c>
      <c r="G53" s="3">
        <f t="shared" si="1"/>
        <v>1.3103934038583633</v>
      </c>
      <c r="H53" s="3">
        <f t="shared" si="2"/>
        <v>1.0139594797900291</v>
      </c>
      <c r="I53" s="12">
        <f t="shared" si="3"/>
        <v>1.1851657656644363</v>
      </c>
      <c r="J53" s="3">
        <f t="shared" si="4"/>
        <v>0.15347245637746162</v>
      </c>
    </row>
    <row r="54" spans="1:10">
      <c r="A54" t="s">
        <v>62</v>
      </c>
      <c r="B54" t="s">
        <v>67</v>
      </c>
      <c r="C54">
        <v>0.18</v>
      </c>
      <c r="D54">
        <v>7.0000000000000007E-2</v>
      </c>
      <c r="E54">
        <v>0.03</v>
      </c>
      <c r="F54" s="3">
        <f t="shared" si="0"/>
        <v>1.1328838852957985</v>
      </c>
      <c r="G54" s="3">
        <f t="shared" si="1"/>
        <v>1.0497166836230674</v>
      </c>
      <c r="H54" s="3">
        <f t="shared" si="2"/>
        <v>1.0210121257071934</v>
      </c>
      <c r="I54" s="12">
        <f t="shared" si="3"/>
        <v>1.0678708982086864</v>
      </c>
      <c r="J54" s="3">
        <f t="shared" si="4"/>
        <v>5.810339300572899E-2</v>
      </c>
    </row>
    <row r="55" spans="1:10">
      <c r="A55" t="s">
        <v>62</v>
      </c>
      <c r="B55" t="s">
        <v>68</v>
      </c>
      <c r="C55">
        <v>-0.27</v>
      </c>
      <c r="D55" t="s">
        <v>2</v>
      </c>
      <c r="E55" t="s">
        <v>2</v>
      </c>
      <c r="F55" s="3">
        <f t="shared" si="0"/>
        <v>0.82931954581444167</v>
      </c>
      <c r="I55" s="12">
        <f t="shared" si="3"/>
        <v>0.82931954581444167</v>
      </c>
      <c r="J55" s="3" t="e">
        <f t="shared" si="4"/>
        <v>#DIV/0!</v>
      </c>
    </row>
    <row r="56" spans="1:10">
      <c r="A56" t="s">
        <v>62</v>
      </c>
      <c r="B56" t="s">
        <v>69</v>
      </c>
      <c r="C56">
        <v>0.11</v>
      </c>
      <c r="D56">
        <v>0.68</v>
      </c>
      <c r="E56">
        <v>0.37</v>
      </c>
      <c r="F56" s="3">
        <f t="shared" si="0"/>
        <v>1.0792282365044272</v>
      </c>
      <c r="G56" s="3">
        <f t="shared" si="1"/>
        <v>1.6021397551792442</v>
      </c>
      <c r="H56" s="3">
        <f t="shared" si="2"/>
        <v>1.2923528306374923</v>
      </c>
      <c r="I56" s="12">
        <f t="shared" si="3"/>
        <v>1.324573607440388</v>
      </c>
      <c r="J56" s="3">
        <f t="shared" si="4"/>
        <v>0.26294057871320919</v>
      </c>
    </row>
    <row r="57" spans="1:10">
      <c r="A57" t="s">
        <v>70</v>
      </c>
      <c r="B57" t="s">
        <v>71</v>
      </c>
      <c r="C57">
        <v>0.31</v>
      </c>
      <c r="D57" t="s">
        <v>2</v>
      </c>
      <c r="E57" t="s">
        <v>2</v>
      </c>
      <c r="F57" s="3">
        <f t="shared" si="0"/>
        <v>1.2397076999389864</v>
      </c>
      <c r="I57" s="12">
        <f t="shared" si="3"/>
        <v>1.2397076999389864</v>
      </c>
      <c r="J57" s="3" t="e">
        <f t="shared" si="4"/>
        <v>#DIV/0!</v>
      </c>
    </row>
    <row r="58" spans="1:10">
      <c r="A58" t="s">
        <v>70</v>
      </c>
      <c r="B58" t="s">
        <v>72</v>
      </c>
      <c r="C58">
        <v>-0.13</v>
      </c>
      <c r="D58">
        <v>0.57999999999999996</v>
      </c>
      <c r="E58">
        <v>-0.09</v>
      </c>
      <c r="F58" s="3">
        <f t="shared" si="0"/>
        <v>0.9138314502294006</v>
      </c>
      <c r="G58" s="3">
        <f t="shared" si="1"/>
        <v>1.4948492486349383</v>
      </c>
      <c r="H58" s="3">
        <f t="shared" si="2"/>
        <v>0.93952274921401191</v>
      </c>
      <c r="I58" s="12">
        <f t="shared" si="3"/>
        <v>1.1160678160261168</v>
      </c>
      <c r="J58" s="3">
        <f t="shared" si="4"/>
        <v>0.3282857611559975</v>
      </c>
    </row>
    <row r="59" spans="1:10">
      <c r="A59" t="s">
        <v>70</v>
      </c>
      <c r="B59" t="s">
        <v>73</v>
      </c>
      <c r="C59" t="s">
        <v>2</v>
      </c>
      <c r="D59" t="s">
        <v>2</v>
      </c>
      <c r="E59" t="s">
        <v>2</v>
      </c>
      <c r="I59" s="12" t="e">
        <f t="shared" si="3"/>
        <v>#DIV/0!</v>
      </c>
      <c r="J59" s="3" t="e">
        <f t="shared" si="4"/>
        <v>#DIV/0!</v>
      </c>
    </row>
    <row r="60" spans="1:10">
      <c r="A60" t="s">
        <v>70</v>
      </c>
      <c r="B60" t="s">
        <v>74</v>
      </c>
      <c r="C60">
        <v>-0.21</v>
      </c>
      <c r="D60">
        <v>0.57999999999999996</v>
      </c>
      <c r="E60">
        <v>0.28999999999999998</v>
      </c>
      <c r="F60" s="3">
        <f t="shared" si="0"/>
        <v>0.86453723130786519</v>
      </c>
      <c r="G60" s="3">
        <f t="shared" si="1"/>
        <v>1.4948492486349383</v>
      </c>
      <c r="H60" s="3">
        <f t="shared" si="2"/>
        <v>1.2226402776920684</v>
      </c>
      <c r="I60" s="12">
        <f t="shared" si="3"/>
        <v>1.1940089192116241</v>
      </c>
      <c r="J60" s="3">
        <f t="shared" si="4"/>
        <v>0.31612991919946148</v>
      </c>
    </row>
    <row r="61" spans="1:10">
      <c r="A61" t="s">
        <v>70</v>
      </c>
      <c r="B61" t="s">
        <v>75</v>
      </c>
      <c r="C61">
        <v>-0.17</v>
      </c>
      <c r="D61" t="s">
        <v>2</v>
      </c>
      <c r="E61">
        <v>0.28999999999999998</v>
      </c>
      <c r="F61" s="3">
        <f t="shared" si="0"/>
        <v>0.88884268116657017</v>
      </c>
      <c r="H61" s="3">
        <f t="shared" si="2"/>
        <v>1.2226402776920684</v>
      </c>
      <c r="I61" s="12">
        <f t="shared" si="3"/>
        <v>1.0557414794293192</v>
      </c>
      <c r="J61" s="3">
        <f t="shared" si="4"/>
        <v>0.23603054404695176</v>
      </c>
    </row>
    <row r="62" spans="1:10">
      <c r="A62" t="s">
        <v>76</v>
      </c>
      <c r="B62" t="s">
        <v>77</v>
      </c>
      <c r="C62">
        <v>0</v>
      </c>
      <c r="D62" t="s">
        <v>2</v>
      </c>
      <c r="E62">
        <v>-0.12</v>
      </c>
      <c r="F62" s="3">
        <f t="shared" si="0"/>
        <v>1</v>
      </c>
      <c r="H62" s="3">
        <f t="shared" si="2"/>
        <v>0.92018765062487518</v>
      </c>
      <c r="I62" s="12">
        <f t="shared" si="3"/>
        <v>0.96009382531243759</v>
      </c>
      <c r="J62" s="3">
        <f t="shared" si="4"/>
        <v>5.6435853465580672E-2</v>
      </c>
    </row>
    <row r="63" spans="1:10">
      <c r="A63" t="s">
        <v>76</v>
      </c>
      <c r="B63" t="s">
        <v>78</v>
      </c>
      <c r="C63">
        <v>0.04</v>
      </c>
      <c r="D63">
        <v>-0.13</v>
      </c>
      <c r="E63">
        <v>-0.41</v>
      </c>
      <c r="F63" s="3">
        <f t="shared" si="0"/>
        <v>1.0281138266560665</v>
      </c>
      <c r="G63" s="3">
        <f t="shared" si="1"/>
        <v>0.9138314502294006</v>
      </c>
      <c r="H63" s="3">
        <f t="shared" si="2"/>
        <v>0.75262337370553367</v>
      </c>
      <c r="I63" s="12">
        <f t="shared" si="3"/>
        <v>0.89818955019700031</v>
      </c>
      <c r="J63" s="3">
        <f t="shared" si="4"/>
        <v>0.1384097149559598</v>
      </c>
    </row>
    <row r="64" spans="1:10">
      <c r="A64" t="s">
        <v>79</v>
      </c>
      <c r="B64" t="s">
        <v>80</v>
      </c>
      <c r="C64">
        <v>0.13</v>
      </c>
      <c r="D64" t="s">
        <v>2</v>
      </c>
      <c r="E64">
        <v>-0.26</v>
      </c>
      <c r="F64" s="3">
        <f t="shared" si="0"/>
        <v>1.0942937012607394</v>
      </c>
      <c r="H64" s="3">
        <f t="shared" si="2"/>
        <v>0.83508791942836946</v>
      </c>
      <c r="I64" s="12">
        <f t="shared" si="3"/>
        <v>0.96469081034455439</v>
      </c>
      <c r="J64" s="3">
        <f t="shared" si="4"/>
        <v>0.1832861660564305</v>
      </c>
    </row>
    <row r="65" spans="1:10">
      <c r="A65" t="s">
        <v>81</v>
      </c>
      <c r="B65" t="s">
        <v>82</v>
      </c>
      <c r="C65">
        <v>-0.05</v>
      </c>
      <c r="D65">
        <v>-1.29</v>
      </c>
      <c r="E65" t="s">
        <v>2</v>
      </c>
      <c r="F65" s="3">
        <f t="shared" si="0"/>
        <v>0.96593632892484549</v>
      </c>
      <c r="G65" s="3">
        <f t="shared" si="1"/>
        <v>0.4089510292788906</v>
      </c>
      <c r="I65" s="12">
        <f t="shared" si="3"/>
        <v>0.6874436791018681</v>
      </c>
      <c r="J65" s="3">
        <f t="shared" si="4"/>
        <v>0.39384808240087554</v>
      </c>
    </row>
    <row r="66" spans="1:10">
      <c r="A66" t="s">
        <v>83</v>
      </c>
      <c r="B66" t="s">
        <v>84</v>
      </c>
      <c r="C66">
        <v>0.1</v>
      </c>
      <c r="D66">
        <v>0.11</v>
      </c>
      <c r="E66">
        <v>-0.16</v>
      </c>
      <c r="F66" s="3">
        <f t="shared" si="0"/>
        <v>1.0717734625362931</v>
      </c>
      <c r="G66" s="3">
        <f t="shared" si="1"/>
        <v>1.0792282365044272</v>
      </c>
      <c r="H66" s="3">
        <f t="shared" si="2"/>
        <v>0.89502507092797234</v>
      </c>
      <c r="I66" s="12">
        <f t="shared" si="3"/>
        <v>1.0153422566562309</v>
      </c>
      <c r="J66" s="3">
        <f t="shared" si="4"/>
        <v>0.10426438653684772</v>
      </c>
    </row>
    <row r="67" spans="1:10">
      <c r="A67" t="s">
        <v>83</v>
      </c>
      <c r="B67" t="s">
        <v>85</v>
      </c>
      <c r="C67">
        <v>-0.01</v>
      </c>
      <c r="D67">
        <v>-0.06</v>
      </c>
      <c r="E67">
        <v>-0.25</v>
      </c>
      <c r="F67" s="3">
        <f t="shared" si="0"/>
        <v>0.99309249543703582</v>
      </c>
      <c r="G67" s="3">
        <f t="shared" si="1"/>
        <v>0.95926411932526434</v>
      </c>
      <c r="H67" s="3">
        <f t="shared" si="2"/>
        <v>0.84089641525371461</v>
      </c>
      <c r="I67" s="12">
        <f t="shared" si="3"/>
        <v>0.93108434333867152</v>
      </c>
      <c r="J67" s="3">
        <f t="shared" si="4"/>
        <v>7.9915496224342478E-2</v>
      </c>
    </row>
    <row r="68" spans="1:10">
      <c r="A68" t="s">
        <v>83</v>
      </c>
      <c r="B68" t="s">
        <v>86</v>
      </c>
      <c r="C68">
        <v>0.31</v>
      </c>
      <c r="D68">
        <v>-0.51</v>
      </c>
      <c r="E68">
        <v>-0.1</v>
      </c>
      <c r="F68" s="3">
        <f t="shared" si="0"/>
        <v>1.2397076999389864</v>
      </c>
      <c r="G68" s="3">
        <f t="shared" si="1"/>
        <v>0.70222243786899863</v>
      </c>
      <c r="H68" s="3">
        <f t="shared" si="2"/>
        <v>0.93303299153680741</v>
      </c>
      <c r="I68" s="12">
        <f t="shared" si="3"/>
        <v>0.95832104311493094</v>
      </c>
      <c r="J68" s="3">
        <f t="shared" si="4"/>
        <v>0.26963348438217771</v>
      </c>
    </row>
    <row r="69" spans="1:10">
      <c r="A69" t="s">
        <v>83</v>
      </c>
      <c r="B69" t="s">
        <v>87</v>
      </c>
      <c r="C69">
        <v>0.31</v>
      </c>
      <c r="D69">
        <v>0.22</v>
      </c>
      <c r="E69" t="s">
        <v>2</v>
      </c>
      <c r="F69" s="3">
        <f t="shared" ref="F69:F95" si="5">2^C69</f>
        <v>1.2397076999389864</v>
      </c>
      <c r="G69" s="3">
        <f t="shared" ref="G69:G95" si="6">2^D69</f>
        <v>1.1647335864684558</v>
      </c>
      <c r="I69" s="12">
        <f t="shared" ref="I69:I95" si="7">AVERAGE(F69:H69)</f>
        <v>1.202220643203721</v>
      </c>
      <c r="J69" s="3">
        <f t="shared" ref="J69:J95" si="8">STDEV(F69:H69)</f>
        <v>5.3014704048461883E-2</v>
      </c>
    </row>
    <row r="70" spans="1:10">
      <c r="A70" t="s">
        <v>88</v>
      </c>
      <c r="B70" t="s">
        <v>89</v>
      </c>
      <c r="C70">
        <v>0.09</v>
      </c>
      <c r="D70" t="s">
        <v>2</v>
      </c>
      <c r="E70">
        <v>0.23</v>
      </c>
      <c r="F70" s="3">
        <f t="shared" si="5"/>
        <v>1.0643701824533598</v>
      </c>
      <c r="H70" s="3">
        <f t="shared" ref="H69:H95" si="9">2^E70</f>
        <v>1.1728349492318788</v>
      </c>
      <c r="I70" s="12">
        <f t="shared" si="7"/>
        <v>1.1186025658426193</v>
      </c>
      <c r="J70" s="3">
        <f t="shared" si="8"/>
        <v>7.6696172108908153E-2</v>
      </c>
    </row>
    <row r="71" spans="1:10">
      <c r="A71" t="s">
        <v>88</v>
      </c>
      <c r="B71" t="s">
        <v>90</v>
      </c>
      <c r="C71" t="s">
        <v>2</v>
      </c>
      <c r="D71" t="s">
        <v>2</v>
      </c>
      <c r="E71">
        <v>7.31</v>
      </c>
      <c r="H71" s="3">
        <f t="shared" si="9"/>
        <v>158.68258559219015</v>
      </c>
      <c r="I71" s="12">
        <f t="shared" si="7"/>
        <v>158.68258559219015</v>
      </c>
      <c r="J71" s="3" t="e">
        <f t="shared" si="8"/>
        <v>#DIV/0!</v>
      </c>
    </row>
    <row r="72" spans="1:10">
      <c r="A72" t="s">
        <v>88</v>
      </c>
      <c r="B72" t="s">
        <v>91</v>
      </c>
      <c r="C72">
        <v>-0.03</v>
      </c>
      <c r="D72">
        <v>0.04</v>
      </c>
      <c r="E72">
        <v>-0.06</v>
      </c>
      <c r="F72" s="3">
        <f t="shared" si="5"/>
        <v>0.97942029758692672</v>
      </c>
      <c r="G72" s="3">
        <f t="shared" si="6"/>
        <v>1.0281138266560665</v>
      </c>
      <c r="H72" s="3">
        <f t="shared" si="9"/>
        <v>0.95926411932526434</v>
      </c>
      <c r="I72" s="12">
        <f t="shared" si="7"/>
        <v>0.98893274785608598</v>
      </c>
      <c r="J72" s="3">
        <f t="shared" si="8"/>
        <v>3.5396830119047366E-2</v>
      </c>
    </row>
    <row r="73" spans="1:10">
      <c r="A73" t="s">
        <v>88</v>
      </c>
      <c r="B73" t="s">
        <v>92</v>
      </c>
      <c r="C73" t="s">
        <v>2</v>
      </c>
      <c r="D73" t="s">
        <v>2</v>
      </c>
      <c r="E73">
        <v>7.31</v>
      </c>
      <c r="H73" s="3">
        <f t="shared" si="9"/>
        <v>158.68258559219015</v>
      </c>
      <c r="I73" s="12">
        <f t="shared" si="7"/>
        <v>158.68258559219015</v>
      </c>
      <c r="J73" s="3" t="e">
        <f t="shared" si="8"/>
        <v>#DIV/0!</v>
      </c>
    </row>
    <row r="74" spans="1:10">
      <c r="A74" t="s">
        <v>93</v>
      </c>
      <c r="B74" t="s">
        <v>94</v>
      </c>
      <c r="C74" t="s">
        <v>2</v>
      </c>
      <c r="D74">
        <v>0.46</v>
      </c>
      <c r="E74">
        <v>-0.16</v>
      </c>
      <c r="G74" s="3">
        <f t="shared" si="6"/>
        <v>1.3755418181397439</v>
      </c>
      <c r="H74" s="3">
        <f t="shared" si="9"/>
        <v>0.89502507092797234</v>
      </c>
      <c r="I74" s="12">
        <f t="shared" si="7"/>
        <v>1.135283444533858</v>
      </c>
      <c r="J74" s="3">
        <f t="shared" si="8"/>
        <v>0.33977665042714666</v>
      </c>
    </row>
    <row r="75" spans="1:10">
      <c r="A75" t="s">
        <v>93</v>
      </c>
      <c r="B75" t="s">
        <v>95</v>
      </c>
      <c r="C75">
        <v>0.39</v>
      </c>
      <c r="D75">
        <v>-0.28999999999999998</v>
      </c>
      <c r="E75">
        <v>-0.47</v>
      </c>
      <c r="F75" s="3">
        <f t="shared" si="5"/>
        <v>1.3103934038583633</v>
      </c>
      <c r="G75" s="3">
        <f t="shared" si="6"/>
        <v>0.8179020585577812</v>
      </c>
      <c r="H75" s="3">
        <f t="shared" si="9"/>
        <v>0.72196459776124811</v>
      </c>
      <c r="I75" s="12">
        <f t="shared" si="7"/>
        <v>0.95008668672579744</v>
      </c>
      <c r="J75" s="3">
        <f t="shared" si="8"/>
        <v>0.31570032769092443</v>
      </c>
    </row>
    <row r="76" spans="1:10">
      <c r="A76" t="s">
        <v>96</v>
      </c>
      <c r="B76" t="s">
        <v>97</v>
      </c>
      <c r="C76">
        <v>-0.01</v>
      </c>
      <c r="D76">
        <v>0.37</v>
      </c>
      <c r="E76">
        <v>-0.05</v>
      </c>
      <c r="F76" s="3">
        <f t="shared" si="5"/>
        <v>0.99309249543703582</v>
      </c>
      <c r="G76" s="3">
        <f t="shared" si="6"/>
        <v>1.2923528306374923</v>
      </c>
      <c r="H76" s="3">
        <f t="shared" si="9"/>
        <v>0.96593632892484549</v>
      </c>
      <c r="I76" s="12">
        <f t="shared" si="7"/>
        <v>1.083793884999791</v>
      </c>
      <c r="J76" s="3">
        <f t="shared" si="8"/>
        <v>0.18112699881310335</v>
      </c>
    </row>
    <row r="77" spans="1:10">
      <c r="A77" t="s">
        <v>96</v>
      </c>
      <c r="B77" t="s">
        <v>98</v>
      </c>
      <c r="C77">
        <v>-0.1</v>
      </c>
      <c r="D77">
        <v>0.24</v>
      </c>
      <c r="E77">
        <v>-0.24</v>
      </c>
      <c r="F77" s="3">
        <f t="shared" si="5"/>
        <v>0.93303299153680741</v>
      </c>
      <c r="G77" s="3">
        <f t="shared" si="6"/>
        <v>1.1809926614295303</v>
      </c>
      <c r="H77" s="3">
        <f t="shared" si="9"/>
        <v>0.84674531236252726</v>
      </c>
      <c r="I77" s="12">
        <f t="shared" si="7"/>
        <v>0.98692365510962166</v>
      </c>
      <c r="J77" s="3">
        <f t="shared" si="8"/>
        <v>0.17351793943226279</v>
      </c>
    </row>
    <row r="78" spans="1:10">
      <c r="A78" t="s">
        <v>96</v>
      </c>
      <c r="B78" t="s">
        <v>99</v>
      </c>
      <c r="C78">
        <v>0.24</v>
      </c>
      <c r="D78" t="s">
        <v>2</v>
      </c>
      <c r="E78">
        <v>0.04</v>
      </c>
      <c r="F78" s="3">
        <f t="shared" si="5"/>
        <v>1.1809926614295303</v>
      </c>
      <c r="H78" s="3">
        <f t="shared" si="9"/>
        <v>1.0281138266560665</v>
      </c>
      <c r="I78" s="12">
        <f t="shared" si="7"/>
        <v>1.1045532440427985</v>
      </c>
      <c r="J78" s="3">
        <f t="shared" si="8"/>
        <v>0.10810166076821399</v>
      </c>
    </row>
    <row r="79" spans="1:10">
      <c r="A79" t="s">
        <v>96</v>
      </c>
      <c r="B79" t="s">
        <v>100</v>
      </c>
      <c r="C79">
        <v>-0.02</v>
      </c>
      <c r="D79">
        <v>0.1</v>
      </c>
      <c r="E79">
        <v>0.06</v>
      </c>
      <c r="F79" s="3">
        <f t="shared" si="5"/>
        <v>0.9862327044933592</v>
      </c>
      <c r="G79" s="3">
        <f t="shared" si="6"/>
        <v>1.0717734625362931</v>
      </c>
      <c r="H79" s="3">
        <f t="shared" si="9"/>
        <v>1.0424657608411214</v>
      </c>
      <c r="I79" s="12">
        <f t="shared" si="7"/>
        <v>1.0334906426235912</v>
      </c>
      <c r="J79" s="3">
        <f t="shared" si="8"/>
        <v>4.3470908455010726E-2</v>
      </c>
    </row>
    <row r="80" spans="1:10">
      <c r="A80" t="s">
        <v>96</v>
      </c>
      <c r="B80" t="s">
        <v>101</v>
      </c>
      <c r="C80" t="s">
        <v>2</v>
      </c>
      <c r="D80" t="s">
        <v>2</v>
      </c>
      <c r="E80" t="s">
        <v>2</v>
      </c>
      <c r="I80" s="12" t="e">
        <f t="shared" si="7"/>
        <v>#DIV/0!</v>
      </c>
      <c r="J80" s="3" t="e">
        <f t="shared" si="8"/>
        <v>#DIV/0!</v>
      </c>
    </row>
    <row r="81" spans="1:10">
      <c r="A81" t="s">
        <v>96</v>
      </c>
      <c r="B81" t="s">
        <v>102</v>
      </c>
      <c r="C81">
        <v>-0.01</v>
      </c>
      <c r="D81">
        <v>0.36</v>
      </c>
      <c r="E81">
        <v>-0.09</v>
      </c>
      <c r="F81" s="3">
        <f t="shared" si="5"/>
        <v>0.99309249543703582</v>
      </c>
      <c r="G81" s="3">
        <f t="shared" si="6"/>
        <v>1.2834258975629043</v>
      </c>
      <c r="H81" s="3">
        <f t="shared" si="9"/>
        <v>0.93952274921401191</v>
      </c>
      <c r="I81" s="12">
        <f t="shared" si="7"/>
        <v>1.0720137140713173</v>
      </c>
      <c r="J81" s="3">
        <f t="shared" si="8"/>
        <v>0.18503719335341773</v>
      </c>
    </row>
    <row r="82" spans="1:10">
      <c r="A82" t="s">
        <v>96</v>
      </c>
      <c r="B82" t="s">
        <v>103</v>
      </c>
      <c r="C82">
        <v>0.04</v>
      </c>
      <c r="D82">
        <v>-0.41</v>
      </c>
      <c r="E82">
        <v>-1.07</v>
      </c>
      <c r="F82" s="3">
        <f t="shared" si="5"/>
        <v>1.0281138266560665</v>
      </c>
      <c r="G82" s="3">
        <f t="shared" si="6"/>
        <v>0.75262337370553367</v>
      </c>
      <c r="H82" s="3">
        <f t="shared" si="9"/>
        <v>0.47631899902196867</v>
      </c>
      <c r="I82" s="12">
        <f t="shared" si="7"/>
        <v>0.75235206646118957</v>
      </c>
      <c r="J82" s="3">
        <f t="shared" si="8"/>
        <v>0.27589751386457195</v>
      </c>
    </row>
    <row r="83" spans="1:10">
      <c r="A83" t="s">
        <v>96</v>
      </c>
      <c r="B83" t="s">
        <v>104</v>
      </c>
      <c r="C83">
        <v>-0.47</v>
      </c>
      <c r="D83">
        <v>-0.41</v>
      </c>
      <c r="E83" t="s">
        <v>2</v>
      </c>
      <c r="F83" s="3">
        <f t="shared" si="5"/>
        <v>0.72196459776124811</v>
      </c>
      <c r="G83" s="3">
        <f t="shared" si="6"/>
        <v>0.75262337370553367</v>
      </c>
      <c r="I83" s="12">
        <f t="shared" si="7"/>
        <v>0.73729398573339089</v>
      </c>
      <c r="J83" s="3">
        <f t="shared" si="8"/>
        <v>2.1679028373083321E-2</v>
      </c>
    </row>
    <row r="84" spans="1:10">
      <c r="A84" t="s">
        <v>96</v>
      </c>
      <c r="B84" t="s">
        <v>105</v>
      </c>
      <c r="C84">
        <v>0.03</v>
      </c>
      <c r="D84" t="s">
        <v>2</v>
      </c>
      <c r="E84" t="s">
        <v>2</v>
      </c>
      <c r="F84" s="3">
        <f t="shared" si="5"/>
        <v>1.0210121257071934</v>
      </c>
      <c r="I84" s="12">
        <f t="shared" si="7"/>
        <v>1.0210121257071934</v>
      </c>
      <c r="J84" s="3" t="e">
        <f t="shared" si="8"/>
        <v>#DIV/0!</v>
      </c>
    </row>
    <row r="85" spans="1:10">
      <c r="A85" t="s">
        <v>106</v>
      </c>
      <c r="B85" t="s">
        <v>107</v>
      </c>
      <c r="C85">
        <v>0.55000000000000004</v>
      </c>
      <c r="D85">
        <v>-0.4</v>
      </c>
      <c r="E85" t="s">
        <v>2</v>
      </c>
      <c r="F85" s="3">
        <f t="shared" si="5"/>
        <v>1.4640856959456254</v>
      </c>
      <c r="G85" s="3">
        <f t="shared" si="6"/>
        <v>0.75785828325519911</v>
      </c>
      <c r="I85" s="12">
        <f t="shared" si="7"/>
        <v>1.1109719896004122</v>
      </c>
      <c r="J85" s="3">
        <f t="shared" si="8"/>
        <v>0.49937819257323079</v>
      </c>
    </row>
    <row r="86" spans="1:10">
      <c r="A86" t="s">
        <v>106</v>
      </c>
      <c r="B86" t="s">
        <v>108</v>
      </c>
      <c r="C86" t="s">
        <v>2</v>
      </c>
      <c r="D86" t="s">
        <v>2</v>
      </c>
      <c r="E86">
        <v>-1.0900000000000001</v>
      </c>
      <c r="H86" s="3">
        <f t="shared" si="9"/>
        <v>0.46976137460700584</v>
      </c>
      <c r="I86" s="12">
        <f t="shared" si="7"/>
        <v>0.46976137460700584</v>
      </c>
      <c r="J86" s="3" t="e">
        <f t="shared" si="8"/>
        <v>#DIV/0!</v>
      </c>
    </row>
    <row r="87" spans="1:10">
      <c r="A87" t="s">
        <v>106</v>
      </c>
      <c r="B87" t="s">
        <v>109</v>
      </c>
      <c r="C87">
        <v>1.1200000000000001</v>
      </c>
      <c r="D87" t="s">
        <v>2</v>
      </c>
      <c r="E87" t="s">
        <v>2</v>
      </c>
      <c r="F87" s="3">
        <f t="shared" si="5"/>
        <v>2.1734697250521164</v>
      </c>
      <c r="I87" s="12">
        <f t="shared" si="7"/>
        <v>2.1734697250521164</v>
      </c>
      <c r="J87" s="3" t="e">
        <f t="shared" si="8"/>
        <v>#DIV/0!</v>
      </c>
    </row>
    <row r="88" spans="1:10">
      <c r="A88" t="s">
        <v>106</v>
      </c>
      <c r="B88" t="s">
        <v>110</v>
      </c>
      <c r="C88">
        <v>0.12</v>
      </c>
      <c r="D88">
        <v>-0.18</v>
      </c>
      <c r="E88">
        <v>0.47</v>
      </c>
      <c r="F88" s="3">
        <f t="shared" si="5"/>
        <v>1.086734862526058</v>
      </c>
      <c r="G88" s="3">
        <f t="shared" si="6"/>
        <v>0.88270299629065496</v>
      </c>
      <c r="H88" s="3">
        <f t="shared" si="9"/>
        <v>1.3851094681109246</v>
      </c>
      <c r="I88" s="12">
        <f t="shared" si="7"/>
        <v>1.1181824423092126</v>
      </c>
      <c r="J88" s="3">
        <f t="shared" si="8"/>
        <v>0.25267524302429373</v>
      </c>
    </row>
    <row r="89" spans="1:10">
      <c r="A89" t="s">
        <v>111</v>
      </c>
      <c r="B89" t="s">
        <v>112</v>
      </c>
      <c r="C89">
        <v>0.33</v>
      </c>
      <c r="D89">
        <v>0.19</v>
      </c>
      <c r="E89" t="s">
        <v>2</v>
      </c>
      <c r="F89" s="3">
        <f t="shared" si="5"/>
        <v>1.2570133745218284</v>
      </c>
      <c r="G89" s="3">
        <f t="shared" si="6"/>
        <v>1.1407637158684236</v>
      </c>
      <c r="I89" s="12">
        <f t="shared" si="7"/>
        <v>1.1988885451951261</v>
      </c>
      <c r="J89" s="3">
        <f t="shared" si="8"/>
        <v>8.2200921944443922E-2</v>
      </c>
    </row>
    <row r="90" spans="1:10">
      <c r="A90" t="s">
        <v>111</v>
      </c>
      <c r="B90" t="s">
        <v>113</v>
      </c>
      <c r="C90">
        <v>0.14000000000000001</v>
      </c>
      <c r="D90">
        <v>-0.11</v>
      </c>
      <c r="E90">
        <v>-0.59</v>
      </c>
      <c r="F90" s="3">
        <f t="shared" si="5"/>
        <v>1.1019051158766107</v>
      </c>
      <c r="G90" s="3">
        <f t="shared" si="6"/>
        <v>0.9265880618903708</v>
      </c>
      <c r="H90" s="3">
        <f t="shared" si="9"/>
        <v>0.66434290704825583</v>
      </c>
      <c r="I90" s="12">
        <f t="shared" si="7"/>
        <v>0.8976120282717458</v>
      </c>
      <c r="J90" s="3">
        <f t="shared" si="8"/>
        <v>0.22021552974730871</v>
      </c>
    </row>
    <row r="91" spans="1:10">
      <c r="A91" t="s">
        <v>111</v>
      </c>
      <c r="B91" t="s">
        <v>114</v>
      </c>
      <c r="C91">
        <v>-0.26</v>
      </c>
      <c r="D91">
        <v>0.28999999999999998</v>
      </c>
      <c r="E91">
        <v>-0.2</v>
      </c>
      <c r="F91" s="3">
        <f t="shared" si="5"/>
        <v>0.83508791942836946</v>
      </c>
      <c r="G91" s="3">
        <f t="shared" si="6"/>
        <v>1.2226402776920684</v>
      </c>
      <c r="H91" s="3">
        <f t="shared" si="9"/>
        <v>0.87055056329612412</v>
      </c>
      <c r="I91" s="12">
        <f t="shared" si="7"/>
        <v>0.97609292013885396</v>
      </c>
      <c r="J91" s="3">
        <f t="shared" si="8"/>
        <v>0.21425125300655143</v>
      </c>
    </row>
    <row r="92" spans="1:10">
      <c r="A92" t="s">
        <v>111</v>
      </c>
      <c r="B92" t="s">
        <v>115</v>
      </c>
      <c r="C92" t="s">
        <v>2</v>
      </c>
      <c r="D92">
        <v>-0.25</v>
      </c>
      <c r="E92">
        <v>-0.06</v>
      </c>
      <c r="G92" s="3">
        <f t="shared" si="6"/>
        <v>0.84089641525371461</v>
      </c>
      <c r="H92" s="3">
        <f t="shared" si="9"/>
        <v>0.95926411932526434</v>
      </c>
      <c r="I92" s="12">
        <f t="shared" si="7"/>
        <v>0.90008026728948942</v>
      </c>
      <c r="J92" s="3">
        <f t="shared" si="8"/>
        <v>8.3698606222475325E-2</v>
      </c>
    </row>
    <row r="93" spans="1:10">
      <c r="A93" t="s">
        <v>111</v>
      </c>
      <c r="B93" t="s">
        <v>116</v>
      </c>
      <c r="C93" t="s">
        <v>2</v>
      </c>
      <c r="D93" t="s">
        <v>2</v>
      </c>
      <c r="E93" t="s">
        <v>2</v>
      </c>
      <c r="I93" s="12" t="e">
        <f t="shared" si="7"/>
        <v>#DIV/0!</v>
      </c>
      <c r="J93" s="3" t="e">
        <f t="shared" si="8"/>
        <v>#DIV/0!</v>
      </c>
    </row>
    <row r="94" spans="1:10">
      <c r="A94" t="s">
        <v>111</v>
      </c>
      <c r="B94" t="s">
        <v>117</v>
      </c>
      <c r="C94">
        <v>0.42</v>
      </c>
      <c r="D94" t="s">
        <v>2</v>
      </c>
      <c r="E94" t="s">
        <v>2</v>
      </c>
      <c r="F94" s="3">
        <f t="shared" si="5"/>
        <v>1.337927554786112</v>
      </c>
      <c r="I94" s="12">
        <f t="shared" si="7"/>
        <v>1.337927554786112</v>
      </c>
      <c r="J94" s="3" t="e">
        <f t="shared" si="8"/>
        <v>#DIV/0!</v>
      </c>
    </row>
    <row r="95" spans="1:10">
      <c r="A95" t="s">
        <v>111</v>
      </c>
      <c r="B95" t="s">
        <v>118</v>
      </c>
      <c r="C95">
        <v>0.3</v>
      </c>
      <c r="D95">
        <v>-0.06</v>
      </c>
      <c r="E95">
        <v>0.24</v>
      </c>
      <c r="F95" s="3">
        <f t="shared" si="5"/>
        <v>1.2311444133449163</v>
      </c>
      <c r="G95" s="3">
        <f t="shared" si="6"/>
        <v>0.95926411932526434</v>
      </c>
      <c r="H95" s="3">
        <f t="shared" si="9"/>
        <v>1.1809926614295303</v>
      </c>
      <c r="I95" s="12">
        <f t="shared" si="7"/>
        <v>1.1238003980332369</v>
      </c>
      <c r="J95" s="3">
        <f t="shared" si="8"/>
        <v>0.14468220282172306</v>
      </c>
    </row>
    <row r="96" spans="1:10" s="9" customFormat="1">
      <c r="A96" s="9" t="s">
        <v>163</v>
      </c>
      <c r="I96" s="12"/>
    </row>
    <row r="97" spans="1:10">
      <c r="A97" t="s">
        <v>119</v>
      </c>
      <c r="B97" t="s">
        <v>120</v>
      </c>
      <c r="C97" t="s">
        <v>2</v>
      </c>
      <c r="D97" t="s">
        <v>2</v>
      </c>
      <c r="E97" t="s">
        <v>2</v>
      </c>
      <c r="I97" s="12" t="e">
        <f t="shared" ref="I97" si="10">AVERAGE(F97:H97)</f>
        <v>#DIV/0!</v>
      </c>
      <c r="J97" s="3" t="e">
        <f t="shared" ref="J97" si="11">STDEV(F97:H97)</f>
        <v>#DIV/0!</v>
      </c>
    </row>
    <row r="98" spans="1:10">
      <c r="A98" t="s">
        <v>119</v>
      </c>
      <c r="B98" t="s">
        <v>121</v>
      </c>
      <c r="C98">
        <v>-0.37</v>
      </c>
      <c r="D98">
        <v>-0.44</v>
      </c>
      <c r="E98">
        <v>0.81</v>
      </c>
      <c r="F98" s="3">
        <f t="shared" ref="F98:F141" si="12">2^C98</f>
        <v>0.77378249677119493</v>
      </c>
      <c r="G98" s="3">
        <f t="shared" ref="G98:G141" si="13">2^D98</f>
        <v>0.73713460864555069</v>
      </c>
      <c r="H98" s="3">
        <f t="shared" ref="H98:H141" si="14">2^E98</f>
        <v>1.7532114426320702</v>
      </c>
      <c r="I98" s="12">
        <f t="shared" ref="I98:I141" si="15">AVERAGE(F98:H98)</f>
        <v>1.0880428493496053</v>
      </c>
      <c r="J98" s="3">
        <f t="shared" ref="J98:J141" si="16">STDEV(F98:H98)</f>
        <v>0.5763442634771756</v>
      </c>
    </row>
    <row r="99" spans="1:10">
      <c r="A99" t="s">
        <v>14</v>
      </c>
      <c r="B99" t="s">
        <v>15</v>
      </c>
      <c r="C99" t="s">
        <v>2</v>
      </c>
      <c r="D99">
        <v>0.17</v>
      </c>
      <c r="E99" t="s">
        <v>2</v>
      </c>
      <c r="G99" s="3">
        <f t="shared" si="13"/>
        <v>1.1250584846888094</v>
      </c>
      <c r="I99" s="12">
        <f t="shared" si="15"/>
        <v>1.1250584846888094</v>
      </c>
      <c r="J99" s="3" t="e">
        <f t="shared" si="16"/>
        <v>#DIV/0!</v>
      </c>
    </row>
    <row r="100" spans="1:10">
      <c r="A100" t="s">
        <v>14</v>
      </c>
      <c r="B100" t="s">
        <v>16</v>
      </c>
      <c r="C100">
        <v>-0.23</v>
      </c>
      <c r="D100" t="s">
        <v>2</v>
      </c>
      <c r="E100" t="s">
        <v>2</v>
      </c>
      <c r="F100" s="3">
        <f t="shared" si="12"/>
        <v>0.8526348917679567</v>
      </c>
      <c r="I100" s="12">
        <f t="shared" si="15"/>
        <v>0.8526348917679567</v>
      </c>
      <c r="J100" s="3" t="e">
        <f t="shared" si="16"/>
        <v>#DIV/0!</v>
      </c>
    </row>
    <row r="101" spans="1:10">
      <c r="A101" t="s">
        <v>17</v>
      </c>
      <c r="B101" t="s">
        <v>18</v>
      </c>
      <c r="C101">
        <v>-0.11</v>
      </c>
      <c r="D101">
        <v>0.2</v>
      </c>
      <c r="E101">
        <v>7.0000000000000007E-2</v>
      </c>
      <c r="F101" s="3">
        <f t="shared" si="12"/>
        <v>0.9265880618903708</v>
      </c>
      <c r="G101" s="3">
        <f t="shared" si="13"/>
        <v>1.1486983549970351</v>
      </c>
      <c r="H101" s="3">
        <f t="shared" si="14"/>
        <v>1.0497166836230674</v>
      </c>
      <c r="I101" s="12">
        <f t="shared" si="15"/>
        <v>1.0416677001701578</v>
      </c>
      <c r="J101" s="3">
        <f t="shared" si="16"/>
        <v>0.11127369490113551</v>
      </c>
    </row>
    <row r="102" spans="1:10">
      <c r="A102" t="s">
        <v>17</v>
      </c>
      <c r="B102" t="s">
        <v>19</v>
      </c>
      <c r="C102">
        <v>0.05</v>
      </c>
      <c r="D102">
        <v>-0.17</v>
      </c>
      <c r="E102" t="s">
        <v>2</v>
      </c>
      <c r="F102" s="3">
        <f t="shared" si="12"/>
        <v>1.0352649238413776</v>
      </c>
      <c r="G102" s="3">
        <f t="shared" si="13"/>
        <v>0.88884268116657017</v>
      </c>
      <c r="I102" s="12">
        <f t="shared" si="15"/>
        <v>0.96205380250397388</v>
      </c>
      <c r="J102" s="3">
        <f t="shared" si="16"/>
        <v>0.1035361607118986</v>
      </c>
    </row>
    <row r="103" spans="1:10">
      <c r="A103" t="s">
        <v>17</v>
      </c>
      <c r="B103" t="s">
        <v>20</v>
      </c>
      <c r="C103">
        <v>-0.16</v>
      </c>
      <c r="D103">
        <v>-0.2</v>
      </c>
      <c r="E103">
        <v>-0.16</v>
      </c>
      <c r="F103" s="3">
        <f t="shared" si="12"/>
        <v>0.89502507092797234</v>
      </c>
      <c r="G103" s="3">
        <f t="shared" si="13"/>
        <v>0.87055056329612412</v>
      </c>
      <c r="H103" s="3">
        <f t="shared" si="14"/>
        <v>0.89502507092797234</v>
      </c>
      <c r="I103" s="12">
        <f t="shared" si="15"/>
        <v>0.88686690171735627</v>
      </c>
      <c r="J103" s="3">
        <f t="shared" si="16"/>
        <v>1.4130363569531118E-2</v>
      </c>
    </row>
    <row r="104" spans="1:10">
      <c r="A104" t="s">
        <v>17</v>
      </c>
      <c r="B104" t="s">
        <v>21</v>
      </c>
      <c r="C104">
        <v>-0.04</v>
      </c>
      <c r="D104">
        <v>-0.12</v>
      </c>
      <c r="E104">
        <v>-0.04</v>
      </c>
      <c r="F104" s="3">
        <f t="shared" si="12"/>
        <v>0.97265494741228553</v>
      </c>
      <c r="G104" s="3">
        <f t="shared" si="13"/>
        <v>0.92018765062487518</v>
      </c>
      <c r="H104" s="3">
        <f t="shared" si="14"/>
        <v>0.97265494741228553</v>
      </c>
      <c r="I104" s="12">
        <f t="shared" si="15"/>
        <v>0.95516584848314867</v>
      </c>
      <c r="J104" s="3">
        <f t="shared" si="16"/>
        <v>3.0292007923863357E-2</v>
      </c>
    </row>
    <row r="105" spans="1:10">
      <c r="A105" t="s">
        <v>17</v>
      </c>
      <c r="B105" t="s">
        <v>22</v>
      </c>
      <c r="C105">
        <v>7.0000000000000007E-2</v>
      </c>
      <c r="D105" t="s">
        <v>2</v>
      </c>
      <c r="E105" t="s">
        <v>2</v>
      </c>
      <c r="F105" s="3">
        <f t="shared" si="12"/>
        <v>1.0497166836230674</v>
      </c>
      <c r="I105" s="12">
        <f t="shared" si="15"/>
        <v>1.0497166836230674</v>
      </c>
      <c r="J105" s="3" t="e">
        <f t="shared" si="16"/>
        <v>#DIV/0!</v>
      </c>
    </row>
    <row r="106" spans="1:10">
      <c r="A106" t="s">
        <v>122</v>
      </c>
      <c r="B106" t="s">
        <v>123</v>
      </c>
      <c r="C106">
        <v>-1.04</v>
      </c>
      <c r="D106" t="s">
        <v>2</v>
      </c>
      <c r="E106" t="s">
        <v>2</v>
      </c>
      <c r="F106" s="3">
        <f t="shared" si="12"/>
        <v>0.48632747370614277</v>
      </c>
      <c r="I106" s="12">
        <f t="shared" si="15"/>
        <v>0.48632747370614277</v>
      </c>
      <c r="J106" s="3" t="e">
        <f t="shared" si="16"/>
        <v>#DIV/0!</v>
      </c>
    </row>
    <row r="107" spans="1:10">
      <c r="A107" t="s">
        <v>122</v>
      </c>
      <c r="B107" t="s">
        <v>124</v>
      </c>
      <c r="C107">
        <v>0.25</v>
      </c>
      <c r="D107" t="s">
        <v>2</v>
      </c>
      <c r="E107" t="s">
        <v>2</v>
      </c>
      <c r="F107" s="3">
        <f t="shared" si="12"/>
        <v>1.189207115002721</v>
      </c>
      <c r="I107" s="12">
        <f t="shared" si="15"/>
        <v>1.189207115002721</v>
      </c>
      <c r="J107" s="3" t="e">
        <f t="shared" si="16"/>
        <v>#DIV/0!</v>
      </c>
    </row>
    <row r="108" spans="1:10">
      <c r="A108" t="s">
        <v>122</v>
      </c>
      <c r="B108" t="s">
        <v>125</v>
      </c>
      <c r="C108">
        <v>0.82</v>
      </c>
      <c r="D108" t="s">
        <v>2</v>
      </c>
      <c r="E108" t="s">
        <v>2</v>
      </c>
      <c r="F108" s="3">
        <f t="shared" si="12"/>
        <v>1.7654059925813097</v>
      </c>
      <c r="I108" s="12">
        <f t="shared" si="15"/>
        <v>1.7654059925813097</v>
      </c>
      <c r="J108" s="3" t="e">
        <f t="shared" si="16"/>
        <v>#DIV/0!</v>
      </c>
    </row>
    <row r="109" spans="1:10">
      <c r="A109" t="s">
        <v>49</v>
      </c>
      <c r="B109" t="s">
        <v>50</v>
      </c>
      <c r="C109">
        <v>0.11</v>
      </c>
      <c r="D109" t="s">
        <v>2</v>
      </c>
      <c r="E109" t="s">
        <v>2</v>
      </c>
      <c r="F109" s="3">
        <f t="shared" si="12"/>
        <v>1.0792282365044272</v>
      </c>
      <c r="I109" s="12">
        <f t="shared" si="15"/>
        <v>1.0792282365044272</v>
      </c>
      <c r="J109" s="3" t="e">
        <f t="shared" si="16"/>
        <v>#DIV/0!</v>
      </c>
    </row>
    <row r="110" spans="1:10">
      <c r="A110" t="s">
        <v>49</v>
      </c>
      <c r="B110" t="s">
        <v>51</v>
      </c>
      <c r="C110">
        <v>-0.16</v>
      </c>
      <c r="D110" t="s">
        <v>2</v>
      </c>
      <c r="E110" t="s">
        <v>2</v>
      </c>
      <c r="F110" s="3">
        <f t="shared" si="12"/>
        <v>0.89502507092797234</v>
      </c>
      <c r="I110" s="12">
        <f t="shared" si="15"/>
        <v>0.89502507092797234</v>
      </c>
      <c r="J110" s="3" t="e">
        <f t="shared" si="16"/>
        <v>#DIV/0!</v>
      </c>
    </row>
    <row r="111" spans="1:10">
      <c r="A111" t="s">
        <v>49</v>
      </c>
      <c r="B111" t="s">
        <v>52</v>
      </c>
      <c r="C111">
        <v>0.42</v>
      </c>
      <c r="D111" t="s">
        <v>2</v>
      </c>
      <c r="E111" t="s">
        <v>2</v>
      </c>
      <c r="F111" s="3">
        <f t="shared" si="12"/>
        <v>1.337927554786112</v>
      </c>
      <c r="I111" s="12">
        <f t="shared" si="15"/>
        <v>1.337927554786112</v>
      </c>
      <c r="J111" s="3" t="e">
        <f t="shared" si="16"/>
        <v>#DIV/0!</v>
      </c>
    </row>
    <row r="112" spans="1:10">
      <c r="A112" t="s">
        <v>49</v>
      </c>
      <c r="B112" t="s">
        <v>53</v>
      </c>
      <c r="C112" t="s">
        <v>2</v>
      </c>
      <c r="D112" t="s">
        <v>2</v>
      </c>
      <c r="E112" t="s">
        <v>2</v>
      </c>
      <c r="I112" s="12" t="e">
        <f t="shared" si="15"/>
        <v>#DIV/0!</v>
      </c>
      <c r="J112" s="3" t="e">
        <f t="shared" si="16"/>
        <v>#DIV/0!</v>
      </c>
    </row>
    <row r="113" spans="1:10">
      <c r="A113" t="s">
        <v>76</v>
      </c>
      <c r="B113" t="s">
        <v>77</v>
      </c>
      <c r="C113">
        <v>0</v>
      </c>
      <c r="D113" t="s">
        <v>2</v>
      </c>
      <c r="E113">
        <v>-0.12</v>
      </c>
      <c r="F113" s="3">
        <f t="shared" si="12"/>
        <v>1</v>
      </c>
      <c r="H113" s="3">
        <f t="shared" si="14"/>
        <v>0.92018765062487518</v>
      </c>
      <c r="I113" s="12">
        <f t="shared" si="15"/>
        <v>0.96009382531243759</v>
      </c>
      <c r="J113" s="3">
        <f t="shared" si="16"/>
        <v>5.6435853465580672E-2</v>
      </c>
    </row>
    <row r="114" spans="1:10">
      <c r="A114" t="s">
        <v>76</v>
      </c>
      <c r="B114" t="s">
        <v>78</v>
      </c>
      <c r="C114">
        <v>0.04</v>
      </c>
      <c r="D114">
        <v>-0.13</v>
      </c>
      <c r="E114">
        <v>-0.41</v>
      </c>
      <c r="F114" s="3">
        <f t="shared" si="12"/>
        <v>1.0281138266560665</v>
      </c>
      <c r="G114" s="3">
        <f t="shared" si="13"/>
        <v>0.9138314502294006</v>
      </c>
      <c r="H114" s="3">
        <f t="shared" si="14"/>
        <v>0.75262337370553367</v>
      </c>
      <c r="I114" s="12">
        <f t="shared" si="15"/>
        <v>0.89818955019700031</v>
      </c>
      <c r="J114" s="3">
        <f t="shared" si="16"/>
        <v>0.1384097149559598</v>
      </c>
    </row>
    <row r="115" spans="1:10">
      <c r="A115" t="s">
        <v>126</v>
      </c>
      <c r="B115" t="s">
        <v>127</v>
      </c>
      <c r="C115" t="s">
        <v>2</v>
      </c>
      <c r="D115" t="s">
        <v>2</v>
      </c>
      <c r="E115" t="s">
        <v>2</v>
      </c>
      <c r="I115" s="12" t="e">
        <f t="shared" si="15"/>
        <v>#DIV/0!</v>
      </c>
      <c r="J115" s="3" t="e">
        <f t="shared" si="16"/>
        <v>#DIV/0!</v>
      </c>
    </row>
    <row r="116" spans="1:10">
      <c r="A116" t="s">
        <v>126</v>
      </c>
      <c r="B116" t="s">
        <v>128</v>
      </c>
      <c r="C116" t="s">
        <v>2</v>
      </c>
      <c r="D116" t="s">
        <v>2</v>
      </c>
      <c r="E116" t="s">
        <v>2</v>
      </c>
      <c r="I116" s="12" t="e">
        <f t="shared" si="15"/>
        <v>#DIV/0!</v>
      </c>
      <c r="J116" s="3" t="e">
        <f t="shared" si="16"/>
        <v>#DIV/0!</v>
      </c>
    </row>
    <row r="117" spans="1:10">
      <c r="A117" t="s">
        <v>126</v>
      </c>
      <c r="B117" t="s">
        <v>129</v>
      </c>
      <c r="C117" t="s">
        <v>2</v>
      </c>
      <c r="D117" t="s">
        <v>2</v>
      </c>
      <c r="E117" t="s">
        <v>2</v>
      </c>
      <c r="I117" s="12" t="e">
        <f t="shared" si="15"/>
        <v>#DIV/0!</v>
      </c>
      <c r="J117" s="3" t="e">
        <f t="shared" si="16"/>
        <v>#DIV/0!</v>
      </c>
    </row>
    <row r="118" spans="1:10">
      <c r="A118" t="s">
        <v>126</v>
      </c>
      <c r="B118" t="s">
        <v>130</v>
      </c>
      <c r="C118" t="s">
        <v>2</v>
      </c>
      <c r="D118" t="s">
        <v>2</v>
      </c>
      <c r="E118" t="s">
        <v>2</v>
      </c>
      <c r="I118" s="12" t="e">
        <f t="shared" si="15"/>
        <v>#DIV/0!</v>
      </c>
      <c r="J118" s="3" t="e">
        <f t="shared" si="16"/>
        <v>#DIV/0!</v>
      </c>
    </row>
    <row r="119" spans="1:10">
      <c r="A119" t="s">
        <v>126</v>
      </c>
      <c r="B119" t="s">
        <v>131</v>
      </c>
      <c r="C119">
        <v>-0.01</v>
      </c>
      <c r="D119" t="s">
        <v>2</v>
      </c>
      <c r="E119" t="s">
        <v>2</v>
      </c>
      <c r="F119" s="3">
        <f t="shared" si="12"/>
        <v>0.99309249543703582</v>
      </c>
      <c r="I119" s="12">
        <f t="shared" si="15"/>
        <v>0.99309249543703582</v>
      </c>
      <c r="J119" s="3" t="e">
        <f t="shared" si="16"/>
        <v>#DIV/0!</v>
      </c>
    </row>
    <row r="120" spans="1:10">
      <c r="A120" t="s">
        <v>126</v>
      </c>
      <c r="B120" t="s">
        <v>132</v>
      </c>
      <c r="C120">
        <v>-0.22</v>
      </c>
      <c r="D120" t="s">
        <v>2</v>
      </c>
      <c r="E120" t="s">
        <v>2</v>
      </c>
      <c r="F120" s="3">
        <f t="shared" si="12"/>
        <v>0.85856543643775374</v>
      </c>
      <c r="I120" s="12">
        <f t="shared" si="15"/>
        <v>0.85856543643775374</v>
      </c>
      <c r="J120" s="3" t="e">
        <f t="shared" si="16"/>
        <v>#DIV/0!</v>
      </c>
    </row>
    <row r="121" spans="1:10">
      <c r="A121" t="s">
        <v>133</v>
      </c>
      <c r="B121" t="s">
        <v>134</v>
      </c>
      <c r="C121">
        <v>2.7</v>
      </c>
      <c r="D121" t="s">
        <v>2</v>
      </c>
      <c r="E121" t="s">
        <v>2</v>
      </c>
      <c r="F121" s="3">
        <f t="shared" si="12"/>
        <v>6.4980191708498847</v>
      </c>
      <c r="I121" s="12">
        <f t="shared" si="15"/>
        <v>6.4980191708498847</v>
      </c>
      <c r="J121" s="3" t="e">
        <f t="shared" si="16"/>
        <v>#DIV/0!</v>
      </c>
    </row>
    <row r="122" spans="1:10">
      <c r="A122" t="s">
        <v>133</v>
      </c>
      <c r="B122" t="s">
        <v>135</v>
      </c>
      <c r="C122">
        <v>3</v>
      </c>
      <c r="D122">
        <v>2.17</v>
      </c>
      <c r="E122">
        <v>2.13</v>
      </c>
      <c r="F122" s="3">
        <f t="shared" si="12"/>
        <v>8</v>
      </c>
      <c r="G122" s="3">
        <f t="shared" si="13"/>
        <v>4.5002339387552368</v>
      </c>
      <c r="H122" s="3">
        <f t="shared" si="14"/>
        <v>4.3771748050429578</v>
      </c>
      <c r="I122" s="12">
        <f t="shared" si="15"/>
        <v>5.6258029145993982</v>
      </c>
      <c r="J122" s="3">
        <f t="shared" si="16"/>
        <v>2.0570354245469464</v>
      </c>
    </row>
    <row r="123" spans="1:10">
      <c r="A123" t="s">
        <v>133</v>
      </c>
      <c r="B123" t="s">
        <v>136</v>
      </c>
      <c r="C123">
        <v>2.4500000000000002</v>
      </c>
      <c r="D123" t="s">
        <v>2</v>
      </c>
      <c r="E123" t="s">
        <v>2</v>
      </c>
      <c r="F123" s="3">
        <f t="shared" si="12"/>
        <v>5.4641610270175818</v>
      </c>
      <c r="I123" s="12">
        <f t="shared" si="15"/>
        <v>5.4641610270175818</v>
      </c>
      <c r="J123" s="3" t="e">
        <f t="shared" si="16"/>
        <v>#DIV/0!</v>
      </c>
    </row>
    <row r="124" spans="1:10">
      <c r="A124" t="s">
        <v>133</v>
      </c>
      <c r="B124" t="s">
        <v>137</v>
      </c>
      <c r="C124">
        <v>3.16</v>
      </c>
      <c r="D124">
        <v>2.2000000000000002</v>
      </c>
      <c r="E124">
        <v>0.74</v>
      </c>
      <c r="F124" s="3">
        <f t="shared" si="12"/>
        <v>8.9382971045777602</v>
      </c>
      <c r="G124" s="3">
        <f t="shared" si="13"/>
        <v>4.5947934199881395</v>
      </c>
      <c r="H124" s="3">
        <f t="shared" si="14"/>
        <v>1.6701758388567387</v>
      </c>
      <c r="I124" s="12">
        <f t="shared" si="15"/>
        <v>5.0677554544742129</v>
      </c>
      <c r="J124" s="3">
        <f t="shared" si="16"/>
        <v>3.6570707537393159</v>
      </c>
    </row>
    <row r="125" spans="1:10">
      <c r="A125" t="s">
        <v>133</v>
      </c>
      <c r="B125" t="s">
        <v>138</v>
      </c>
      <c r="C125">
        <v>3.19</v>
      </c>
      <c r="D125">
        <v>2.52</v>
      </c>
      <c r="E125">
        <v>3.37</v>
      </c>
      <c r="F125" s="3">
        <f t="shared" si="12"/>
        <v>9.126109726947389</v>
      </c>
      <c r="G125" s="3">
        <f t="shared" si="13"/>
        <v>5.7358209920633092</v>
      </c>
      <c r="H125" s="3">
        <f t="shared" si="14"/>
        <v>10.338822645099937</v>
      </c>
      <c r="I125" s="12">
        <f t="shared" si="15"/>
        <v>8.4002511213702107</v>
      </c>
      <c r="J125" s="3">
        <f t="shared" si="16"/>
        <v>2.3858036572468295</v>
      </c>
    </row>
    <row r="126" spans="1:10">
      <c r="A126" t="s">
        <v>139</v>
      </c>
      <c r="B126" t="s">
        <v>140</v>
      </c>
      <c r="C126">
        <v>-0.31</v>
      </c>
      <c r="D126">
        <v>0.16</v>
      </c>
      <c r="E126">
        <v>1.57</v>
      </c>
      <c r="F126" s="3">
        <f t="shared" si="12"/>
        <v>0.80664175922212633</v>
      </c>
      <c r="G126" s="3">
        <f t="shared" si="13"/>
        <v>1.11728713807222</v>
      </c>
      <c r="H126" s="3">
        <f t="shared" si="14"/>
        <v>2.9690471412580983</v>
      </c>
      <c r="I126" s="12">
        <f t="shared" si="15"/>
        <v>1.6309920128508149</v>
      </c>
      <c r="J126" s="3">
        <f t="shared" si="16"/>
        <v>1.1691530194303064</v>
      </c>
    </row>
    <row r="127" spans="1:10">
      <c r="A127" t="s">
        <v>139</v>
      </c>
      <c r="B127" t="s">
        <v>141</v>
      </c>
      <c r="C127">
        <v>-0.35</v>
      </c>
      <c r="D127">
        <v>-0.27</v>
      </c>
      <c r="E127">
        <v>-0.69</v>
      </c>
      <c r="F127" s="3">
        <f t="shared" si="12"/>
        <v>0.78458409789675077</v>
      </c>
      <c r="G127" s="3">
        <f t="shared" si="13"/>
        <v>0.82931954581444167</v>
      </c>
      <c r="H127" s="3">
        <f t="shared" si="14"/>
        <v>0.61985384996949333</v>
      </c>
      <c r="I127" s="12">
        <f t="shared" si="15"/>
        <v>0.74458583122689526</v>
      </c>
      <c r="J127" s="3">
        <f t="shared" si="16"/>
        <v>0.11031258058987023</v>
      </c>
    </row>
    <row r="128" spans="1:10">
      <c r="A128" t="s">
        <v>139</v>
      </c>
      <c r="B128" t="s">
        <v>142</v>
      </c>
      <c r="C128">
        <v>5.12</v>
      </c>
      <c r="D128">
        <v>3.92</v>
      </c>
      <c r="E128">
        <v>4.67</v>
      </c>
      <c r="F128" s="3">
        <f t="shared" si="12"/>
        <v>34.775515600833863</v>
      </c>
      <c r="G128" s="3">
        <f t="shared" si="13"/>
        <v>15.136922347609534</v>
      </c>
      <c r="H128" s="3">
        <f t="shared" si="14"/>
        <v>25.457167480157398</v>
      </c>
      <c r="I128" s="12">
        <f t="shared" si="15"/>
        <v>25.123201809533597</v>
      </c>
      <c r="J128" s="3">
        <f t="shared" si="16"/>
        <v>9.823555163140453</v>
      </c>
    </row>
    <row r="129" spans="1:10">
      <c r="A129" t="s">
        <v>139</v>
      </c>
      <c r="B129" t="s">
        <v>143</v>
      </c>
      <c r="C129" t="s">
        <v>2</v>
      </c>
      <c r="D129">
        <v>1.38</v>
      </c>
      <c r="E129" t="s">
        <v>2</v>
      </c>
      <c r="G129" s="3">
        <f t="shared" si="13"/>
        <v>2.6026837108838667</v>
      </c>
      <c r="I129" s="12">
        <f t="shared" si="15"/>
        <v>2.6026837108838667</v>
      </c>
      <c r="J129" s="3" t="e">
        <f t="shared" si="16"/>
        <v>#DIV/0!</v>
      </c>
    </row>
    <row r="130" spans="1:10">
      <c r="A130" t="s">
        <v>139</v>
      </c>
      <c r="B130" t="s">
        <v>144</v>
      </c>
      <c r="C130">
        <v>2.3199999999999998</v>
      </c>
      <c r="D130">
        <v>2.23</v>
      </c>
      <c r="E130">
        <v>1.95</v>
      </c>
      <c r="F130" s="3">
        <f t="shared" si="12"/>
        <v>4.9933221956064466</v>
      </c>
      <c r="G130" s="3">
        <f t="shared" si="13"/>
        <v>4.6913397969275143</v>
      </c>
      <c r="H130" s="3">
        <f t="shared" si="14"/>
        <v>3.863745315699382</v>
      </c>
      <c r="I130" s="12">
        <f t="shared" si="15"/>
        <v>4.5161357694111146</v>
      </c>
      <c r="J130" s="3">
        <f t="shared" si="16"/>
        <v>0.58481477439323903</v>
      </c>
    </row>
    <row r="131" spans="1:10">
      <c r="A131" t="s">
        <v>79</v>
      </c>
      <c r="B131" t="s">
        <v>80</v>
      </c>
      <c r="C131">
        <v>0.13</v>
      </c>
      <c r="D131" t="s">
        <v>2</v>
      </c>
      <c r="E131">
        <v>-0.26</v>
      </c>
      <c r="F131" s="3">
        <f t="shared" si="12"/>
        <v>1.0942937012607394</v>
      </c>
      <c r="H131" s="3">
        <f t="shared" si="14"/>
        <v>0.83508791942836946</v>
      </c>
      <c r="I131" s="12">
        <f t="shared" si="15"/>
        <v>0.96469081034455439</v>
      </c>
      <c r="J131" s="3">
        <f t="shared" si="16"/>
        <v>0.1832861660564305</v>
      </c>
    </row>
    <row r="132" spans="1:10">
      <c r="A132" t="s">
        <v>81</v>
      </c>
      <c r="B132" t="s">
        <v>82</v>
      </c>
      <c r="C132">
        <v>-0.05</v>
      </c>
      <c r="D132">
        <v>-1.29</v>
      </c>
      <c r="E132" t="s">
        <v>2</v>
      </c>
      <c r="F132" s="3">
        <f t="shared" si="12"/>
        <v>0.96593632892484549</v>
      </c>
      <c r="G132" s="3">
        <f t="shared" si="13"/>
        <v>0.4089510292788906</v>
      </c>
      <c r="I132" s="12">
        <f t="shared" si="15"/>
        <v>0.6874436791018681</v>
      </c>
      <c r="J132" s="3">
        <f t="shared" si="16"/>
        <v>0.39384808240087554</v>
      </c>
    </row>
    <row r="133" spans="1:10">
      <c r="A133" t="s">
        <v>145</v>
      </c>
      <c r="B133" t="s">
        <v>146</v>
      </c>
      <c r="C133" t="s">
        <v>2</v>
      </c>
      <c r="D133">
        <v>0.42</v>
      </c>
      <c r="E133" t="s">
        <v>2</v>
      </c>
      <c r="G133" s="3">
        <f t="shared" si="13"/>
        <v>1.337927554786112</v>
      </c>
      <c r="I133" s="12">
        <f t="shared" si="15"/>
        <v>1.337927554786112</v>
      </c>
      <c r="J133" s="3" t="e">
        <f t="shared" si="16"/>
        <v>#DIV/0!</v>
      </c>
    </row>
    <row r="134" spans="1:10">
      <c r="A134" t="s">
        <v>147</v>
      </c>
      <c r="B134" t="s">
        <v>148</v>
      </c>
      <c r="C134">
        <v>0.02</v>
      </c>
      <c r="D134">
        <v>-0.09</v>
      </c>
      <c r="E134">
        <v>-0.21</v>
      </c>
      <c r="F134" s="3">
        <f t="shared" si="12"/>
        <v>1.0139594797900291</v>
      </c>
      <c r="G134" s="3">
        <f t="shared" si="13"/>
        <v>0.93952274921401191</v>
      </c>
      <c r="H134" s="3">
        <f t="shared" si="14"/>
        <v>0.86453723130786519</v>
      </c>
      <c r="I134" s="12">
        <f t="shared" si="15"/>
        <v>0.93933982010396877</v>
      </c>
      <c r="J134" s="3">
        <f t="shared" si="16"/>
        <v>7.4711292203125876E-2</v>
      </c>
    </row>
    <row r="135" spans="1:10">
      <c r="A135" t="s">
        <v>111</v>
      </c>
      <c r="B135" t="s">
        <v>112</v>
      </c>
      <c r="C135">
        <v>0.33</v>
      </c>
      <c r="D135">
        <v>0.19</v>
      </c>
      <c r="E135" t="s">
        <v>2</v>
      </c>
      <c r="F135" s="3">
        <f t="shared" si="12"/>
        <v>1.2570133745218284</v>
      </c>
      <c r="G135" s="3">
        <f t="shared" si="13"/>
        <v>1.1407637158684236</v>
      </c>
      <c r="I135" s="12">
        <f t="shared" si="15"/>
        <v>1.1988885451951261</v>
      </c>
      <c r="J135" s="3">
        <f t="shared" si="16"/>
        <v>8.2200921944443922E-2</v>
      </c>
    </row>
    <row r="136" spans="1:10">
      <c r="A136" t="s">
        <v>111</v>
      </c>
      <c r="B136" t="s">
        <v>113</v>
      </c>
      <c r="C136">
        <v>0.14000000000000001</v>
      </c>
      <c r="D136">
        <v>-0.11</v>
      </c>
      <c r="E136">
        <v>-0.59</v>
      </c>
      <c r="F136" s="3">
        <f t="shared" si="12"/>
        <v>1.1019051158766107</v>
      </c>
      <c r="G136" s="3">
        <f t="shared" si="13"/>
        <v>0.9265880618903708</v>
      </c>
      <c r="H136" s="3">
        <f t="shared" si="14"/>
        <v>0.66434290704825583</v>
      </c>
      <c r="I136" s="12">
        <f t="shared" si="15"/>
        <v>0.8976120282717458</v>
      </c>
      <c r="J136" s="3">
        <f t="shared" si="16"/>
        <v>0.22021552974730871</v>
      </c>
    </row>
    <row r="137" spans="1:10">
      <c r="A137" t="s">
        <v>111</v>
      </c>
      <c r="B137" t="s">
        <v>114</v>
      </c>
      <c r="C137">
        <v>-0.26</v>
      </c>
      <c r="D137">
        <v>0.28999999999999998</v>
      </c>
      <c r="E137">
        <v>-0.2</v>
      </c>
      <c r="F137" s="3">
        <f t="shared" si="12"/>
        <v>0.83508791942836946</v>
      </c>
      <c r="G137" s="3">
        <f t="shared" si="13"/>
        <v>1.2226402776920684</v>
      </c>
      <c r="H137" s="3">
        <f t="shared" si="14"/>
        <v>0.87055056329612412</v>
      </c>
      <c r="I137" s="12">
        <f t="shared" si="15"/>
        <v>0.97609292013885396</v>
      </c>
      <c r="J137" s="3">
        <f t="shared" si="16"/>
        <v>0.21425125300655143</v>
      </c>
    </row>
    <row r="138" spans="1:10">
      <c r="A138" t="s">
        <v>111</v>
      </c>
      <c r="B138" t="s">
        <v>115</v>
      </c>
      <c r="C138" t="s">
        <v>2</v>
      </c>
      <c r="D138">
        <v>-0.25</v>
      </c>
      <c r="E138">
        <v>-0.06</v>
      </c>
      <c r="G138" s="3">
        <f t="shared" si="13"/>
        <v>0.84089641525371461</v>
      </c>
      <c r="H138" s="3">
        <f t="shared" si="14"/>
        <v>0.95926411932526434</v>
      </c>
      <c r="I138" s="12">
        <f t="shared" si="15"/>
        <v>0.90008026728948942</v>
      </c>
      <c r="J138" s="3">
        <f t="shared" si="16"/>
        <v>8.3698606222475325E-2</v>
      </c>
    </row>
    <row r="139" spans="1:10">
      <c r="A139" t="s">
        <v>111</v>
      </c>
      <c r="B139" t="s">
        <v>116</v>
      </c>
      <c r="C139" t="s">
        <v>2</v>
      </c>
      <c r="D139" t="s">
        <v>2</v>
      </c>
      <c r="E139" t="s">
        <v>2</v>
      </c>
      <c r="I139" s="12" t="e">
        <f t="shared" si="15"/>
        <v>#DIV/0!</v>
      </c>
      <c r="J139" s="3" t="e">
        <f t="shared" si="16"/>
        <v>#DIV/0!</v>
      </c>
    </row>
    <row r="140" spans="1:10">
      <c r="A140" t="s">
        <v>111</v>
      </c>
      <c r="B140" t="s">
        <v>117</v>
      </c>
      <c r="C140">
        <v>0.42</v>
      </c>
      <c r="D140" t="s">
        <v>2</v>
      </c>
      <c r="E140" t="s">
        <v>2</v>
      </c>
      <c r="F140" s="3">
        <f t="shared" si="12"/>
        <v>1.337927554786112</v>
      </c>
      <c r="I140" s="12">
        <f t="shared" si="15"/>
        <v>1.337927554786112</v>
      </c>
      <c r="J140" s="3" t="e">
        <f t="shared" si="16"/>
        <v>#DIV/0!</v>
      </c>
    </row>
    <row r="141" spans="1:10">
      <c r="A141" t="s">
        <v>111</v>
      </c>
      <c r="B141" t="s">
        <v>118</v>
      </c>
      <c r="C141">
        <v>0.3</v>
      </c>
      <c r="D141">
        <v>-0.06</v>
      </c>
      <c r="E141">
        <v>0.24</v>
      </c>
      <c r="F141" s="3">
        <f t="shared" si="12"/>
        <v>1.2311444133449163</v>
      </c>
      <c r="G141" s="3">
        <f t="shared" si="13"/>
        <v>0.95926411932526434</v>
      </c>
      <c r="H141" s="3">
        <f t="shared" si="14"/>
        <v>1.1809926614295303</v>
      </c>
      <c r="I141" s="12">
        <f t="shared" si="15"/>
        <v>1.1238003980332369</v>
      </c>
      <c r="J141" s="3">
        <f t="shared" si="16"/>
        <v>0.14468220282172306</v>
      </c>
    </row>
    <row r="142" spans="1:10">
      <c r="A142"/>
    </row>
    <row r="143" spans="1:10">
      <c r="A143"/>
    </row>
    <row r="144" spans="1:10">
      <c r="A14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78" workbookViewId="0">
      <selection activeCell="A97" sqref="A97:B141"/>
    </sheetView>
  </sheetViews>
  <sheetFormatPr baseColWidth="10" defaultRowHeight="15" x14ac:dyDescent="0"/>
  <cols>
    <col min="1" max="1" width="41.1640625" style="3" customWidth="1"/>
    <col min="2" max="2" width="21.33203125" customWidth="1"/>
  </cols>
  <sheetData>
    <row r="1" spans="1:2">
      <c r="A1" s="16"/>
      <c r="B1" s="15" t="s">
        <v>160</v>
      </c>
    </row>
    <row r="2" spans="1:2">
      <c r="A2" s="14" t="s">
        <v>149</v>
      </c>
      <c r="B2" s="15" t="s">
        <v>164</v>
      </c>
    </row>
    <row r="3" spans="1:2">
      <c r="A3" s="7" t="s">
        <v>152</v>
      </c>
    </row>
    <row r="4" spans="1:2">
      <c r="A4" s="1" t="s">
        <v>0</v>
      </c>
      <c r="B4">
        <v>1.0808879207878084</v>
      </c>
    </row>
    <row r="5" spans="1:2">
      <c r="A5" s="1" t="s">
        <v>0</v>
      </c>
      <c r="B5">
        <v>0.88711997213982785</v>
      </c>
    </row>
    <row r="6" spans="1:2">
      <c r="A6" s="1" t="s">
        <v>0</v>
      </c>
      <c r="B6">
        <v>1.1483649195097907</v>
      </c>
    </row>
    <row r="7" spans="1:2">
      <c r="A7" s="1" t="s">
        <v>0</v>
      </c>
      <c r="B7">
        <v>0.95529384758451474</v>
      </c>
    </row>
    <row r="8" spans="1:2">
      <c r="A8" s="1" t="s">
        <v>6</v>
      </c>
      <c r="B8">
        <v>1.1279023213846324</v>
      </c>
    </row>
    <row r="9" spans="1:2">
      <c r="A9" s="1" t="s">
        <v>8</v>
      </c>
      <c r="B9">
        <v>0.70031775378192029</v>
      </c>
    </row>
    <row r="10" spans="1:2">
      <c r="A10" s="1" t="s">
        <v>8</v>
      </c>
      <c r="B10">
        <v>0.9138314502294006</v>
      </c>
    </row>
    <row r="11" spans="1:2">
      <c r="A11" s="1" t="s">
        <v>8</v>
      </c>
      <c r="B11">
        <v>0.9138314502294006</v>
      </c>
    </row>
    <row r="12" spans="1:2">
      <c r="A12" s="1" t="s">
        <v>12</v>
      </c>
      <c r="B12">
        <v>1.2546101505800031</v>
      </c>
    </row>
    <row r="13" spans="1:2">
      <c r="A13" s="1" t="s">
        <v>14</v>
      </c>
      <c r="B13">
        <v>1.1250584846888094</v>
      </c>
    </row>
    <row r="14" spans="1:2">
      <c r="A14" s="1" t="s">
        <v>14</v>
      </c>
      <c r="B14">
        <v>0.8526348917679567</v>
      </c>
    </row>
    <row r="15" spans="1:2">
      <c r="A15" s="1" t="s">
        <v>17</v>
      </c>
      <c r="B15">
        <v>1.0416677001701578</v>
      </c>
    </row>
    <row r="16" spans="1:2">
      <c r="A16" s="1" t="s">
        <v>17</v>
      </c>
      <c r="B16">
        <v>0.96205380250397388</v>
      </c>
    </row>
    <row r="17" spans="1:2">
      <c r="A17" s="1" t="s">
        <v>17</v>
      </c>
      <c r="B17">
        <v>0.88686690171735627</v>
      </c>
    </row>
    <row r="18" spans="1:2">
      <c r="A18" s="1" t="s">
        <v>17</v>
      </c>
      <c r="B18">
        <v>0.95516584848314867</v>
      </c>
    </row>
    <row r="19" spans="1:2">
      <c r="A19" s="1" t="s">
        <v>17</v>
      </c>
      <c r="B19">
        <v>1.0497166836230674</v>
      </c>
    </row>
    <row r="20" spans="1:2">
      <c r="A20" s="1" t="s">
        <v>23</v>
      </c>
      <c r="B20">
        <v>0.61557220667245816</v>
      </c>
    </row>
    <row r="21" spans="1:2">
      <c r="A21" s="1" t="s">
        <v>25</v>
      </c>
      <c r="B21">
        <v>1.337927554786112</v>
      </c>
    </row>
    <row r="22" spans="1:2">
      <c r="A22" s="1" t="s">
        <v>27</v>
      </c>
      <c r="B22">
        <v>1.0194608929682498</v>
      </c>
    </row>
    <row r="23" spans="1:2">
      <c r="A23" s="1" t="s">
        <v>27</v>
      </c>
      <c r="B23">
        <v>1.0717734625362931</v>
      </c>
    </row>
    <row r="24" spans="1:2">
      <c r="A24" s="1" t="s">
        <v>27</v>
      </c>
      <c r="B24">
        <v>0.95555225113807418</v>
      </c>
    </row>
    <row r="25" spans="1:2">
      <c r="A25" s="1" t="s">
        <v>27</v>
      </c>
    </row>
    <row r="26" spans="1:2">
      <c r="A26" s="1" t="s">
        <v>27</v>
      </c>
      <c r="B26">
        <v>8.3079739924376828</v>
      </c>
    </row>
    <row r="27" spans="1:2">
      <c r="A27" s="1" t="s">
        <v>27</v>
      </c>
      <c r="B27">
        <v>8.3079739924376828</v>
      </c>
    </row>
    <row r="28" spans="1:2">
      <c r="A28" s="1" t="s">
        <v>27</v>
      </c>
      <c r="B28">
        <v>8.3079739924376828</v>
      </c>
    </row>
    <row r="29" spans="1:2">
      <c r="A29" s="1" t="s">
        <v>27</v>
      </c>
      <c r="B29">
        <v>0.86462148654666571</v>
      </c>
    </row>
    <row r="30" spans="1:2">
      <c r="A30" s="1" t="s">
        <v>27</v>
      </c>
      <c r="B30">
        <v>0.78747683210116204</v>
      </c>
    </row>
    <row r="31" spans="1:2">
      <c r="A31" s="1" t="s">
        <v>37</v>
      </c>
      <c r="B31">
        <v>1.0092353416707549</v>
      </c>
    </row>
    <row r="32" spans="1:2">
      <c r="A32" s="1" t="s">
        <v>37</v>
      </c>
    </row>
    <row r="33" spans="1:2">
      <c r="A33" s="1" t="s">
        <v>37</v>
      </c>
    </row>
    <row r="34" spans="1:2">
      <c r="A34" s="1" t="s">
        <v>37</v>
      </c>
    </row>
    <row r="35" spans="1:2">
      <c r="A35" s="1" t="s">
        <v>37</v>
      </c>
      <c r="B35">
        <v>0.96460642274068664</v>
      </c>
    </row>
    <row r="36" spans="1:2">
      <c r="A36" s="1" t="s">
        <v>43</v>
      </c>
      <c r="B36">
        <v>1.1383961403752871</v>
      </c>
    </row>
    <row r="37" spans="1:2">
      <c r="A37" s="1" t="s">
        <v>43</v>
      </c>
      <c r="B37">
        <v>1.6132835184442524</v>
      </c>
    </row>
    <row r="38" spans="1:2">
      <c r="A38" s="1" t="s">
        <v>43</v>
      </c>
      <c r="B38">
        <v>0.93825579681987359</v>
      </c>
    </row>
    <row r="39" spans="1:2">
      <c r="A39" s="1" t="s">
        <v>43</v>
      </c>
    </row>
    <row r="40" spans="1:2">
      <c r="A40" s="1" t="s">
        <v>43</v>
      </c>
      <c r="B40">
        <v>1.5583291593209998</v>
      </c>
    </row>
    <row r="41" spans="1:2">
      <c r="A41" s="1" t="s">
        <v>49</v>
      </c>
      <c r="B41">
        <v>1.0792282365044272</v>
      </c>
    </row>
    <row r="42" spans="1:2">
      <c r="A42" s="1" t="s">
        <v>49</v>
      </c>
      <c r="B42">
        <v>0.89502507092797234</v>
      </c>
    </row>
    <row r="43" spans="1:2">
      <c r="A43" s="1" t="s">
        <v>49</v>
      </c>
      <c r="B43">
        <v>1.337927554786112</v>
      </c>
    </row>
    <row r="44" spans="1:2">
      <c r="A44" s="1" t="s">
        <v>49</v>
      </c>
    </row>
    <row r="45" spans="1:2">
      <c r="A45" s="1" t="s">
        <v>54</v>
      </c>
      <c r="B45">
        <v>0.66434290704825583</v>
      </c>
    </row>
    <row r="46" spans="1:2">
      <c r="A46" s="2" t="s">
        <v>56</v>
      </c>
      <c r="B46">
        <v>0.94062888771066577</v>
      </c>
    </row>
    <row r="47" spans="1:2">
      <c r="A47" t="s">
        <v>56</v>
      </c>
      <c r="B47">
        <v>0.7535379160183544</v>
      </c>
    </row>
    <row r="48" spans="1:2">
      <c r="A48" t="s">
        <v>59</v>
      </c>
    </row>
    <row r="49" spans="1:2">
      <c r="A49" t="s">
        <v>59</v>
      </c>
      <c r="B49">
        <v>0.87845111057908654</v>
      </c>
    </row>
    <row r="50" spans="1:2">
      <c r="A50" t="s">
        <v>62</v>
      </c>
      <c r="B50">
        <v>0.98118612758619861</v>
      </c>
    </row>
    <row r="51" spans="1:2">
      <c r="A51" t="s">
        <v>62</v>
      </c>
      <c r="B51">
        <v>0.88247585280466556</v>
      </c>
    </row>
    <row r="52" spans="1:2">
      <c r="A52" t="s">
        <v>62</v>
      </c>
      <c r="B52">
        <v>1.1140069871614628</v>
      </c>
    </row>
    <row r="53" spans="1:2">
      <c r="A53" t="s">
        <v>62</v>
      </c>
      <c r="B53">
        <v>1.1851657656644363</v>
      </c>
    </row>
    <row r="54" spans="1:2">
      <c r="A54" t="s">
        <v>62</v>
      </c>
      <c r="B54">
        <v>1.0678708982086864</v>
      </c>
    </row>
    <row r="55" spans="1:2">
      <c r="A55" t="s">
        <v>62</v>
      </c>
      <c r="B55">
        <v>0.82931954581444167</v>
      </c>
    </row>
    <row r="56" spans="1:2">
      <c r="A56" t="s">
        <v>62</v>
      </c>
      <c r="B56">
        <v>1.324573607440388</v>
      </c>
    </row>
    <row r="57" spans="1:2">
      <c r="A57" t="s">
        <v>70</v>
      </c>
      <c r="B57">
        <v>1.2397076999389864</v>
      </c>
    </row>
    <row r="58" spans="1:2">
      <c r="A58" t="s">
        <v>70</v>
      </c>
      <c r="B58">
        <v>1.1160678160261168</v>
      </c>
    </row>
    <row r="59" spans="1:2">
      <c r="A59" t="s">
        <v>70</v>
      </c>
    </row>
    <row r="60" spans="1:2">
      <c r="A60" t="s">
        <v>70</v>
      </c>
      <c r="B60">
        <v>1.1940089192116241</v>
      </c>
    </row>
    <row r="61" spans="1:2">
      <c r="A61" t="s">
        <v>70</v>
      </c>
      <c r="B61">
        <v>1.0557414794293192</v>
      </c>
    </row>
    <row r="62" spans="1:2">
      <c r="A62" t="s">
        <v>76</v>
      </c>
      <c r="B62">
        <v>0.96009382531243759</v>
      </c>
    </row>
    <row r="63" spans="1:2">
      <c r="A63" t="s">
        <v>76</v>
      </c>
      <c r="B63">
        <v>0.89818955019700031</v>
      </c>
    </row>
    <row r="64" spans="1:2">
      <c r="A64" t="s">
        <v>79</v>
      </c>
      <c r="B64">
        <v>0.96469081034455439</v>
      </c>
    </row>
    <row r="65" spans="1:2">
      <c r="A65" t="s">
        <v>81</v>
      </c>
      <c r="B65">
        <v>0.6874436791018681</v>
      </c>
    </row>
    <row r="66" spans="1:2">
      <c r="A66" t="s">
        <v>83</v>
      </c>
      <c r="B66">
        <v>1.0153422566562309</v>
      </c>
    </row>
    <row r="67" spans="1:2">
      <c r="A67" t="s">
        <v>83</v>
      </c>
      <c r="B67">
        <v>0.93108434333867152</v>
      </c>
    </row>
    <row r="68" spans="1:2">
      <c r="A68" t="s">
        <v>83</v>
      </c>
      <c r="B68">
        <v>0.95832104311493094</v>
      </c>
    </row>
    <row r="69" spans="1:2">
      <c r="A69" t="s">
        <v>83</v>
      </c>
      <c r="B69">
        <v>1.202220643203721</v>
      </c>
    </row>
    <row r="70" spans="1:2">
      <c r="A70" t="s">
        <v>88</v>
      </c>
      <c r="B70">
        <v>1.1186025658426193</v>
      </c>
    </row>
    <row r="71" spans="1:2">
      <c r="A71" t="s">
        <v>88</v>
      </c>
      <c r="B71">
        <v>158.68258559219015</v>
      </c>
    </row>
    <row r="72" spans="1:2">
      <c r="A72" t="s">
        <v>88</v>
      </c>
      <c r="B72">
        <v>0.98893274785608598</v>
      </c>
    </row>
    <row r="73" spans="1:2">
      <c r="A73" t="s">
        <v>88</v>
      </c>
      <c r="B73">
        <v>158.68258559219015</v>
      </c>
    </row>
    <row r="74" spans="1:2">
      <c r="A74" t="s">
        <v>93</v>
      </c>
      <c r="B74">
        <v>1.135283444533858</v>
      </c>
    </row>
    <row r="75" spans="1:2">
      <c r="A75" t="s">
        <v>93</v>
      </c>
      <c r="B75">
        <v>0.95008668672579744</v>
      </c>
    </row>
    <row r="76" spans="1:2">
      <c r="A76" t="s">
        <v>96</v>
      </c>
      <c r="B76">
        <v>1.083793884999791</v>
      </c>
    </row>
    <row r="77" spans="1:2">
      <c r="A77" t="s">
        <v>96</v>
      </c>
      <c r="B77">
        <v>0.98692365510962166</v>
      </c>
    </row>
    <row r="78" spans="1:2">
      <c r="A78" t="s">
        <v>96</v>
      </c>
      <c r="B78">
        <v>1.1045532440427985</v>
      </c>
    </row>
    <row r="79" spans="1:2">
      <c r="A79" t="s">
        <v>96</v>
      </c>
      <c r="B79">
        <v>1.0334906426235912</v>
      </c>
    </row>
    <row r="80" spans="1:2">
      <c r="A80" t="s">
        <v>96</v>
      </c>
    </row>
    <row r="81" spans="1:2">
      <c r="A81" t="s">
        <v>96</v>
      </c>
      <c r="B81">
        <v>1.0720137140713173</v>
      </c>
    </row>
    <row r="82" spans="1:2">
      <c r="A82" t="s">
        <v>96</v>
      </c>
      <c r="B82">
        <v>0.75235206646118957</v>
      </c>
    </row>
    <row r="83" spans="1:2">
      <c r="A83" t="s">
        <v>96</v>
      </c>
      <c r="B83">
        <v>0.73729398573339089</v>
      </c>
    </row>
    <row r="84" spans="1:2">
      <c r="A84" t="s">
        <v>96</v>
      </c>
      <c r="B84">
        <v>1.0210121257071934</v>
      </c>
    </row>
    <row r="85" spans="1:2">
      <c r="A85" t="s">
        <v>106</v>
      </c>
      <c r="B85">
        <v>1.1109719896004122</v>
      </c>
    </row>
    <row r="86" spans="1:2">
      <c r="A86" t="s">
        <v>106</v>
      </c>
      <c r="B86">
        <v>0.46976137460700584</v>
      </c>
    </row>
    <row r="87" spans="1:2">
      <c r="A87" t="s">
        <v>106</v>
      </c>
      <c r="B87">
        <v>2.1734697250521164</v>
      </c>
    </row>
    <row r="88" spans="1:2">
      <c r="A88" t="s">
        <v>106</v>
      </c>
      <c r="B88">
        <v>1.1181824423092126</v>
      </c>
    </row>
    <row r="89" spans="1:2">
      <c r="A89" t="s">
        <v>111</v>
      </c>
      <c r="B89">
        <v>1.1988885451951261</v>
      </c>
    </row>
    <row r="90" spans="1:2">
      <c r="A90" t="s">
        <v>111</v>
      </c>
      <c r="B90">
        <v>0.8976120282717458</v>
      </c>
    </row>
    <row r="91" spans="1:2">
      <c r="A91" t="s">
        <v>111</v>
      </c>
      <c r="B91">
        <v>0.97609292013885396</v>
      </c>
    </row>
    <row r="92" spans="1:2">
      <c r="A92" t="s">
        <v>111</v>
      </c>
      <c r="B92">
        <v>0.90008026728948942</v>
      </c>
    </row>
    <row r="93" spans="1:2">
      <c r="A93" t="s">
        <v>111</v>
      </c>
    </row>
    <row r="94" spans="1:2">
      <c r="A94" t="s">
        <v>111</v>
      </c>
      <c r="B94">
        <v>1.337927554786112</v>
      </c>
    </row>
    <row r="95" spans="1:2">
      <c r="A95" t="s">
        <v>111</v>
      </c>
      <c r="B95">
        <v>1.1238003980332369</v>
      </c>
    </row>
    <row r="96" spans="1:2">
      <c r="A96" s="9" t="s">
        <v>163</v>
      </c>
    </row>
    <row r="97" spans="1:2">
      <c r="A97" t="s">
        <v>119</v>
      </c>
    </row>
    <row r="98" spans="1:2">
      <c r="A98" t="s">
        <v>119</v>
      </c>
      <c r="B98">
        <v>1.0880428493496053</v>
      </c>
    </row>
    <row r="99" spans="1:2">
      <c r="A99" t="s">
        <v>14</v>
      </c>
      <c r="B99">
        <v>1.1250584846888094</v>
      </c>
    </row>
    <row r="100" spans="1:2">
      <c r="A100" t="s">
        <v>14</v>
      </c>
      <c r="B100">
        <v>0.8526348917679567</v>
      </c>
    </row>
    <row r="101" spans="1:2">
      <c r="A101" t="s">
        <v>17</v>
      </c>
      <c r="B101">
        <v>1.0416677001701578</v>
      </c>
    </row>
    <row r="102" spans="1:2">
      <c r="A102" t="s">
        <v>17</v>
      </c>
      <c r="B102">
        <v>0.96205380250397388</v>
      </c>
    </row>
    <row r="103" spans="1:2">
      <c r="A103" t="s">
        <v>17</v>
      </c>
      <c r="B103">
        <v>0.88686690171735627</v>
      </c>
    </row>
    <row r="104" spans="1:2">
      <c r="A104" t="s">
        <v>17</v>
      </c>
      <c r="B104">
        <v>0.95516584848314867</v>
      </c>
    </row>
    <row r="105" spans="1:2">
      <c r="A105" t="s">
        <v>17</v>
      </c>
      <c r="B105">
        <v>1.0497166836230674</v>
      </c>
    </row>
    <row r="106" spans="1:2">
      <c r="A106" t="s">
        <v>122</v>
      </c>
      <c r="B106">
        <v>0.48632747370614277</v>
      </c>
    </row>
    <row r="107" spans="1:2">
      <c r="A107" t="s">
        <v>122</v>
      </c>
      <c r="B107">
        <v>1.189207115002721</v>
      </c>
    </row>
    <row r="108" spans="1:2">
      <c r="A108" t="s">
        <v>122</v>
      </c>
      <c r="B108">
        <v>1.7654059925813097</v>
      </c>
    </row>
    <row r="109" spans="1:2">
      <c r="A109" t="s">
        <v>49</v>
      </c>
      <c r="B109">
        <v>1.0792282365044272</v>
      </c>
    </row>
    <row r="110" spans="1:2">
      <c r="A110" t="s">
        <v>49</v>
      </c>
      <c r="B110">
        <v>0.89502507092797234</v>
      </c>
    </row>
    <row r="111" spans="1:2">
      <c r="A111" t="s">
        <v>49</v>
      </c>
      <c r="B111">
        <v>1.337927554786112</v>
      </c>
    </row>
    <row r="112" spans="1:2">
      <c r="A112" t="s">
        <v>49</v>
      </c>
    </row>
    <row r="113" spans="1:2">
      <c r="A113" t="s">
        <v>76</v>
      </c>
      <c r="B113">
        <v>0.96009382531243759</v>
      </c>
    </row>
    <row r="114" spans="1:2">
      <c r="A114" t="s">
        <v>76</v>
      </c>
      <c r="B114">
        <v>0.89818955019700031</v>
      </c>
    </row>
    <row r="115" spans="1:2">
      <c r="A115" t="s">
        <v>126</v>
      </c>
    </row>
    <row r="116" spans="1:2">
      <c r="A116" t="s">
        <v>126</v>
      </c>
    </row>
    <row r="117" spans="1:2">
      <c r="A117" t="s">
        <v>126</v>
      </c>
    </row>
    <row r="118" spans="1:2">
      <c r="A118" t="s">
        <v>126</v>
      </c>
    </row>
    <row r="119" spans="1:2">
      <c r="A119" t="s">
        <v>126</v>
      </c>
      <c r="B119">
        <v>0.99309249543703582</v>
      </c>
    </row>
    <row r="120" spans="1:2">
      <c r="A120" t="s">
        <v>126</v>
      </c>
      <c r="B120">
        <v>0.85856543643775374</v>
      </c>
    </row>
    <row r="121" spans="1:2">
      <c r="A121" t="s">
        <v>133</v>
      </c>
      <c r="B121">
        <v>6.4980191708498847</v>
      </c>
    </row>
    <row r="122" spans="1:2">
      <c r="A122" t="s">
        <v>133</v>
      </c>
      <c r="B122">
        <v>5.6258029145993982</v>
      </c>
    </row>
    <row r="123" spans="1:2">
      <c r="A123" t="s">
        <v>133</v>
      </c>
      <c r="B123">
        <v>5.4641610270175818</v>
      </c>
    </row>
    <row r="124" spans="1:2">
      <c r="A124" t="s">
        <v>133</v>
      </c>
      <c r="B124">
        <v>5.0677554544742129</v>
      </c>
    </row>
    <row r="125" spans="1:2">
      <c r="A125" t="s">
        <v>133</v>
      </c>
      <c r="B125">
        <v>8.4002511213702107</v>
      </c>
    </row>
    <row r="126" spans="1:2">
      <c r="A126" t="s">
        <v>139</v>
      </c>
      <c r="B126">
        <v>1.6309920128508149</v>
      </c>
    </row>
    <row r="127" spans="1:2">
      <c r="A127" t="s">
        <v>139</v>
      </c>
      <c r="B127">
        <v>0.74458583122689526</v>
      </c>
    </row>
    <row r="128" spans="1:2">
      <c r="A128" t="s">
        <v>139</v>
      </c>
      <c r="B128">
        <v>25.123201809533597</v>
      </c>
    </row>
    <row r="129" spans="1:2">
      <c r="A129" t="s">
        <v>139</v>
      </c>
      <c r="B129">
        <v>2.6026837108838667</v>
      </c>
    </row>
    <row r="130" spans="1:2">
      <c r="A130" t="s">
        <v>139</v>
      </c>
      <c r="B130">
        <v>4.5161357694111146</v>
      </c>
    </row>
    <row r="131" spans="1:2">
      <c r="A131" t="s">
        <v>79</v>
      </c>
      <c r="B131">
        <v>0.96469081034455439</v>
      </c>
    </row>
    <row r="132" spans="1:2">
      <c r="A132" t="s">
        <v>81</v>
      </c>
      <c r="B132">
        <v>0.6874436791018681</v>
      </c>
    </row>
    <row r="133" spans="1:2">
      <c r="A133" t="s">
        <v>145</v>
      </c>
      <c r="B133">
        <v>1.337927554786112</v>
      </c>
    </row>
    <row r="134" spans="1:2">
      <c r="A134" t="s">
        <v>147</v>
      </c>
      <c r="B134">
        <v>0.93933982010396877</v>
      </c>
    </row>
    <row r="135" spans="1:2">
      <c r="A135" t="s">
        <v>111</v>
      </c>
      <c r="B135">
        <v>1.1988885451951261</v>
      </c>
    </row>
    <row r="136" spans="1:2">
      <c r="A136" t="s">
        <v>111</v>
      </c>
      <c r="B136">
        <v>0.8976120282717458</v>
      </c>
    </row>
    <row r="137" spans="1:2">
      <c r="A137" t="s">
        <v>111</v>
      </c>
      <c r="B137">
        <v>0.97609292013885396</v>
      </c>
    </row>
    <row r="138" spans="1:2">
      <c r="A138" t="s">
        <v>111</v>
      </c>
      <c r="B138">
        <v>0.90008026728948942</v>
      </c>
    </row>
    <row r="139" spans="1:2">
      <c r="A139" t="s">
        <v>111</v>
      </c>
    </row>
    <row r="140" spans="1:2">
      <c r="A140" t="s">
        <v>111</v>
      </c>
      <c r="B140">
        <v>1.337927554786112</v>
      </c>
    </row>
    <row r="141" spans="1:2">
      <c r="A141" t="s">
        <v>111</v>
      </c>
      <c r="B141">
        <v>1.1238003980332369</v>
      </c>
    </row>
    <row r="142" spans="1:2">
      <c r="A142"/>
    </row>
    <row r="143" spans="1:2">
      <c r="A143"/>
    </row>
    <row r="144" spans="1:2">
      <c r="A14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C17" sqref="C17"/>
    </sheetView>
  </sheetViews>
  <sheetFormatPr baseColWidth="10" defaultRowHeight="15" x14ac:dyDescent="0"/>
  <cols>
    <col min="1" max="1" width="22" customWidth="1"/>
    <col min="2" max="2" width="30.5" customWidth="1"/>
    <col min="3" max="3" width="30.33203125" customWidth="1"/>
    <col min="4" max="4" width="29.5" customWidth="1"/>
    <col min="5" max="5" width="16.1640625" customWidth="1"/>
  </cols>
  <sheetData>
    <row r="1" spans="1:2">
      <c r="A1" s="17" t="s">
        <v>0</v>
      </c>
      <c r="B1" s="18">
        <v>1.080887921</v>
      </c>
    </row>
    <row r="2" spans="1:2">
      <c r="A2" s="17" t="s">
        <v>0</v>
      </c>
      <c r="B2" s="18">
        <v>0.88711997200000003</v>
      </c>
    </row>
    <row r="3" spans="1:2">
      <c r="A3" s="17" t="s">
        <v>0</v>
      </c>
      <c r="B3" s="18">
        <v>1.1483649199999999</v>
      </c>
    </row>
    <row r="4" spans="1:2">
      <c r="A4" s="17" t="s">
        <v>0</v>
      </c>
      <c r="B4" s="18">
        <v>0.95529384799999995</v>
      </c>
    </row>
    <row r="5" spans="1:2">
      <c r="A5" s="17" t="s">
        <v>6</v>
      </c>
      <c r="B5" s="18">
        <v>1.1279023210000001</v>
      </c>
    </row>
    <row r="6" spans="1:2">
      <c r="A6" s="17" t="s">
        <v>8</v>
      </c>
      <c r="B6" s="18">
        <v>0.70031775399999996</v>
      </c>
    </row>
    <row r="7" spans="1:2">
      <c r="A7" s="17" t="s">
        <v>8</v>
      </c>
      <c r="B7" s="18">
        <v>0.91383144999999999</v>
      </c>
    </row>
    <row r="8" spans="1:2">
      <c r="A8" s="17" t="s">
        <v>8</v>
      </c>
      <c r="B8" s="18">
        <v>0.91383144999999999</v>
      </c>
    </row>
    <row r="9" spans="1:2">
      <c r="A9" s="17" t="s">
        <v>12</v>
      </c>
      <c r="B9" s="18">
        <v>1.2546101510000001</v>
      </c>
    </row>
    <row r="10" spans="1:2">
      <c r="A10" s="17" t="s">
        <v>14</v>
      </c>
      <c r="B10" s="18">
        <v>1.1250584850000001</v>
      </c>
    </row>
    <row r="11" spans="1:2">
      <c r="A11" s="17" t="s">
        <v>14</v>
      </c>
      <c r="B11" s="18">
        <v>0.85263489199999998</v>
      </c>
    </row>
    <row r="12" spans="1:2">
      <c r="A12" s="17" t="s">
        <v>17</v>
      </c>
      <c r="B12" s="18">
        <v>1.0416677000000001</v>
      </c>
    </row>
    <row r="13" spans="1:2">
      <c r="A13" s="17" t="s">
        <v>17</v>
      </c>
      <c r="B13" s="18">
        <v>0.96205380299999999</v>
      </c>
    </row>
    <row r="14" spans="1:2">
      <c r="A14" s="17" t="s">
        <v>17</v>
      </c>
      <c r="B14" s="18">
        <v>0.88686690199999996</v>
      </c>
    </row>
    <row r="15" spans="1:2">
      <c r="A15" s="17" t="s">
        <v>17</v>
      </c>
      <c r="B15" s="18">
        <v>0.95516584800000004</v>
      </c>
    </row>
    <row r="16" spans="1:2">
      <c r="A16" s="17" t="s">
        <v>17</v>
      </c>
      <c r="B16" s="18">
        <v>1.0497166840000001</v>
      </c>
    </row>
    <row r="17" spans="1:2">
      <c r="A17" s="17" t="s">
        <v>23</v>
      </c>
      <c r="B17" s="18">
        <v>0.61557220700000004</v>
      </c>
    </row>
    <row r="18" spans="1:2">
      <c r="A18" s="17" t="s">
        <v>25</v>
      </c>
      <c r="B18" s="18">
        <v>1.337927555</v>
      </c>
    </row>
    <row r="19" spans="1:2">
      <c r="A19" s="17" t="s">
        <v>27</v>
      </c>
      <c r="B19" s="18">
        <v>1.019460893</v>
      </c>
    </row>
    <row r="20" spans="1:2">
      <c r="A20" s="17" t="s">
        <v>27</v>
      </c>
      <c r="B20" s="18">
        <v>1.071773463</v>
      </c>
    </row>
    <row r="21" spans="1:2">
      <c r="A21" s="17" t="s">
        <v>27</v>
      </c>
      <c r="B21" s="18">
        <v>0.95555225099999996</v>
      </c>
    </row>
    <row r="22" spans="1:2">
      <c r="A22" s="17" t="s">
        <v>27</v>
      </c>
      <c r="B22" s="18"/>
    </row>
    <row r="23" spans="1:2">
      <c r="A23" s="17" t="s">
        <v>27</v>
      </c>
      <c r="B23" s="18">
        <v>8.3079739920000009</v>
      </c>
    </row>
    <row r="24" spans="1:2">
      <c r="A24" s="17" t="s">
        <v>27</v>
      </c>
      <c r="B24" s="18">
        <v>8.3079739920000009</v>
      </c>
    </row>
    <row r="25" spans="1:2">
      <c r="A25" s="17" t="s">
        <v>27</v>
      </c>
      <c r="B25" s="18">
        <v>8.3079739920000009</v>
      </c>
    </row>
    <row r="26" spans="1:2">
      <c r="A26" s="17" t="s">
        <v>27</v>
      </c>
      <c r="B26" s="18">
        <v>0.86462148699999997</v>
      </c>
    </row>
    <row r="27" spans="1:2">
      <c r="A27" s="17" t="s">
        <v>27</v>
      </c>
      <c r="B27" s="18">
        <v>0.78747683199999996</v>
      </c>
    </row>
    <row r="28" spans="1:2">
      <c r="A28" s="17" t="s">
        <v>37</v>
      </c>
      <c r="B28" s="18">
        <v>1.009235342</v>
      </c>
    </row>
    <row r="29" spans="1:2">
      <c r="A29" s="17" t="s">
        <v>37</v>
      </c>
      <c r="B29" s="18"/>
    </row>
    <row r="30" spans="1:2">
      <c r="A30" s="17" t="s">
        <v>37</v>
      </c>
      <c r="B30" s="18"/>
    </row>
    <row r="31" spans="1:2">
      <c r="A31" s="17" t="s">
        <v>37</v>
      </c>
      <c r="B31" s="18"/>
    </row>
    <row r="32" spans="1:2">
      <c r="A32" s="17" t="s">
        <v>37</v>
      </c>
      <c r="B32" s="18">
        <v>0.96460642299999999</v>
      </c>
    </row>
    <row r="33" spans="1:2">
      <c r="A33" s="17" t="s">
        <v>43</v>
      </c>
      <c r="B33" s="18">
        <v>1.13839614</v>
      </c>
    </row>
    <row r="34" spans="1:2">
      <c r="A34" s="17" t="s">
        <v>43</v>
      </c>
      <c r="B34" s="18">
        <v>1.613283518</v>
      </c>
    </row>
    <row r="35" spans="1:2">
      <c r="A35" s="17" t="s">
        <v>43</v>
      </c>
      <c r="B35" s="18">
        <v>0.93825579699999995</v>
      </c>
    </row>
    <row r="36" spans="1:2">
      <c r="A36" s="17" t="s">
        <v>43</v>
      </c>
      <c r="B36" s="18"/>
    </row>
    <row r="37" spans="1:2">
      <c r="A37" s="17" t="s">
        <v>43</v>
      </c>
      <c r="B37" s="18">
        <v>1.5583291589999999</v>
      </c>
    </row>
    <row r="38" spans="1:2">
      <c r="A38" s="17" t="s">
        <v>49</v>
      </c>
      <c r="B38" s="18">
        <v>1.0792282369999999</v>
      </c>
    </row>
    <row r="39" spans="1:2">
      <c r="A39" s="17" t="s">
        <v>49</v>
      </c>
      <c r="B39" s="18">
        <v>0.89502507099999995</v>
      </c>
    </row>
    <row r="40" spans="1:2">
      <c r="A40" s="17" t="s">
        <v>49</v>
      </c>
      <c r="B40" s="18">
        <v>1.337927555</v>
      </c>
    </row>
    <row r="41" spans="1:2">
      <c r="A41" s="17" t="s">
        <v>49</v>
      </c>
      <c r="B41" s="18"/>
    </row>
    <row r="42" spans="1:2">
      <c r="A42" s="17" t="s">
        <v>54</v>
      </c>
      <c r="B42" s="18">
        <v>0.66434290699999998</v>
      </c>
    </row>
    <row r="43" spans="1:2">
      <c r="A43" s="19" t="s">
        <v>56</v>
      </c>
      <c r="B43" s="18">
        <v>0.940628888</v>
      </c>
    </row>
    <row r="44" spans="1:2">
      <c r="A44" s="18" t="s">
        <v>56</v>
      </c>
      <c r="B44" s="18">
        <v>0.75353791599999997</v>
      </c>
    </row>
    <row r="45" spans="1:2">
      <c r="A45" s="18" t="s">
        <v>59</v>
      </c>
      <c r="B45" s="18"/>
    </row>
    <row r="46" spans="1:2">
      <c r="A46" s="18" t="s">
        <v>59</v>
      </c>
      <c r="B46" s="18">
        <v>0.87845111099999995</v>
      </c>
    </row>
    <row r="47" spans="1:2">
      <c r="A47" s="18" t="s">
        <v>62</v>
      </c>
      <c r="B47" s="18">
        <v>0.98118612800000005</v>
      </c>
    </row>
    <row r="48" spans="1:2">
      <c r="A48" s="18" t="s">
        <v>62</v>
      </c>
      <c r="B48" s="18">
        <v>0.88247585299999998</v>
      </c>
    </row>
    <row r="49" spans="1:2">
      <c r="A49" s="18" t="s">
        <v>62</v>
      </c>
      <c r="B49" s="18">
        <v>1.114006987</v>
      </c>
    </row>
    <row r="50" spans="1:2">
      <c r="A50" s="18" t="s">
        <v>62</v>
      </c>
      <c r="B50" s="18">
        <v>1.1851657659999999</v>
      </c>
    </row>
    <row r="51" spans="1:2">
      <c r="A51" s="18" t="s">
        <v>62</v>
      </c>
      <c r="B51" s="18">
        <v>1.067870898</v>
      </c>
    </row>
    <row r="52" spans="1:2">
      <c r="A52" s="18" t="s">
        <v>62</v>
      </c>
      <c r="B52" s="18">
        <v>0.82931954600000002</v>
      </c>
    </row>
    <row r="53" spans="1:2">
      <c r="A53" s="18" t="s">
        <v>62</v>
      </c>
      <c r="B53" s="18">
        <v>1.324573607</v>
      </c>
    </row>
    <row r="54" spans="1:2">
      <c r="A54" s="18" t="s">
        <v>70</v>
      </c>
      <c r="B54" s="18">
        <v>1.2397077000000001</v>
      </c>
    </row>
    <row r="55" spans="1:2">
      <c r="A55" s="18" t="s">
        <v>70</v>
      </c>
      <c r="B55" s="18">
        <v>1.1160678159999999</v>
      </c>
    </row>
    <row r="56" spans="1:2">
      <c r="A56" s="18" t="s">
        <v>70</v>
      </c>
      <c r="B56" s="18"/>
    </row>
    <row r="57" spans="1:2">
      <c r="A57" s="18" t="s">
        <v>70</v>
      </c>
      <c r="B57" s="18">
        <v>1.1940089190000001</v>
      </c>
    </row>
    <row r="58" spans="1:2">
      <c r="A58" s="18" t="s">
        <v>70</v>
      </c>
      <c r="B58" s="18">
        <v>1.0557414789999999</v>
      </c>
    </row>
    <row r="59" spans="1:2">
      <c r="A59" s="18" t="s">
        <v>76</v>
      </c>
      <c r="B59" s="18">
        <v>0.96009382499999996</v>
      </c>
    </row>
    <row r="60" spans="1:2">
      <c r="A60" s="18" t="s">
        <v>76</v>
      </c>
      <c r="B60" s="18">
        <v>0.89818955</v>
      </c>
    </row>
    <row r="61" spans="1:2">
      <c r="A61" s="18" t="s">
        <v>79</v>
      </c>
      <c r="B61" s="18">
        <v>0.96469081000000001</v>
      </c>
    </row>
    <row r="62" spans="1:2">
      <c r="A62" s="18" t="s">
        <v>81</v>
      </c>
      <c r="B62" s="18">
        <v>0.68744367900000003</v>
      </c>
    </row>
    <row r="63" spans="1:2">
      <c r="A63" s="18" t="s">
        <v>83</v>
      </c>
      <c r="B63" s="18">
        <v>1.0153422569999999</v>
      </c>
    </row>
    <row r="64" spans="1:2">
      <c r="A64" s="18" t="s">
        <v>83</v>
      </c>
      <c r="B64" s="18">
        <v>0.93108434299999998</v>
      </c>
    </row>
    <row r="65" spans="1:2">
      <c r="A65" s="18" t="s">
        <v>83</v>
      </c>
      <c r="B65" s="18">
        <v>0.95832104299999998</v>
      </c>
    </row>
    <row r="66" spans="1:2">
      <c r="A66" s="18" t="s">
        <v>83</v>
      </c>
      <c r="B66" s="18">
        <v>1.202220643</v>
      </c>
    </row>
    <row r="67" spans="1:2">
      <c r="A67" s="18" t="s">
        <v>88</v>
      </c>
      <c r="B67" s="18">
        <v>1.1186025660000001</v>
      </c>
    </row>
    <row r="68" spans="1:2">
      <c r="A68" s="18" t="s">
        <v>88</v>
      </c>
      <c r="B68" s="18">
        <v>158.68258560000001</v>
      </c>
    </row>
    <row r="69" spans="1:2">
      <c r="A69" s="18" t="s">
        <v>88</v>
      </c>
      <c r="B69" s="18">
        <v>0.98893274799999997</v>
      </c>
    </row>
    <row r="70" spans="1:2">
      <c r="A70" s="18" t="s">
        <v>88</v>
      </c>
      <c r="B70" s="18">
        <v>158.68258560000001</v>
      </c>
    </row>
    <row r="71" spans="1:2">
      <c r="A71" s="18" t="s">
        <v>93</v>
      </c>
      <c r="B71" s="18">
        <v>1.135283445</v>
      </c>
    </row>
    <row r="72" spans="1:2">
      <c r="A72" s="18" t="s">
        <v>93</v>
      </c>
      <c r="B72" s="18">
        <v>0.95008668699999999</v>
      </c>
    </row>
    <row r="73" spans="1:2">
      <c r="A73" s="18" t="s">
        <v>96</v>
      </c>
      <c r="B73" s="18">
        <v>1.083793885</v>
      </c>
    </row>
    <row r="74" spans="1:2">
      <c r="A74" s="18" t="s">
        <v>96</v>
      </c>
      <c r="B74" s="18">
        <v>0.98692365500000001</v>
      </c>
    </row>
    <row r="75" spans="1:2">
      <c r="A75" s="18" t="s">
        <v>96</v>
      </c>
      <c r="B75" s="18">
        <v>1.1045532440000001</v>
      </c>
    </row>
    <row r="76" spans="1:2">
      <c r="A76" s="18" t="s">
        <v>96</v>
      </c>
      <c r="B76" s="18">
        <v>1.0334906429999999</v>
      </c>
    </row>
    <row r="77" spans="1:2">
      <c r="A77" s="18" t="s">
        <v>96</v>
      </c>
      <c r="B77" s="18"/>
    </row>
    <row r="78" spans="1:2">
      <c r="A78" s="18" t="s">
        <v>96</v>
      </c>
      <c r="B78" s="18">
        <v>1.0720137139999999</v>
      </c>
    </row>
    <row r="79" spans="1:2">
      <c r="A79" s="18" t="s">
        <v>96</v>
      </c>
      <c r="B79" s="18">
        <v>0.75235206600000004</v>
      </c>
    </row>
    <row r="80" spans="1:2">
      <c r="A80" s="18" t="s">
        <v>96</v>
      </c>
      <c r="B80" s="18">
        <v>0.73729398599999996</v>
      </c>
    </row>
    <row r="81" spans="1:2">
      <c r="A81" s="18" t="s">
        <v>96</v>
      </c>
      <c r="B81" s="18">
        <v>1.021012126</v>
      </c>
    </row>
    <row r="82" spans="1:2">
      <c r="A82" s="18" t="s">
        <v>106</v>
      </c>
      <c r="B82" s="18">
        <v>1.1109719899999999</v>
      </c>
    </row>
    <row r="83" spans="1:2">
      <c r="A83" s="18" t="s">
        <v>106</v>
      </c>
      <c r="B83" s="18">
        <v>0.46976137499999998</v>
      </c>
    </row>
    <row r="84" spans="1:2">
      <c r="A84" s="18" t="s">
        <v>106</v>
      </c>
      <c r="B84" s="18">
        <v>2.1734697249999999</v>
      </c>
    </row>
    <row r="85" spans="1:2">
      <c r="A85" s="18" t="s">
        <v>106</v>
      </c>
      <c r="B85" s="18">
        <v>1.1181824419999999</v>
      </c>
    </row>
    <row r="86" spans="1:2">
      <c r="A86" s="18" t="s">
        <v>111</v>
      </c>
      <c r="B86" s="18">
        <v>1.198888545</v>
      </c>
    </row>
    <row r="87" spans="1:2">
      <c r="A87" s="18" t="s">
        <v>111</v>
      </c>
      <c r="B87" s="18">
        <v>0.89761202799999995</v>
      </c>
    </row>
    <row r="88" spans="1:2">
      <c r="A88" s="18" t="s">
        <v>111</v>
      </c>
      <c r="B88" s="18">
        <v>0.97609292000000003</v>
      </c>
    </row>
    <row r="89" spans="1:2">
      <c r="A89" s="18" t="s">
        <v>111</v>
      </c>
      <c r="B89" s="18">
        <v>0.90008026699999999</v>
      </c>
    </row>
    <row r="90" spans="1:2">
      <c r="A90" s="18" t="s">
        <v>111</v>
      </c>
      <c r="B90" s="18"/>
    </row>
    <row r="91" spans="1:2">
      <c r="A91" s="18" t="s">
        <v>111</v>
      </c>
      <c r="B91" s="18">
        <v>1.337927555</v>
      </c>
    </row>
    <row r="92" spans="1:2">
      <c r="A92" s="18" t="s">
        <v>111</v>
      </c>
      <c r="B92" s="18">
        <v>1.123800398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sqref="A1:B45"/>
    </sheetView>
  </sheetViews>
  <sheetFormatPr baseColWidth="10" defaultRowHeight="15" x14ac:dyDescent="0"/>
  <sheetData>
    <row r="1" spans="1:2">
      <c r="A1" t="s">
        <v>119</v>
      </c>
    </row>
    <row r="2" spans="1:2">
      <c r="A2" t="s">
        <v>119</v>
      </c>
      <c r="B2">
        <v>1.0880428493496053</v>
      </c>
    </row>
    <row r="3" spans="1:2">
      <c r="A3" t="s">
        <v>14</v>
      </c>
      <c r="B3">
        <v>1.1250584846888094</v>
      </c>
    </row>
    <row r="4" spans="1:2">
      <c r="A4" t="s">
        <v>14</v>
      </c>
      <c r="B4">
        <v>0.8526348917679567</v>
      </c>
    </row>
    <row r="5" spans="1:2">
      <c r="A5" t="s">
        <v>17</v>
      </c>
      <c r="B5">
        <v>1.0416677001701578</v>
      </c>
    </row>
    <row r="6" spans="1:2">
      <c r="A6" t="s">
        <v>17</v>
      </c>
      <c r="B6">
        <v>0.96205380250397388</v>
      </c>
    </row>
    <row r="7" spans="1:2">
      <c r="A7" t="s">
        <v>17</v>
      </c>
      <c r="B7">
        <v>0.88686690171735627</v>
      </c>
    </row>
    <row r="8" spans="1:2">
      <c r="A8" t="s">
        <v>17</v>
      </c>
      <c r="B8">
        <v>0.95516584848314867</v>
      </c>
    </row>
    <row r="9" spans="1:2">
      <c r="A9" t="s">
        <v>17</v>
      </c>
      <c r="B9">
        <v>1.0497166836230674</v>
      </c>
    </row>
    <row r="10" spans="1:2">
      <c r="A10" t="s">
        <v>122</v>
      </c>
      <c r="B10">
        <v>0.48632747370614277</v>
      </c>
    </row>
    <row r="11" spans="1:2">
      <c r="A11" t="s">
        <v>122</v>
      </c>
      <c r="B11">
        <v>1.189207115002721</v>
      </c>
    </row>
    <row r="12" spans="1:2">
      <c r="A12" t="s">
        <v>122</v>
      </c>
      <c r="B12">
        <v>1.7654059925813097</v>
      </c>
    </row>
    <row r="13" spans="1:2">
      <c r="A13" t="s">
        <v>49</v>
      </c>
      <c r="B13">
        <v>1.0792282365044272</v>
      </c>
    </row>
    <row r="14" spans="1:2">
      <c r="A14" t="s">
        <v>49</v>
      </c>
      <c r="B14">
        <v>0.89502507092797234</v>
      </c>
    </row>
    <row r="15" spans="1:2">
      <c r="A15" t="s">
        <v>49</v>
      </c>
      <c r="B15">
        <v>1.337927554786112</v>
      </c>
    </row>
    <row r="16" spans="1:2">
      <c r="A16" t="s">
        <v>49</v>
      </c>
    </row>
    <row r="17" spans="1:2">
      <c r="A17" t="s">
        <v>76</v>
      </c>
      <c r="B17">
        <v>0.96009382531243759</v>
      </c>
    </row>
    <row r="18" spans="1:2">
      <c r="A18" t="s">
        <v>76</v>
      </c>
      <c r="B18">
        <v>0.89818955019700031</v>
      </c>
    </row>
    <row r="19" spans="1:2">
      <c r="A19" t="s">
        <v>126</v>
      </c>
    </row>
    <row r="20" spans="1:2">
      <c r="A20" t="s">
        <v>126</v>
      </c>
    </row>
    <row r="21" spans="1:2">
      <c r="A21" t="s">
        <v>126</v>
      </c>
    </row>
    <row r="22" spans="1:2">
      <c r="A22" t="s">
        <v>126</v>
      </c>
    </row>
    <row r="23" spans="1:2">
      <c r="A23" t="s">
        <v>126</v>
      </c>
      <c r="B23">
        <v>0.99309249543703582</v>
      </c>
    </row>
    <row r="24" spans="1:2">
      <c r="A24" t="s">
        <v>126</v>
      </c>
      <c r="B24">
        <v>0.85856543643775374</v>
      </c>
    </row>
    <row r="25" spans="1:2">
      <c r="A25" t="s">
        <v>133</v>
      </c>
      <c r="B25">
        <v>6.4980191708498847</v>
      </c>
    </row>
    <row r="26" spans="1:2">
      <c r="A26" t="s">
        <v>133</v>
      </c>
      <c r="B26">
        <v>5.6258029145993982</v>
      </c>
    </row>
    <row r="27" spans="1:2">
      <c r="A27" t="s">
        <v>133</v>
      </c>
      <c r="B27">
        <v>5.4641610270175818</v>
      </c>
    </row>
    <row r="28" spans="1:2">
      <c r="A28" t="s">
        <v>133</v>
      </c>
      <c r="B28">
        <v>5.0677554544742129</v>
      </c>
    </row>
    <row r="29" spans="1:2">
      <c r="A29" t="s">
        <v>133</v>
      </c>
      <c r="B29">
        <v>8.4002511213702107</v>
      </c>
    </row>
    <row r="30" spans="1:2">
      <c r="A30" t="s">
        <v>139</v>
      </c>
      <c r="B30">
        <v>1.6309920128508149</v>
      </c>
    </row>
    <row r="31" spans="1:2">
      <c r="A31" t="s">
        <v>139</v>
      </c>
      <c r="B31">
        <v>0.74458583122689526</v>
      </c>
    </row>
    <row r="32" spans="1:2">
      <c r="A32" t="s">
        <v>139</v>
      </c>
      <c r="B32">
        <v>25.123201809533597</v>
      </c>
    </row>
    <row r="33" spans="1:2">
      <c r="A33" t="s">
        <v>139</v>
      </c>
      <c r="B33">
        <v>2.6026837108838667</v>
      </c>
    </row>
    <row r="34" spans="1:2">
      <c r="A34" t="s">
        <v>139</v>
      </c>
      <c r="B34">
        <v>4.5161357694111146</v>
      </c>
    </row>
    <row r="35" spans="1:2">
      <c r="A35" t="s">
        <v>79</v>
      </c>
      <c r="B35">
        <v>0.96469081034455439</v>
      </c>
    </row>
    <row r="36" spans="1:2">
      <c r="A36" t="s">
        <v>81</v>
      </c>
      <c r="B36">
        <v>0.6874436791018681</v>
      </c>
    </row>
    <row r="37" spans="1:2">
      <c r="A37" t="s">
        <v>145</v>
      </c>
      <c r="B37">
        <v>1.337927554786112</v>
      </c>
    </row>
    <row r="38" spans="1:2">
      <c r="A38" t="s">
        <v>147</v>
      </c>
      <c r="B38">
        <v>0.93933982010396877</v>
      </c>
    </row>
    <row r="39" spans="1:2">
      <c r="A39" t="s">
        <v>111</v>
      </c>
      <c r="B39">
        <v>1.1988885451951261</v>
      </c>
    </row>
    <row r="40" spans="1:2">
      <c r="A40" t="s">
        <v>111</v>
      </c>
      <c r="B40">
        <v>0.8976120282717458</v>
      </c>
    </row>
    <row r="41" spans="1:2">
      <c r="A41" t="s">
        <v>111</v>
      </c>
      <c r="B41">
        <v>0.97609292013885396</v>
      </c>
    </row>
    <row r="42" spans="1:2">
      <c r="A42" t="s">
        <v>111</v>
      </c>
      <c r="B42">
        <v>0.90008026728948942</v>
      </c>
    </row>
    <row r="43" spans="1:2">
      <c r="A43" t="s">
        <v>111</v>
      </c>
    </row>
    <row r="44" spans="1:2">
      <c r="A44" t="s">
        <v>111</v>
      </c>
      <c r="B44">
        <v>1.337927554786112</v>
      </c>
    </row>
    <row r="45" spans="1:2">
      <c r="A45" t="s">
        <v>111</v>
      </c>
      <c r="B45">
        <v>1.1238003980332369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B5" sqref="B5"/>
    </sheetView>
  </sheetViews>
  <sheetFormatPr baseColWidth="10" defaultRowHeight="15" x14ac:dyDescent="0"/>
  <sheetData>
    <row r="1" spans="1:2">
      <c r="A1" s="11" t="s">
        <v>0</v>
      </c>
      <c r="B1" s="11" t="s">
        <v>168</v>
      </c>
    </row>
    <row r="2" spans="1:2">
      <c r="A2" s="11" t="s">
        <v>0</v>
      </c>
      <c r="B2" s="11" t="s">
        <v>168</v>
      </c>
    </row>
    <row r="3" spans="1:2">
      <c r="A3" s="11" t="s">
        <v>0</v>
      </c>
      <c r="B3" s="11" t="s">
        <v>168</v>
      </c>
    </row>
    <row r="4" spans="1:2">
      <c r="A4" s="11" t="s">
        <v>0</v>
      </c>
      <c r="B4" s="11" t="s">
        <v>168</v>
      </c>
    </row>
    <row r="5" spans="1:2">
      <c r="A5" t="s">
        <v>6</v>
      </c>
      <c r="B5" t="s">
        <v>168</v>
      </c>
    </row>
    <row r="6" spans="1:2">
      <c r="A6" s="11" t="s">
        <v>8</v>
      </c>
      <c r="B6" s="11" t="s">
        <v>168</v>
      </c>
    </row>
    <row r="7" spans="1:2">
      <c r="A7" s="11" t="s">
        <v>8</v>
      </c>
      <c r="B7" s="11" t="s">
        <v>168</v>
      </c>
    </row>
    <row r="8" spans="1:2">
      <c r="A8" s="11" t="s">
        <v>8</v>
      </c>
      <c r="B8" s="11" t="s">
        <v>168</v>
      </c>
    </row>
    <row r="9" spans="1:2">
      <c r="A9" t="s">
        <v>12</v>
      </c>
      <c r="B9" t="s">
        <v>169</v>
      </c>
    </row>
    <row r="10" spans="1:2">
      <c r="A10" s="11" t="s">
        <v>14</v>
      </c>
      <c r="B10" s="11" t="s">
        <v>168</v>
      </c>
    </row>
    <row r="11" spans="1:2">
      <c r="A11" s="11" t="s">
        <v>14</v>
      </c>
      <c r="B11" s="11" t="s">
        <v>168</v>
      </c>
    </row>
    <row r="12" spans="1:2">
      <c r="A12" t="s">
        <v>17</v>
      </c>
      <c r="B12" t="s">
        <v>168</v>
      </c>
    </row>
    <row r="13" spans="1:2">
      <c r="A13" t="s">
        <v>17</v>
      </c>
      <c r="B13" t="s">
        <v>168</v>
      </c>
    </row>
    <row r="14" spans="1:2">
      <c r="A14" t="s">
        <v>17</v>
      </c>
      <c r="B14" t="s">
        <v>168</v>
      </c>
    </row>
    <row r="15" spans="1:2">
      <c r="A15" t="s">
        <v>17</v>
      </c>
      <c r="B15" t="s">
        <v>168</v>
      </c>
    </row>
    <row r="16" spans="1:2">
      <c r="A16" t="s">
        <v>17</v>
      </c>
      <c r="B16" t="s">
        <v>168</v>
      </c>
    </row>
    <row r="17" spans="1:2">
      <c r="A17" s="11" t="s">
        <v>23</v>
      </c>
      <c r="B17" s="11" t="s">
        <v>168</v>
      </c>
    </row>
    <row r="18" spans="1:2">
      <c r="A18" t="s">
        <v>25</v>
      </c>
      <c r="B18" t="s">
        <v>169</v>
      </c>
    </row>
    <row r="19" spans="1:2">
      <c r="A19" s="11" t="s">
        <v>27</v>
      </c>
      <c r="B19" s="11" t="s">
        <v>168</v>
      </c>
    </row>
    <row r="20" spans="1:2">
      <c r="A20" s="11" t="s">
        <v>27</v>
      </c>
      <c r="B20" s="11" t="s">
        <v>168</v>
      </c>
    </row>
    <row r="21" spans="1:2">
      <c r="A21" s="11" t="s">
        <v>27</v>
      </c>
      <c r="B21" s="11" t="s">
        <v>168</v>
      </c>
    </row>
    <row r="22" spans="1:2">
      <c r="A22" s="11" t="s">
        <v>27</v>
      </c>
      <c r="B22" s="11" t="s">
        <v>169</v>
      </c>
    </row>
    <row r="23" spans="1:2">
      <c r="A23" s="11" t="s">
        <v>27</v>
      </c>
      <c r="B23" s="11" t="s">
        <v>169</v>
      </c>
    </row>
    <row r="24" spans="1:2">
      <c r="A24" s="11" t="s">
        <v>27</v>
      </c>
      <c r="B24" s="11" t="s">
        <v>169</v>
      </c>
    </row>
    <row r="25" spans="1:2">
      <c r="A25" s="11" t="s">
        <v>27</v>
      </c>
      <c r="B25" s="11" t="s">
        <v>168</v>
      </c>
    </row>
    <row r="26" spans="1:2">
      <c r="A26" s="11" t="s">
        <v>27</v>
      </c>
      <c r="B26" s="11" t="s">
        <v>168</v>
      </c>
    </row>
    <row r="27" spans="1:2">
      <c r="A27" t="s">
        <v>37</v>
      </c>
      <c r="B27" t="s">
        <v>168</v>
      </c>
    </row>
    <row r="28" spans="1:2">
      <c r="A28" t="s">
        <v>37</v>
      </c>
      <c r="B28" t="s">
        <v>168</v>
      </c>
    </row>
    <row r="29" spans="1:2">
      <c r="A29" s="11" t="s">
        <v>43</v>
      </c>
      <c r="B29" s="11" t="s">
        <v>168</v>
      </c>
    </row>
    <row r="30" spans="1:2">
      <c r="A30" s="11" t="s">
        <v>43</v>
      </c>
      <c r="B30" s="11" t="s">
        <v>169</v>
      </c>
    </row>
    <row r="31" spans="1:2">
      <c r="A31" s="11" t="s">
        <v>43</v>
      </c>
      <c r="B31" s="11" t="s">
        <v>168</v>
      </c>
    </row>
    <row r="32" spans="1:2">
      <c r="A32" s="11" t="s">
        <v>43</v>
      </c>
      <c r="B32" s="11" t="s">
        <v>169</v>
      </c>
    </row>
    <row r="33" spans="1:2">
      <c r="A33" t="s">
        <v>49</v>
      </c>
      <c r="B33" t="s">
        <v>168</v>
      </c>
    </row>
    <row r="34" spans="1:2">
      <c r="A34" t="s">
        <v>49</v>
      </c>
      <c r="B34" t="s">
        <v>168</v>
      </c>
    </row>
    <row r="35" spans="1:2">
      <c r="A35" t="s">
        <v>49</v>
      </c>
      <c r="B35" t="s">
        <v>169</v>
      </c>
    </row>
    <row r="36" spans="1:2">
      <c r="A36" s="11" t="s">
        <v>54</v>
      </c>
      <c r="B36" s="11" t="s">
        <v>168</v>
      </c>
    </row>
    <row r="37" spans="1:2">
      <c r="A37" t="s">
        <v>56</v>
      </c>
      <c r="B37" t="s">
        <v>168</v>
      </c>
    </row>
    <row r="38" spans="1:2">
      <c r="A38" t="s">
        <v>56</v>
      </c>
      <c r="B38" t="s">
        <v>168</v>
      </c>
    </row>
    <row r="39" spans="1:2">
      <c r="A39" s="11" t="s">
        <v>59</v>
      </c>
      <c r="B39" s="11" t="s">
        <v>168</v>
      </c>
    </row>
    <row r="40" spans="1:2">
      <c r="A40" t="s">
        <v>62</v>
      </c>
      <c r="B40" t="s">
        <v>168</v>
      </c>
    </row>
    <row r="41" spans="1:2">
      <c r="A41" t="s">
        <v>62</v>
      </c>
      <c r="B41" t="s">
        <v>168</v>
      </c>
    </row>
    <row r="42" spans="1:2">
      <c r="A42" t="s">
        <v>62</v>
      </c>
      <c r="B42" t="s">
        <v>168</v>
      </c>
    </row>
    <row r="43" spans="1:2">
      <c r="A43" t="s">
        <v>62</v>
      </c>
      <c r="B43" t="s">
        <v>168</v>
      </c>
    </row>
    <row r="44" spans="1:2">
      <c r="A44" t="s">
        <v>62</v>
      </c>
      <c r="B44" t="s">
        <v>168</v>
      </c>
    </row>
    <row r="45" spans="1:2">
      <c r="A45" t="s">
        <v>62</v>
      </c>
      <c r="B45" t="s">
        <v>168</v>
      </c>
    </row>
    <row r="46" spans="1:2">
      <c r="A46" t="s">
        <v>62</v>
      </c>
      <c r="B46" t="s">
        <v>169</v>
      </c>
    </row>
    <row r="47" spans="1:2">
      <c r="A47" t="s">
        <v>70</v>
      </c>
      <c r="B47" t="s">
        <v>169</v>
      </c>
    </row>
    <row r="48" spans="1:2">
      <c r="A48" t="s">
        <v>70</v>
      </c>
      <c r="B48" t="s">
        <v>168</v>
      </c>
    </row>
    <row r="49" spans="1:2">
      <c r="A49" t="s">
        <v>70</v>
      </c>
      <c r="B49" t="s">
        <v>168</v>
      </c>
    </row>
    <row r="50" spans="1:2">
      <c r="A50" t="s">
        <v>70</v>
      </c>
      <c r="B50" t="s">
        <v>168</v>
      </c>
    </row>
    <row r="51" spans="1:2">
      <c r="A51" s="11" t="s">
        <v>76</v>
      </c>
      <c r="B51" s="11" t="s">
        <v>168</v>
      </c>
    </row>
    <row r="52" spans="1:2">
      <c r="A52" s="11" t="s">
        <v>76</v>
      </c>
      <c r="B52" s="11" t="s">
        <v>168</v>
      </c>
    </row>
    <row r="53" spans="1:2">
      <c r="A53" t="s">
        <v>79</v>
      </c>
      <c r="B53" t="s">
        <v>168</v>
      </c>
    </row>
    <row r="54" spans="1:2">
      <c r="A54" s="11" t="s">
        <v>81</v>
      </c>
      <c r="B54" s="11" t="s">
        <v>168</v>
      </c>
    </row>
    <row r="55" spans="1:2">
      <c r="A55" t="s">
        <v>83</v>
      </c>
      <c r="B55" t="s">
        <v>168</v>
      </c>
    </row>
    <row r="56" spans="1:2">
      <c r="A56" t="s">
        <v>83</v>
      </c>
      <c r="B56" t="s">
        <v>168</v>
      </c>
    </row>
    <row r="57" spans="1:2">
      <c r="A57" t="s">
        <v>83</v>
      </c>
      <c r="B57" t="s">
        <v>168</v>
      </c>
    </row>
    <row r="58" spans="1:2">
      <c r="A58" t="s">
        <v>83</v>
      </c>
      <c r="B58" t="s">
        <v>169</v>
      </c>
    </row>
    <row r="59" spans="1:2">
      <c r="A59" s="11" t="s">
        <v>88</v>
      </c>
      <c r="B59" s="11" t="s">
        <v>168</v>
      </c>
    </row>
    <row r="60" spans="1:2">
      <c r="A60" s="11" t="s">
        <v>88</v>
      </c>
      <c r="B60" s="11" t="s">
        <v>169</v>
      </c>
    </row>
    <row r="61" spans="1:2">
      <c r="A61" s="11" t="s">
        <v>88</v>
      </c>
      <c r="B61" s="11" t="s">
        <v>168</v>
      </c>
    </row>
    <row r="62" spans="1:2">
      <c r="A62" s="11" t="s">
        <v>88</v>
      </c>
      <c r="B62" s="11" t="s">
        <v>169</v>
      </c>
    </row>
    <row r="63" spans="1:2">
      <c r="A63" t="s">
        <v>93</v>
      </c>
      <c r="B63" t="s">
        <v>168</v>
      </c>
    </row>
    <row r="64" spans="1:2">
      <c r="A64" t="s">
        <v>93</v>
      </c>
      <c r="B64" t="s">
        <v>168</v>
      </c>
    </row>
    <row r="65" spans="1:2">
      <c r="A65" s="11" t="s">
        <v>96</v>
      </c>
      <c r="B65" s="11" t="s">
        <v>168</v>
      </c>
    </row>
    <row r="66" spans="1:2">
      <c r="A66" s="11" t="s">
        <v>96</v>
      </c>
      <c r="B66" s="11" t="s">
        <v>168</v>
      </c>
    </row>
    <row r="67" spans="1:2">
      <c r="A67" s="11" t="s">
        <v>96</v>
      </c>
      <c r="B67" s="11" t="s">
        <v>168</v>
      </c>
    </row>
    <row r="68" spans="1:2">
      <c r="A68" s="11" t="s">
        <v>96</v>
      </c>
      <c r="B68" s="11" t="s">
        <v>168</v>
      </c>
    </row>
    <row r="69" spans="1:2">
      <c r="A69" s="11" t="s">
        <v>96</v>
      </c>
      <c r="B69" s="11" t="s">
        <v>168</v>
      </c>
    </row>
    <row r="70" spans="1:2">
      <c r="A70" s="11" t="s">
        <v>96</v>
      </c>
      <c r="B70" s="11" t="s">
        <v>168</v>
      </c>
    </row>
    <row r="71" spans="1:2">
      <c r="A71" s="11" t="s">
        <v>96</v>
      </c>
      <c r="B71" s="11" t="s">
        <v>168</v>
      </c>
    </row>
    <row r="72" spans="1:2">
      <c r="A72" s="11" t="s">
        <v>96</v>
      </c>
      <c r="B72" s="11" t="s">
        <v>168</v>
      </c>
    </row>
    <row r="73" spans="1:2">
      <c r="A73" t="s">
        <v>106</v>
      </c>
      <c r="B73" t="s">
        <v>168</v>
      </c>
    </row>
    <row r="74" spans="1:2">
      <c r="A74" t="s">
        <v>106</v>
      </c>
      <c r="B74" t="s">
        <v>168</v>
      </c>
    </row>
    <row r="75" spans="1:2">
      <c r="A75" t="s">
        <v>106</v>
      </c>
      <c r="B75" t="s">
        <v>169</v>
      </c>
    </row>
    <row r="76" spans="1:2">
      <c r="A76" t="s">
        <v>106</v>
      </c>
      <c r="B76" t="s">
        <v>168</v>
      </c>
    </row>
    <row r="77" spans="1:2">
      <c r="A77" s="11" t="s">
        <v>111</v>
      </c>
      <c r="B77" s="11" t="s">
        <v>168</v>
      </c>
    </row>
    <row r="78" spans="1:2">
      <c r="A78" s="11" t="s">
        <v>111</v>
      </c>
      <c r="B78" s="11" t="s">
        <v>168</v>
      </c>
    </row>
    <row r="79" spans="1:2">
      <c r="A79" s="11" t="s">
        <v>111</v>
      </c>
      <c r="B79" s="11" t="s">
        <v>168</v>
      </c>
    </row>
    <row r="80" spans="1:2">
      <c r="A80" s="11" t="s">
        <v>111</v>
      </c>
      <c r="B80" s="11" t="s">
        <v>168</v>
      </c>
    </row>
    <row r="81" spans="1:2">
      <c r="A81" s="11" t="s">
        <v>111</v>
      </c>
      <c r="B81" s="11" t="s">
        <v>169</v>
      </c>
    </row>
    <row r="82" spans="1:2">
      <c r="A82" s="11" t="s">
        <v>111</v>
      </c>
      <c r="B82" s="11" t="s">
        <v>168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9" workbookViewId="0">
      <selection activeCell="E29" sqref="E29"/>
    </sheetView>
  </sheetViews>
  <sheetFormatPr baseColWidth="10" defaultRowHeight="15" x14ac:dyDescent="0"/>
  <cols>
    <col min="3" max="3" width="14.83203125" customWidth="1"/>
    <col min="4" max="4" width="21.6640625" customWidth="1"/>
  </cols>
  <sheetData>
    <row r="1" spans="1:5">
      <c r="C1" t="s">
        <v>171</v>
      </c>
      <c r="D1" t="s">
        <v>172</v>
      </c>
    </row>
    <row r="2" spans="1:5">
      <c r="A2" t="s">
        <v>119</v>
      </c>
      <c r="B2" t="s">
        <v>168</v>
      </c>
      <c r="D2" t="s">
        <v>119</v>
      </c>
      <c r="E2" t="s">
        <v>168</v>
      </c>
    </row>
    <row r="3" spans="1:5">
      <c r="A3" s="11" t="s">
        <v>14</v>
      </c>
      <c r="B3" s="11" t="s">
        <v>168</v>
      </c>
      <c r="C3" t="s">
        <v>173</v>
      </c>
      <c r="D3" s="11" t="s">
        <v>122</v>
      </c>
      <c r="E3" s="11" t="s">
        <v>168</v>
      </c>
    </row>
    <row r="4" spans="1:5">
      <c r="A4" s="11" t="s">
        <v>14</v>
      </c>
      <c r="B4" s="11" t="s">
        <v>168</v>
      </c>
      <c r="C4" t="s">
        <v>173</v>
      </c>
      <c r="D4" s="11" t="s">
        <v>122</v>
      </c>
      <c r="E4" s="11" t="s">
        <v>168</v>
      </c>
    </row>
    <row r="5" spans="1:5">
      <c r="A5" t="s">
        <v>17</v>
      </c>
      <c r="B5" t="s">
        <v>168</v>
      </c>
      <c r="C5" t="s">
        <v>173</v>
      </c>
      <c r="D5" s="11" t="s">
        <v>122</v>
      </c>
      <c r="E5" s="11" t="s">
        <v>169</v>
      </c>
    </row>
    <row r="6" spans="1:5">
      <c r="A6" t="s">
        <v>17</v>
      </c>
      <c r="B6" t="s">
        <v>168</v>
      </c>
      <c r="C6" t="s">
        <v>173</v>
      </c>
      <c r="D6" t="s">
        <v>126</v>
      </c>
      <c r="E6" t="s">
        <v>168</v>
      </c>
    </row>
    <row r="7" spans="1:5">
      <c r="A7" t="s">
        <v>17</v>
      </c>
      <c r="B7" t="s">
        <v>168</v>
      </c>
      <c r="C7" t="s">
        <v>173</v>
      </c>
      <c r="D7" t="s">
        <v>126</v>
      </c>
      <c r="E7" t="s">
        <v>168</v>
      </c>
    </row>
    <row r="8" spans="1:5">
      <c r="A8" t="s">
        <v>17</v>
      </c>
      <c r="B8" t="s">
        <v>168</v>
      </c>
      <c r="C8" t="s">
        <v>173</v>
      </c>
      <c r="D8" s="11" t="s">
        <v>133</v>
      </c>
      <c r="E8" s="11" t="s">
        <v>169</v>
      </c>
    </row>
    <row r="9" spans="1:5">
      <c r="A9" t="s">
        <v>17</v>
      </c>
      <c r="B9" t="s">
        <v>168</v>
      </c>
      <c r="C9" t="s">
        <v>173</v>
      </c>
      <c r="D9" s="11" t="s">
        <v>133</v>
      </c>
      <c r="E9" s="11" t="s">
        <v>169</v>
      </c>
    </row>
    <row r="10" spans="1:5">
      <c r="A10" s="11" t="s">
        <v>122</v>
      </c>
      <c r="B10" s="11" t="s">
        <v>168</v>
      </c>
      <c r="D10" s="11" t="s">
        <v>133</v>
      </c>
      <c r="E10" s="11" t="s">
        <v>169</v>
      </c>
    </row>
    <row r="11" spans="1:5">
      <c r="A11" s="11" t="s">
        <v>122</v>
      </c>
      <c r="B11" s="11" t="s">
        <v>168</v>
      </c>
      <c r="D11" s="11" t="s">
        <v>133</v>
      </c>
      <c r="E11" s="11" t="s">
        <v>169</v>
      </c>
    </row>
    <row r="12" spans="1:5">
      <c r="A12" s="11" t="s">
        <v>122</v>
      </c>
      <c r="B12" s="11" t="s">
        <v>169</v>
      </c>
      <c r="D12" s="11" t="s">
        <v>133</v>
      </c>
      <c r="E12" s="11" t="s">
        <v>169</v>
      </c>
    </row>
    <row r="13" spans="1:5">
      <c r="A13" t="s">
        <v>49</v>
      </c>
      <c r="B13" t="s">
        <v>168</v>
      </c>
      <c r="C13" t="s">
        <v>173</v>
      </c>
      <c r="D13" t="s">
        <v>139</v>
      </c>
      <c r="E13" t="s">
        <v>169</v>
      </c>
    </row>
    <row r="14" spans="1:5">
      <c r="A14" t="s">
        <v>49</v>
      </c>
      <c r="B14" t="s">
        <v>168</v>
      </c>
      <c r="C14" t="s">
        <v>173</v>
      </c>
      <c r="D14" t="s">
        <v>139</v>
      </c>
      <c r="E14" t="s">
        <v>168</v>
      </c>
    </row>
    <row r="15" spans="1:5">
      <c r="A15" t="s">
        <v>49</v>
      </c>
      <c r="B15" t="s">
        <v>169</v>
      </c>
      <c r="C15" t="s">
        <v>173</v>
      </c>
      <c r="D15" t="s">
        <v>139</v>
      </c>
      <c r="E15" t="s">
        <v>169</v>
      </c>
    </row>
    <row r="16" spans="1:5">
      <c r="A16" s="11" t="s">
        <v>76</v>
      </c>
      <c r="B16" s="11" t="s">
        <v>168</v>
      </c>
      <c r="C16" t="s">
        <v>173</v>
      </c>
      <c r="D16" t="s">
        <v>139</v>
      </c>
      <c r="E16" t="s">
        <v>169</v>
      </c>
    </row>
    <row r="17" spans="1:5">
      <c r="A17" s="11" t="s">
        <v>76</v>
      </c>
      <c r="B17" s="11" t="s">
        <v>168</v>
      </c>
      <c r="C17" t="s">
        <v>173</v>
      </c>
      <c r="D17" t="s">
        <v>139</v>
      </c>
      <c r="E17" t="s">
        <v>169</v>
      </c>
    </row>
    <row r="18" spans="1:5">
      <c r="A18" t="s">
        <v>126</v>
      </c>
      <c r="B18" t="s">
        <v>168</v>
      </c>
      <c r="D18" s="11" t="s">
        <v>145</v>
      </c>
      <c r="E18" s="11" t="s">
        <v>169</v>
      </c>
    </row>
    <row r="19" spans="1:5">
      <c r="A19" t="s">
        <v>126</v>
      </c>
      <c r="B19" t="s">
        <v>168</v>
      </c>
      <c r="D19" t="s">
        <v>147</v>
      </c>
      <c r="E19" t="s">
        <v>168</v>
      </c>
    </row>
    <row r="20" spans="1:5">
      <c r="A20" s="11" t="s">
        <v>133</v>
      </c>
      <c r="B20" s="11" t="s">
        <v>169</v>
      </c>
    </row>
    <row r="21" spans="1:5">
      <c r="A21" s="11" t="s">
        <v>133</v>
      </c>
      <c r="B21" s="11" t="s">
        <v>169</v>
      </c>
    </row>
    <row r="22" spans="1:5">
      <c r="A22" s="11" t="s">
        <v>133</v>
      </c>
      <c r="B22" s="11" t="s">
        <v>169</v>
      </c>
    </row>
    <row r="23" spans="1:5">
      <c r="A23" s="11" t="s">
        <v>133</v>
      </c>
      <c r="B23" s="11" t="s">
        <v>169</v>
      </c>
    </row>
    <row r="24" spans="1:5">
      <c r="A24" s="11" t="s">
        <v>133</v>
      </c>
      <c r="B24" s="11" t="s">
        <v>169</v>
      </c>
    </row>
    <row r="25" spans="1:5">
      <c r="A25" t="s">
        <v>139</v>
      </c>
      <c r="B25" t="s">
        <v>169</v>
      </c>
    </row>
    <row r="26" spans="1:5">
      <c r="A26" t="s">
        <v>139</v>
      </c>
      <c r="B26" t="s">
        <v>168</v>
      </c>
    </row>
    <row r="27" spans="1:5">
      <c r="A27" t="s">
        <v>139</v>
      </c>
      <c r="B27" t="s">
        <v>169</v>
      </c>
    </row>
    <row r="28" spans="1:5">
      <c r="A28" t="s">
        <v>139</v>
      </c>
      <c r="B28" t="s">
        <v>169</v>
      </c>
    </row>
    <row r="29" spans="1:5">
      <c r="A29" t="s">
        <v>139</v>
      </c>
      <c r="B29" t="s">
        <v>169</v>
      </c>
    </row>
    <row r="30" spans="1:5">
      <c r="A30" s="11" t="s">
        <v>79</v>
      </c>
      <c r="B30" s="11" t="s">
        <v>168</v>
      </c>
      <c r="C30" t="s">
        <v>173</v>
      </c>
    </row>
    <row r="31" spans="1:5">
      <c r="A31" t="s">
        <v>81</v>
      </c>
      <c r="B31" t="s">
        <v>168</v>
      </c>
      <c r="C31" t="s">
        <v>173</v>
      </c>
    </row>
    <row r="32" spans="1:5">
      <c r="A32" s="11" t="s">
        <v>145</v>
      </c>
      <c r="B32" s="11" t="s">
        <v>169</v>
      </c>
    </row>
    <row r="33" spans="1:3">
      <c r="A33" t="s">
        <v>147</v>
      </c>
      <c r="B33" t="s">
        <v>168</v>
      </c>
    </row>
    <row r="34" spans="1:3">
      <c r="A34" s="11" t="s">
        <v>111</v>
      </c>
      <c r="B34" s="11" t="s">
        <v>168</v>
      </c>
      <c r="C34" t="s">
        <v>173</v>
      </c>
    </row>
    <row r="35" spans="1:3">
      <c r="A35" s="11" t="s">
        <v>111</v>
      </c>
      <c r="B35" s="11" t="s">
        <v>168</v>
      </c>
      <c r="C35" t="s">
        <v>173</v>
      </c>
    </row>
    <row r="36" spans="1:3">
      <c r="A36" s="11" t="s">
        <v>111</v>
      </c>
      <c r="B36" s="11" t="s">
        <v>168</v>
      </c>
      <c r="C36" t="s">
        <v>173</v>
      </c>
    </row>
    <row r="37" spans="1:3">
      <c r="A37" s="11" t="s">
        <v>111</v>
      </c>
      <c r="B37" s="11" t="s">
        <v>168</v>
      </c>
      <c r="C37" t="s">
        <v>173</v>
      </c>
    </row>
    <row r="38" spans="1:3">
      <c r="A38" s="11" t="s">
        <v>111</v>
      </c>
      <c r="B38" s="11" t="s">
        <v>169</v>
      </c>
      <c r="C38" t="s">
        <v>173</v>
      </c>
    </row>
    <row r="39" spans="1:3">
      <c r="A39" s="11" t="s">
        <v>111</v>
      </c>
      <c r="B39" s="11" t="s">
        <v>168</v>
      </c>
      <c r="C39" t="s">
        <v>173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I14" sqref="I14"/>
    </sheetView>
  </sheetViews>
  <sheetFormatPr baseColWidth="10" defaultRowHeight="15" x14ac:dyDescent="0"/>
  <cols>
    <col min="1" max="1" width="25.83203125" customWidth="1"/>
    <col min="2" max="2" width="15.5" customWidth="1"/>
    <col min="5" max="5" width="36.83203125" customWidth="1"/>
    <col min="6" max="6" width="20.6640625" customWidth="1"/>
    <col min="7" max="7" width="9.83203125" customWidth="1"/>
    <col min="8" max="8" width="7.83203125" customWidth="1"/>
    <col min="9" max="9" width="6.5" customWidth="1"/>
    <col min="10" max="10" width="7" customWidth="1"/>
  </cols>
  <sheetData>
    <row r="1" spans="1:9">
      <c r="A1" t="s">
        <v>176</v>
      </c>
      <c r="B1" s="11" t="s">
        <v>0</v>
      </c>
      <c r="C1" s="11" t="s">
        <v>168</v>
      </c>
      <c r="E1" t="s">
        <v>170</v>
      </c>
      <c r="F1" t="s">
        <v>149</v>
      </c>
      <c r="G1" t="s">
        <v>165</v>
      </c>
      <c r="H1" t="s">
        <v>166</v>
      </c>
      <c r="I1" t="s">
        <v>167</v>
      </c>
    </row>
    <row r="2" spans="1:9">
      <c r="A2" t="s">
        <v>176</v>
      </c>
      <c r="B2" s="11" t="s">
        <v>0</v>
      </c>
      <c r="C2" s="11" t="s">
        <v>168</v>
      </c>
      <c r="E2" t="s">
        <v>176</v>
      </c>
      <c r="F2" s="11" t="s">
        <v>0</v>
      </c>
      <c r="G2">
        <v>4</v>
      </c>
      <c r="H2">
        <v>0</v>
      </c>
      <c r="I2">
        <v>0</v>
      </c>
    </row>
    <row r="3" spans="1:9">
      <c r="A3" t="s">
        <v>176</v>
      </c>
      <c r="B3" s="11" t="s">
        <v>0</v>
      </c>
      <c r="C3" s="11" t="s">
        <v>168</v>
      </c>
      <c r="E3" t="s">
        <v>176</v>
      </c>
      <c r="F3" t="s">
        <v>6</v>
      </c>
      <c r="G3">
        <v>1</v>
      </c>
      <c r="H3">
        <v>0</v>
      </c>
      <c r="I3">
        <v>0</v>
      </c>
    </row>
    <row r="4" spans="1:9">
      <c r="A4" t="s">
        <v>176</v>
      </c>
      <c r="B4" s="11" t="s">
        <v>0</v>
      </c>
      <c r="C4" s="11" t="s">
        <v>168</v>
      </c>
      <c r="E4" t="s">
        <v>176</v>
      </c>
      <c r="F4" s="11" t="s">
        <v>8</v>
      </c>
      <c r="G4">
        <v>3</v>
      </c>
      <c r="H4">
        <v>0</v>
      </c>
      <c r="I4">
        <v>0</v>
      </c>
    </row>
    <row r="5" spans="1:9">
      <c r="A5" t="s">
        <v>176</v>
      </c>
      <c r="B5" t="s">
        <v>6</v>
      </c>
      <c r="C5" t="s">
        <v>168</v>
      </c>
      <c r="E5" t="s">
        <v>176</v>
      </c>
      <c r="F5" t="s">
        <v>12</v>
      </c>
      <c r="G5">
        <v>1</v>
      </c>
      <c r="H5">
        <v>0</v>
      </c>
      <c r="I5">
        <v>1</v>
      </c>
    </row>
    <row r="6" spans="1:9">
      <c r="A6" t="s">
        <v>176</v>
      </c>
      <c r="B6" s="11" t="s">
        <v>8</v>
      </c>
      <c r="C6" s="11" t="s">
        <v>168</v>
      </c>
      <c r="E6" t="s">
        <v>174</v>
      </c>
      <c r="F6" t="s">
        <v>119</v>
      </c>
      <c r="G6">
        <v>1</v>
      </c>
      <c r="H6">
        <v>0</v>
      </c>
      <c r="I6">
        <v>0</v>
      </c>
    </row>
    <row r="7" spans="1:9">
      <c r="A7" t="s">
        <v>176</v>
      </c>
      <c r="B7" s="11" t="s">
        <v>8</v>
      </c>
      <c r="C7" s="11" t="s">
        <v>168</v>
      </c>
      <c r="E7" t="s">
        <v>175</v>
      </c>
      <c r="F7" s="11" t="s">
        <v>14</v>
      </c>
      <c r="G7">
        <v>2</v>
      </c>
      <c r="H7">
        <v>0</v>
      </c>
      <c r="I7">
        <v>0</v>
      </c>
    </row>
    <row r="8" spans="1:9">
      <c r="A8" t="s">
        <v>176</v>
      </c>
      <c r="B8" s="11" t="s">
        <v>8</v>
      </c>
      <c r="C8" s="11" t="s">
        <v>168</v>
      </c>
      <c r="E8" t="s">
        <v>175</v>
      </c>
      <c r="F8" t="s">
        <v>17</v>
      </c>
      <c r="G8">
        <v>5</v>
      </c>
      <c r="H8">
        <v>0</v>
      </c>
      <c r="I8">
        <v>0</v>
      </c>
    </row>
    <row r="9" spans="1:9">
      <c r="A9" t="s">
        <v>176</v>
      </c>
      <c r="B9" t="s">
        <v>12</v>
      </c>
      <c r="C9" t="s">
        <v>169</v>
      </c>
      <c r="E9" t="s">
        <v>176</v>
      </c>
      <c r="F9" s="11" t="s">
        <v>23</v>
      </c>
      <c r="G9">
        <v>1</v>
      </c>
      <c r="H9">
        <v>0</v>
      </c>
      <c r="I9">
        <v>0</v>
      </c>
    </row>
    <row r="10" spans="1:9">
      <c r="A10" t="s">
        <v>174</v>
      </c>
      <c r="B10" t="s">
        <v>119</v>
      </c>
      <c r="C10" t="s">
        <v>168</v>
      </c>
      <c r="E10" t="s">
        <v>176</v>
      </c>
      <c r="F10" t="s">
        <v>25</v>
      </c>
      <c r="G10">
        <v>1</v>
      </c>
      <c r="H10">
        <v>0</v>
      </c>
      <c r="I10">
        <v>1</v>
      </c>
    </row>
    <row r="11" spans="1:9">
      <c r="A11" t="s">
        <v>175</v>
      </c>
      <c r="B11" s="11" t="s">
        <v>14</v>
      </c>
      <c r="C11" s="11" t="s">
        <v>168</v>
      </c>
      <c r="E11" t="s">
        <v>176</v>
      </c>
      <c r="F11" s="11" t="s">
        <v>27</v>
      </c>
      <c r="G11">
        <v>8</v>
      </c>
      <c r="H11">
        <v>0</v>
      </c>
      <c r="I11">
        <v>3</v>
      </c>
    </row>
    <row r="12" spans="1:9">
      <c r="A12" t="s">
        <v>175</v>
      </c>
      <c r="B12" s="11" t="s">
        <v>14</v>
      </c>
      <c r="C12" s="11" t="s">
        <v>168</v>
      </c>
      <c r="E12" t="s">
        <v>176</v>
      </c>
      <c r="F12" t="s">
        <v>37</v>
      </c>
      <c r="G12">
        <v>1</v>
      </c>
      <c r="H12">
        <v>0</v>
      </c>
      <c r="I12">
        <v>0</v>
      </c>
    </row>
    <row r="13" spans="1:9">
      <c r="A13" t="s">
        <v>175</v>
      </c>
      <c r="B13" t="s">
        <v>17</v>
      </c>
      <c r="C13" t="s">
        <v>168</v>
      </c>
      <c r="E13" t="s">
        <v>174</v>
      </c>
      <c r="F13" s="11" t="s">
        <v>122</v>
      </c>
      <c r="G13">
        <v>3</v>
      </c>
      <c r="H13">
        <v>0</v>
      </c>
      <c r="I13">
        <v>1</v>
      </c>
    </row>
    <row r="14" spans="1:9">
      <c r="A14" t="s">
        <v>175</v>
      </c>
      <c r="B14" t="s">
        <v>17</v>
      </c>
      <c r="C14" t="s">
        <v>168</v>
      </c>
      <c r="E14" s="18" t="s">
        <v>176</v>
      </c>
      <c r="F14" t="s">
        <v>37</v>
      </c>
      <c r="G14">
        <v>2</v>
      </c>
      <c r="H14">
        <v>0</v>
      </c>
      <c r="I14">
        <v>0</v>
      </c>
    </row>
    <row r="15" spans="1:9">
      <c r="A15" t="s">
        <v>175</v>
      </c>
      <c r="B15" t="s">
        <v>17</v>
      </c>
      <c r="C15" t="s">
        <v>168</v>
      </c>
      <c r="E15" t="s">
        <v>174</v>
      </c>
      <c r="F15" s="11" t="s">
        <v>122</v>
      </c>
      <c r="G15">
        <v>3</v>
      </c>
      <c r="H15">
        <v>0</v>
      </c>
      <c r="I15">
        <v>1</v>
      </c>
    </row>
    <row r="16" spans="1:9">
      <c r="A16" t="s">
        <v>175</v>
      </c>
      <c r="B16" t="s">
        <v>17</v>
      </c>
      <c r="C16" t="s">
        <v>168</v>
      </c>
      <c r="E16" s="18" t="s">
        <v>176</v>
      </c>
      <c r="F16" s="11" t="s">
        <v>43</v>
      </c>
      <c r="G16">
        <v>4</v>
      </c>
      <c r="H16">
        <v>0</v>
      </c>
      <c r="I16">
        <v>2</v>
      </c>
    </row>
    <row r="17" spans="1:9">
      <c r="A17" t="s">
        <v>175</v>
      </c>
      <c r="B17" t="s">
        <v>17</v>
      </c>
      <c r="C17" t="s">
        <v>168</v>
      </c>
      <c r="E17" s="18" t="s">
        <v>175</v>
      </c>
      <c r="F17" t="s">
        <v>49</v>
      </c>
      <c r="G17">
        <v>3</v>
      </c>
      <c r="H17">
        <v>0</v>
      </c>
      <c r="I17">
        <v>1</v>
      </c>
    </row>
    <row r="18" spans="1:9">
      <c r="A18" t="s">
        <v>176</v>
      </c>
      <c r="B18" s="11" t="s">
        <v>23</v>
      </c>
      <c r="C18" s="11" t="s">
        <v>168</v>
      </c>
      <c r="E18" s="18" t="s">
        <v>176</v>
      </c>
      <c r="F18" s="11" t="s">
        <v>54</v>
      </c>
      <c r="G18">
        <v>1</v>
      </c>
      <c r="H18">
        <v>0</v>
      </c>
      <c r="I18">
        <v>0</v>
      </c>
    </row>
    <row r="19" spans="1:9">
      <c r="A19" t="s">
        <v>176</v>
      </c>
      <c r="B19" t="s">
        <v>25</v>
      </c>
      <c r="C19" t="s">
        <v>169</v>
      </c>
      <c r="E19" s="18" t="s">
        <v>176</v>
      </c>
      <c r="F19" t="s">
        <v>56</v>
      </c>
      <c r="G19">
        <v>2</v>
      </c>
      <c r="H19">
        <v>0</v>
      </c>
      <c r="I19">
        <v>0</v>
      </c>
    </row>
    <row r="20" spans="1:9">
      <c r="A20" t="s">
        <v>176</v>
      </c>
      <c r="B20" s="11" t="s">
        <v>27</v>
      </c>
      <c r="C20" s="11" t="s">
        <v>168</v>
      </c>
      <c r="E20" s="18" t="s">
        <v>176</v>
      </c>
      <c r="F20" s="11" t="s">
        <v>59</v>
      </c>
      <c r="G20">
        <v>1</v>
      </c>
      <c r="H20">
        <v>0</v>
      </c>
      <c r="I20">
        <v>0</v>
      </c>
    </row>
    <row r="21" spans="1:9">
      <c r="A21" t="s">
        <v>176</v>
      </c>
      <c r="B21" s="11" t="s">
        <v>27</v>
      </c>
      <c r="C21" s="11" t="s">
        <v>168</v>
      </c>
      <c r="E21" s="18" t="s">
        <v>176</v>
      </c>
      <c r="F21" t="s">
        <v>62</v>
      </c>
      <c r="G21">
        <v>7</v>
      </c>
      <c r="H21">
        <v>0</v>
      </c>
      <c r="I21">
        <v>1</v>
      </c>
    </row>
    <row r="22" spans="1:9">
      <c r="A22" t="s">
        <v>176</v>
      </c>
      <c r="B22" s="11" t="s">
        <v>27</v>
      </c>
      <c r="C22" s="11" t="s">
        <v>168</v>
      </c>
      <c r="E22" s="18" t="s">
        <v>176</v>
      </c>
      <c r="F22" t="s">
        <v>70</v>
      </c>
      <c r="G22">
        <v>4</v>
      </c>
      <c r="H22">
        <v>0</v>
      </c>
      <c r="I22">
        <v>1</v>
      </c>
    </row>
    <row r="23" spans="1:9">
      <c r="A23" t="s">
        <v>176</v>
      </c>
      <c r="B23" s="11" t="s">
        <v>27</v>
      </c>
      <c r="C23" s="11" t="s">
        <v>169</v>
      </c>
      <c r="E23" s="18" t="s">
        <v>175</v>
      </c>
      <c r="F23" s="11" t="s">
        <v>76</v>
      </c>
      <c r="G23">
        <v>2</v>
      </c>
      <c r="H23">
        <v>0</v>
      </c>
      <c r="I23">
        <v>0</v>
      </c>
    </row>
    <row r="24" spans="1:9">
      <c r="A24" t="s">
        <v>176</v>
      </c>
      <c r="B24" s="11" t="s">
        <v>27</v>
      </c>
      <c r="C24" s="11" t="s">
        <v>169</v>
      </c>
      <c r="E24" t="s">
        <v>174</v>
      </c>
      <c r="F24" t="s">
        <v>126</v>
      </c>
      <c r="G24">
        <v>2</v>
      </c>
      <c r="H24">
        <v>0</v>
      </c>
      <c r="I24">
        <v>0</v>
      </c>
    </row>
    <row r="25" spans="1:9">
      <c r="A25" t="s">
        <v>176</v>
      </c>
      <c r="B25" s="11" t="s">
        <v>27</v>
      </c>
      <c r="C25" s="11" t="s">
        <v>169</v>
      </c>
      <c r="E25" t="s">
        <v>174</v>
      </c>
      <c r="F25" s="11" t="s">
        <v>133</v>
      </c>
      <c r="G25">
        <v>5</v>
      </c>
      <c r="H25">
        <v>0</v>
      </c>
      <c r="I25">
        <v>5</v>
      </c>
    </row>
    <row r="26" spans="1:9">
      <c r="A26" t="s">
        <v>176</v>
      </c>
      <c r="B26" s="11" t="s">
        <v>27</v>
      </c>
      <c r="C26" s="11" t="s">
        <v>168</v>
      </c>
      <c r="E26" t="s">
        <v>174</v>
      </c>
      <c r="F26" t="s">
        <v>139</v>
      </c>
      <c r="G26">
        <v>5</v>
      </c>
      <c r="H26">
        <v>0</v>
      </c>
      <c r="I26">
        <v>4</v>
      </c>
    </row>
    <row r="27" spans="1:9">
      <c r="A27" t="s">
        <v>176</v>
      </c>
      <c r="B27" s="11" t="s">
        <v>27</v>
      </c>
      <c r="C27" s="11" t="s">
        <v>168</v>
      </c>
      <c r="E27" s="18" t="s">
        <v>175</v>
      </c>
      <c r="F27" t="s">
        <v>79</v>
      </c>
      <c r="G27">
        <v>1</v>
      </c>
      <c r="H27">
        <v>0</v>
      </c>
      <c r="I27">
        <v>0</v>
      </c>
    </row>
    <row r="28" spans="1:9">
      <c r="A28" t="s">
        <v>176</v>
      </c>
      <c r="B28" t="s">
        <v>37</v>
      </c>
      <c r="C28" t="s">
        <v>168</v>
      </c>
      <c r="E28" s="18" t="s">
        <v>175</v>
      </c>
      <c r="F28" s="11" t="s">
        <v>81</v>
      </c>
      <c r="G28">
        <v>1</v>
      </c>
      <c r="H28">
        <v>0</v>
      </c>
      <c r="I28">
        <v>0</v>
      </c>
    </row>
    <row r="29" spans="1:9">
      <c r="A29" s="18" t="s">
        <v>176</v>
      </c>
      <c r="B29" t="s">
        <v>37</v>
      </c>
      <c r="C29" t="s">
        <v>168</v>
      </c>
      <c r="E29" s="18" t="s">
        <v>176</v>
      </c>
      <c r="F29" t="s">
        <v>83</v>
      </c>
      <c r="G29">
        <v>4</v>
      </c>
      <c r="H29">
        <v>0</v>
      </c>
      <c r="I29">
        <v>1</v>
      </c>
    </row>
    <row r="30" spans="1:9">
      <c r="A30" t="s">
        <v>174</v>
      </c>
      <c r="B30" s="11" t="s">
        <v>122</v>
      </c>
      <c r="C30" s="11" t="s">
        <v>168</v>
      </c>
      <c r="E30" s="18" t="s">
        <v>176</v>
      </c>
      <c r="F30" s="11" t="s">
        <v>88</v>
      </c>
      <c r="G30">
        <v>4</v>
      </c>
      <c r="H30">
        <v>0</v>
      </c>
      <c r="I30">
        <v>2</v>
      </c>
    </row>
    <row r="31" spans="1:9">
      <c r="A31" t="s">
        <v>174</v>
      </c>
      <c r="B31" s="11" t="s">
        <v>122</v>
      </c>
      <c r="C31" s="11" t="s">
        <v>168</v>
      </c>
      <c r="E31" s="18" t="s">
        <v>176</v>
      </c>
      <c r="F31" t="s">
        <v>93</v>
      </c>
      <c r="G31">
        <v>2</v>
      </c>
      <c r="H31">
        <v>0</v>
      </c>
      <c r="I31">
        <v>0</v>
      </c>
    </row>
    <row r="32" spans="1:9">
      <c r="A32" t="s">
        <v>174</v>
      </c>
      <c r="B32" s="11" t="s">
        <v>122</v>
      </c>
      <c r="C32" s="11" t="s">
        <v>169</v>
      </c>
      <c r="E32" s="18" t="s">
        <v>176</v>
      </c>
      <c r="F32" s="11" t="s">
        <v>96</v>
      </c>
      <c r="G32">
        <v>8</v>
      </c>
      <c r="H32">
        <v>0</v>
      </c>
      <c r="I32">
        <v>0</v>
      </c>
    </row>
    <row r="33" spans="1:9">
      <c r="A33" s="18" t="s">
        <v>176</v>
      </c>
      <c r="B33" s="11" t="s">
        <v>43</v>
      </c>
      <c r="C33" s="11" t="s">
        <v>168</v>
      </c>
      <c r="E33" t="s">
        <v>174</v>
      </c>
      <c r="F33" s="11" t="s">
        <v>145</v>
      </c>
      <c r="G33">
        <v>1</v>
      </c>
      <c r="H33">
        <v>0</v>
      </c>
      <c r="I33">
        <v>1</v>
      </c>
    </row>
    <row r="34" spans="1:9">
      <c r="A34" s="18" t="s">
        <v>176</v>
      </c>
      <c r="B34" s="11" t="s">
        <v>43</v>
      </c>
      <c r="C34" s="11" t="s">
        <v>169</v>
      </c>
      <c r="E34" s="18" t="s">
        <v>176</v>
      </c>
      <c r="F34" t="s">
        <v>106</v>
      </c>
      <c r="G34">
        <v>4</v>
      </c>
      <c r="H34">
        <v>0</v>
      </c>
      <c r="I34">
        <v>1</v>
      </c>
    </row>
    <row r="35" spans="1:9">
      <c r="A35" s="18" t="s">
        <v>176</v>
      </c>
      <c r="B35" s="11" t="s">
        <v>43</v>
      </c>
      <c r="C35" s="11" t="s">
        <v>168</v>
      </c>
      <c r="E35" t="s">
        <v>174</v>
      </c>
      <c r="F35" t="s">
        <v>147</v>
      </c>
      <c r="G35">
        <v>1</v>
      </c>
      <c r="H35">
        <v>0</v>
      </c>
      <c r="I35">
        <v>0</v>
      </c>
    </row>
    <row r="36" spans="1:9">
      <c r="A36" s="18" t="s">
        <v>176</v>
      </c>
      <c r="B36" s="11" t="s">
        <v>43</v>
      </c>
      <c r="C36" s="11" t="s">
        <v>169</v>
      </c>
      <c r="E36" s="18" t="s">
        <v>175</v>
      </c>
      <c r="F36" s="11" t="s">
        <v>111</v>
      </c>
      <c r="G36">
        <v>6</v>
      </c>
      <c r="H36">
        <v>0</v>
      </c>
      <c r="I36">
        <v>1</v>
      </c>
    </row>
    <row r="37" spans="1:9">
      <c r="A37" s="18" t="s">
        <v>175</v>
      </c>
      <c r="B37" t="s">
        <v>49</v>
      </c>
      <c r="C37" t="s">
        <v>168</v>
      </c>
    </row>
    <row r="38" spans="1:9">
      <c r="A38" s="18" t="s">
        <v>175</v>
      </c>
      <c r="B38" t="s">
        <v>49</v>
      </c>
      <c r="C38" t="s">
        <v>168</v>
      </c>
      <c r="E38" t="s">
        <v>177</v>
      </c>
      <c r="F38">
        <v>35</v>
      </c>
    </row>
    <row r="39" spans="1:9">
      <c r="A39" s="18" t="s">
        <v>175</v>
      </c>
      <c r="B39" t="s">
        <v>49</v>
      </c>
      <c r="C39" t="s">
        <v>169</v>
      </c>
      <c r="E39" t="s">
        <v>185</v>
      </c>
      <c r="F39">
        <v>27</v>
      </c>
    </row>
    <row r="40" spans="1:9">
      <c r="A40" s="18" t="s">
        <v>176</v>
      </c>
      <c r="B40" s="11" t="s">
        <v>54</v>
      </c>
      <c r="C40" s="11" t="s">
        <v>168</v>
      </c>
      <c r="E40" t="s">
        <v>186</v>
      </c>
      <c r="F40">
        <v>15</v>
      </c>
    </row>
    <row r="41" spans="1:9">
      <c r="A41" s="18" t="s">
        <v>176</v>
      </c>
      <c r="B41" t="s">
        <v>56</v>
      </c>
      <c r="C41" t="s">
        <v>168</v>
      </c>
      <c r="E41" t="s">
        <v>188</v>
      </c>
      <c r="F41">
        <v>66</v>
      </c>
    </row>
    <row r="42" spans="1:9">
      <c r="A42" s="18" t="s">
        <v>176</v>
      </c>
      <c r="B42" t="s">
        <v>56</v>
      </c>
      <c r="C42" t="s">
        <v>168</v>
      </c>
      <c r="E42" t="s">
        <v>187</v>
      </c>
      <c r="F42">
        <v>36</v>
      </c>
    </row>
    <row r="43" spans="1:9">
      <c r="A43" s="18" t="s">
        <v>176</v>
      </c>
      <c r="B43" s="11" t="s">
        <v>59</v>
      </c>
      <c r="C43" s="11" t="s">
        <v>168</v>
      </c>
      <c r="E43" t="s">
        <v>178</v>
      </c>
      <c r="F43">
        <f>SUM(G2:G36)</f>
        <v>104</v>
      </c>
    </row>
    <row r="44" spans="1:9">
      <c r="A44" s="18" t="s">
        <v>176</v>
      </c>
      <c r="B44" t="s">
        <v>62</v>
      </c>
      <c r="C44" t="s">
        <v>168</v>
      </c>
      <c r="E44" t="s">
        <v>179</v>
      </c>
      <c r="F44">
        <f>SUM(H2:I36)</f>
        <v>27</v>
      </c>
    </row>
    <row r="45" spans="1:9">
      <c r="A45" s="18" t="s">
        <v>176</v>
      </c>
      <c r="B45" t="s">
        <v>62</v>
      </c>
      <c r="C45" t="s">
        <v>168</v>
      </c>
      <c r="E45" t="s">
        <v>180</v>
      </c>
      <c r="F45">
        <v>16</v>
      </c>
    </row>
    <row r="46" spans="1:9">
      <c r="A46" s="18" t="s">
        <v>176</v>
      </c>
      <c r="B46" t="s">
        <v>62</v>
      </c>
      <c r="C46" t="s">
        <v>168</v>
      </c>
      <c r="E46" t="s">
        <v>181</v>
      </c>
      <c r="F46">
        <v>15</v>
      </c>
    </row>
    <row r="47" spans="1:9">
      <c r="A47" s="18" t="s">
        <v>176</v>
      </c>
      <c r="B47" t="s">
        <v>62</v>
      </c>
      <c r="C47" t="s">
        <v>168</v>
      </c>
      <c r="E47" t="s">
        <v>182</v>
      </c>
      <c r="F47">
        <v>14</v>
      </c>
    </row>
    <row r="48" spans="1:9">
      <c r="A48" s="18" t="s">
        <v>176</v>
      </c>
      <c r="B48" t="s">
        <v>62</v>
      </c>
      <c r="C48" t="s">
        <v>168</v>
      </c>
      <c r="E48" t="s">
        <v>183</v>
      </c>
      <c r="F48">
        <v>11</v>
      </c>
    </row>
    <row r="49" spans="1:6">
      <c r="A49" s="18" t="s">
        <v>176</v>
      </c>
      <c r="B49" t="s">
        <v>62</v>
      </c>
      <c r="C49" t="s">
        <v>168</v>
      </c>
      <c r="E49" t="s">
        <v>184</v>
      </c>
      <c r="F49">
        <v>7</v>
      </c>
    </row>
    <row r="50" spans="1:6">
      <c r="A50" s="18" t="s">
        <v>176</v>
      </c>
      <c r="B50" t="s">
        <v>62</v>
      </c>
      <c r="C50" t="s">
        <v>169</v>
      </c>
    </row>
    <row r="51" spans="1:6">
      <c r="A51" s="18" t="s">
        <v>176</v>
      </c>
      <c r="B51" t="s">
        <v>70</v>
      </c>
      <c r="C51" t="s">
        <v>169</v>
      </c>
    </row>
    <row r="52" spans="1:6">
      <c r="A52" s="18" t="s">
        <v>176</v>
      </c>
      <c r="B52" t="s">
        <v>70</v>
      </c>
      <c r="C52" t="s">
        <v>168</v>
      </c>
    </row>
    <row r="53" spans="1:6">
      <c r="A53" s="18" t="s">
        <v>176</v>
      </c>
      <c r="B53" t="s">
        <v>70</v>
      </c>
      <c r="C53" t="s">
        <v>168</v>
      </c>
    </row>
    <row r="54" spans="1:6">
      <c r="A54" s="18" t="s">
        <v>176</v>
      </c>
      <c r="B54" t="s">
        <v>70</v>
      </c>
      <c r="C54" t="s">
        <v>168</v>
      </c>
    </row>
    <row r="55" spans="1:6">
      <c r="A55" s="18" t="s">
        <v>175</v>
      </c>
      <c r="B55" s="11" t="s">
        <v>76</v>
      </c>
      <c r="C55" s="11" t="s">
        <v>168</v>
      </c>
    </row>
    <row r="56" spans="1:6">
      <c r="A56" s="18" t="s">
        <v>175</v>
      </c>
      <c r="B56" s="11" t="s">
        <v>76</v>
      </c>
      <c r="C56" s="11" t="s">
        <v>168</v>
      </c>
    </row>
    <row r="57" spans="1:6">
      <c r="A57" t="s">
        <v>174</v>
      </c>
      <c r="B57" t="s">
        <v>126</v>
      </c>
      <c r="C57" t="s">
        <v>168</v>
      </c>
    </row>
    <row r="58" spans="1:6">
      <c r="A58" t="s">
        <v>174</v>
      </c>
      <c r="B58" t="s">
        <v>126</v>
      </c>
      <c r="C58" t="s">
        <v>168</v>
      </c>
    </row>
    <row r="59" spans="1:6">
      <c r="A59" t="s">
        <v>174</v>
      </c>
      <c r="B59" s="11" t="s">
        <v>133</v>
      </c>
      <c r="C59" s="11" t="s">
        <v>169</v>
      </c>
    </row>
    <row r="60" spans="1:6">
      <c r="A60" t="s">
        <v>174</v>
      </c>
      <c r="B60" s="11" t="s">
        <v>133</v>
      </c>
      <c r="C60" s="11" t="s">
        <v>169</v>
      </c>
    </row>
    <row r="61" spans="1:6">
      <c r="A61" t="s">
        <v>174</v>
      </c>
      <c r="B61" s="11" t="s">
        <v>133</v>
      </c>
      <c r="C61" s="11" t="s">
        <v>169</v>
      </c>
    </row>
    <row r="62" spans="1:6">
      <c r="A62" t="s">
        <v>174</v>
      </c>
      <c r="B62" s="11" t="s">
        <v>133</v>
      </c>
      <c r="C62" s="11" t="s">
        <v>169</v>
      </c>
    </row>
    <row r="63" spans="1:6">
      <c r="A63" t="s">
        <v>174</v>
      </c>
      <c r="B63" s="11" t="s">
        <v>133</v>
      </c>
      <c r="C63" s="11" t="s">
        <v>169</v>
      </c>
    </row>
    <row r="64" spans="1:6">
      <c r="A64" t="s">
        <v>174</v>
      </c>
      <c r="B64" t="s">
        <v>139</v>
      </c>
      <c r="C64" t="s">
        <v>169</v>
      </c>
    </row>
    <row r="65" spans="1:3">
      <c r="A65" t="s">
        <v>174</v>
      </c>
      <c r="B65" t="s">
        <v>139</v>
      </c>
      <c r="C65" t="s">
        <v>168</v>
      </c>
    </row>
    <row r="66" spans="1:3">
      <c r="A66" t="s">
        <v>174</v>
      </c>
      <c r="B66" t="s">
        <v>139</v>
      </c>
      <c r="C66" t="s">
        <v>169</v>
      </c>
    </row>
    <row r="67" spans="1:3">
      <c r="A67" t="s">
        <v>174</v>
      </c>
      <c r="B67" t="s">
        <v>139</v>
      </c>
      <c r="C67" t="s">
        <v>169</v>
      </c>
    </row>
    <row r="68" spans="1:3">
      <c r="A68" t="s">
        <v>174</v>
      </c>
      <c r="B68" t="s">
        <v>139</v>
      </c>
      <c r="C68" t="s">
        <v>169</v>
      </c>
    </row>
    <row r="69" spans="1:3">
      <c r="A69" s="18" t="s">
        <v>175</v>
      </c>
      <c r="B69" t="s">
        <v>79</v>
      </c>
      <c r="C69" t="s">
        <v>168</v>
      </c>
    </row>
    <row r="70" spans="1:3">
      <c r="A70" s="18" t="s">
        <v>175</v>
      </c>
      <c r="B70" s="11" t="s">
        <v>81</v>
      </c>
      <c r="C70" s="11" t="s">
        <v>168</v>
      </c>
    </row>
    <row r="71" spans="1:3">
      <c r="A71" s="18" t="s">
        <v>176</v>
      </c>
      <c r="B71" t="s">
        <v>83</v>
      </c>
      <c r="C71" t="s">
        <v>168</v>
      </c>
    </row>
    <row r="72" spans="1:3">
      <c r="A72" s="18" t="s">
        <v>176</v>
      </c>
      <c r="B72" t="s">
        <v>83</v>
      </c>
      <c r="C72" t="s">
        <v>168</v>
      </c>
    </row>
    <row r="73" spans="1:3">
      <c r="A73" s="18" t="s">
        <v>176</v>
      </c>
      <c r="B73" t="s">
        <v>83</v>
      </c>
      <c r="C73" t="s">
        <v>168</v>
      </c>
    </row>
    <row r="74" spans="1:3">
      <c r="A74" s="18" t="s">
        <v>176</v>
      </c>
      <c r="B74" t="s">
        <v>83</v>
      </c>
      <c r="C74" t="s">
        <v>169</v>
      </c>
    </row>
    <row r="75" spans="1:3">
      <c r="A75" s="18" t="s">
        <v>176</v>
      </c>
      <c r="B75" s="11" t="s">
        <v>88</v>
      </c>
      <c r="C75" s="11" t="s">
        <v>168</v>
      </c>
    </row>
    <row r="76" spans="1:3">
      <c r="A76" s="18" t="s">
        <v>176</v>
      </c>
      <c r="B76" s="11" t="s">
        <v>88</v>
      </c>
      <c r="C76" s="11" t="s">
        <v>169</v>
      </c>
    </row>
    <row r="77" spans="1:3">
      <c r="A77" s="18" t="s">
        <v>176</v>
      </c>
      <c r="B77" s="11" t="s">
        <v>88</v>
      </c>
      <c r="C77" s="11" t="s">
        <v>168</v>
      </c>
    </row>
    <row r="78" spans="1:3">
      <c r="A78" s="18" t="s">
        <v>176</v>
      </c>
      <c r="B78" s="11" t="s">
        <v>88</v>
      </c>
      <c r="C78" s="11" t="s">
        <v>169</v>
      </c>
    </row>
    <row r="79" spans="1:3">
      <c r="A79" s="18" t="s">
        <v>176</v>
      </c>
      <c r="B79" t="s">
        <v>93</v>
      </c>
      <c r="C79" t="s">
        <v>168</v>
      </c>
    </row>
    <row r="80" spans="1:3">
      <c r="A80" s="18" t="s">
        <v>176</v>
      </c>
      <c r="B80" t="s">
        <v>93</v>
      </c>
      <c r="C80" t="s">
        <v>168</v>
      </c>
    </row>
    <row r="81" spans="1:3">
      <c r="A81" s="18" t="s">
        <v>176</v>
      </c>
      <c r="B81" s="11" t="s">
        <v>96</v>
      </c>
      <c r="C81" s="11" t="s">
        <v>168</v>
      </c>
    </row>
    <row r="82" spans="1:3">
      <c r="A82" s="18" t="s">
        <v>176</v>
      </c>
      <c r="B82" s="11" t="s">
        <v>96</v>
      </c>
      <c r="C82" s="11" t="s">
        <v>168</v>
      </c>
    </row>
    <row r="83" spans="1:3">
      <c r="A83" s="18" t="s">
        <v>176</v>
      </c>
      <c r="B83" s="11" t="s">
        <v>96</v>
      </c>
      <c r="C83" s="11" t="s">
        <v>168</v>
      </c>
    </row>
    <row r="84" spans="1:3">
      <c r="A84" s="18" t="s">
        <v>176</v>
      </c>
      <c r="B84" s="11" t="s">
        <v>96</v>
      </c>
      <c r="C84" s="11" t="s">
        <v>168</v>
      </c>
    </row>
    <row r="85" spans="1:3">
      <c r="A85" s="18" t="s">
        <v>176</v>
      </c>
      <c r="B85" s="11" t="s">
        <v>96</v>
      </c>
      <c r="C85" s="11" t="s">
        <v>168</v>
      </c>
    </row>
    <row r="86" spans="1:3">
      <c r="A86" s="18" t="s">
        <v>176</v>
      </c>
      <c r="B86" s="11" t="s">
        <v>96</v>
      </c>
      <c r="C86" s="11" t="s">
        <v>168</v>
      </c>
    </row>
    <row r="87" spans="1:3">
      <c r="A87" s="18" t="s">
        <v>176</v>
      </c>
      <c r="B87" s="11" t="s">
        <v>96</v>
      </c>
      <c r="C87" s="11" t="s">
        <v>168</v>
      </c>
    </row>
    <row r="88" spans="1:3">
      <c r="A88" s="18" t="s">
        <v>176</v>
      </c>
      <c r="B88" s="11" t="s">
        <v>96</v>
      </c>
      <c r="C88" s="11" t="s">
        <v>168</v>
      </c>
    </row>
    <row r="89" spans="1:3">
      <c r="A89" t="s">
        <v>174</v>
      </c>
      <c r="B89" s="11" t="s">
        <v>145</v>
      </c>
      <c r="C89" s="11" t="s">
        <v>169</v>
      </c>
    </row>
    <row r="90" spans="1:3">
      <c r="A90" s="18" t="s">
        <v>176</v>
      </c>
      <c r="B90" t="s">
        <v>106</v>
      </c>
      <c r="C90" t="s">
        <v>168</v>
      </c>
    </row>
    <row r="91" spans="1:3">
      <c r="A91" s="18" t="s">
        <v>176</v>
      </c>
      <c r="B91" t="s">
        <v>106</v>
      </c>
      <c r="C91" t="s">
        <v>168</v>
      </c>
    </row>
    <row r="92" spans="1:3">
      <c r="A92" s="18" t="s">
        <v>176</v>
      </c>
      <c r="B92" t="s">
        <v>106</v>
      </c>
      <c r="C92" t="s">
        <v>169</v>
      </c>
    </row>
    <row r="93" spans="1:3">
      <c r="A93" s="18" t="s">
        <v>176</v>
      </c>
      <c r="B93" t="s">
        <v>106</v>
      </c>
      <c r="C93" t="s">
        <v>168</v>
      </c>
    </row>
    <row r="94" spans="1:3">
      <c r="A94" t="s">
        <v>174</v>
      </c>
      <c r="B94" t="s">
        <v>147</v>
      </c>
      <c r="C94" t="s">
        <v>168</v>
      </c>
    </row>
    <row r="95" spans="1:3">
      <c r="A95" s="18" t="s">
        <v>175</v>
      </c>
      <c r="B95" s="11" t="s">
        <v>111</v>
      </c>
      <c r="C95" s="11" t="s">
        <v>168</v>
      </c>
    </row>
    <row r="96" spans="1:3">
      <c r="A96" s="18" t="s">
        <v>175</v>
      </c>
      <c r="B96" s="11" t="s">
        <v>111</v>
      </c>
      <c r="C96" s="11" t="s">
        <v>168</v>
      </c>
    </row>
    <row r="97" spans="1:3">
      <c r="A97" s="18" t="s">
        <v>175</v>
      </c>
      <c r="B97" s="11" t="s">
        <v>111</v>
      </c>
      <c r="C97" s="11" t="s">
        <v>168</v>
      </c>
    </row>
    <row r="98" spans="1:3">
      <c r="A98" s="18" t="s">
        <v>175</v>
      </c>
      <c r="B98" s="11" t="s">
        <v>111</v>
      </c>
      <c r="C98" s="11" t="s">
        <v>168</v>
      </c>
    </row>
    <row r="99" spans="1:3">
      <c r="A99" s="18" t="s">
        <v>175</v>
      </c>
      <c r="B99" s="11" t="s">
        <v>111</v>
      </c>
      <c r="C99" s="11" t="s">
        <v>169</v>
      </c>
    </row>
    <row r="100" spans="1:3">
      <c r="A100" s="18" t="s">
        <v>175</v>
      </c>
      <c r="B100" s="11" t="s">
        <v>111</v>
      </c>
      <c r="C100" s="11" t="s">
        <v>168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14" workbookViewId="0">
      <selection activeCell="E45" sqref="E45"/>
    </sheetView>
  </sheetViews>
  <sheetFormatPr baseColWidth="10" defaultRowHeight="15" x14ac:dyDescent="0"/>
  <cols>
    <col min="1" max="1" width="20.6640625" customWidth="1"/>
    <col min="2" max="2" width="9.1640625" customWidth="1"/>
    <col min="3" max="3" width="5" customWidth="1"/>
    <col min="4" max="4" width="33.33203125" customWidth="1"/>
    <col min="5" max="5" width="74.6640625" customWidth="1"/>
  </cols>
  <sheetData>
    <row r="1" spans="1:7" ht="150">
      <c r="A1" s="20" t="s">
        <v>170</v>
      </c>
      <c r="B1" s="20" t="s">
        <v>149</v>
      </c>
      <c r="C1" s="21" t="s">
        <v>165</v>
      </c>
      <c r="D1" s="21" t="s">
        <v>276</v>
      </c>
      <c r="E1" s="18" t="s">
        <v>281</v>
      </c>
    </row>
    <row r="2" spans="1:7">
      <c r="A2" s="23" t="s">
        <v>176</v>
      </c>
      <c r="B2" s="24" t="s">
        <v>0</v>
      </c>
      <c r="C2" s="23">
        <v>4</v>
      </c>
      <c r="D2" s="23">
        <v>0</v>
      </c>
      <c r="E2" s="23" t="s">
        <v>286</v>
      </c>
      <c r="F2" s="26"/>
      <c r="G2" s="22"/>
    </row>
    <row r="3" spans="1:7">
      <c r="A3" s="23" t="s">
        <v>176</v>
      </c>
      <c r="B3" s="24" t="s">
        <v>6</v>
      </c>
      <c r="C3" s="23">
        <v>1</v>
      </c>
      <c r="D3" s="23">
        <v>0</v>
      </c>
      <c r="E3" s="23" t="s">
        <v>282</v>
      </c>
      <c r="F3" s="26"/>
      <c r="G3" s="22"/>
    </row>
    <row r="4" spans="1:7">
      <c r="A4" s="23" t="s">
        <v>176</v>
      </c>
      <c r="B4" s="24" t="s">
        <v>8</v>
      </c>
      <c r="C4" s="23">
        <v>3</v>
      </c>
      <c r="D4" s="23">
        <v>0</v>
      </c>
      <c r="E4" s="23" t="s">
        <v>299</v>
      </c>
      <c r="F4" s="26"/>
      <c r="G4" s="22"/>
    </row>
    <row r="5" spans="1:7">
      <c r="A5" s="23" t="s">
        <v>176</v>
      </c>
      <c r="B5" s="24" t="s">
        <v>12</v>
      </c>
      <c r="C5" s="23">
        <v>1</v>
      </c>
      <c r="D5" s="23">
        <v>1</v>
      </c>
      <c r="E5" s="23" t="s">
        <v>283</v>
      </c>
      <c r="F5" s="26"/>
      <c r="G5" s="22"/>
    </row>
    <row r="6" spans="1:7">
      <c r="A6" s="23" t="s">
        <v>174</v>
      </c>
      <c r="B6" s="24" t="s">
        <v>119</v>
      </c>
      <c r="C6" s="23">
        <v>1</v>
      </c>
      <c r="D6" s="23">
        <v>0</v>
      </c>
      <c r="E6" s="23" t="s">
        <v>284</v>
      </c>
      <c r="F6" s="26"/>
      <c r="G6" s="22"/>
    </row>
    <row r="7" spans="1:7">
      <c r="A7" s="23" t="s">
        <v>175</v>
      </c>
      <c r="B7" s="24" t="s">
        <v>14</v>
      </c>
      <c r="C7" s="23">
        <v>2</v>
      </c>
      <c r="D7" s="23">
        <v>0</v>
      </c>
      <c r="E7" s="23" t="s">
        <v>285</v>
      </c>
      <c r="F7" s="26"/>
      <c r="G7" s="22"/>
    </row>
    <row r="8" spans="1:7">
      <c r="A8" s="23" t="s">
        <v>175</v>
      </c>
      <c r="B8" s="24" t="s">
        <v>17</v>
      </c>
      <c r="C8" s="23">
        <v>5</v>
      </c>
      <c r="D8" s="23">
        <v>0</v>
      </c>
      <c r="E8" s="23" t="s">
        <v>287</v>
      </c>
      <c r="F8" s="26"/>
      <c r="G8" s="22"/>
    </row>
    <row r="9" spans="1:7">
      <c r="A9" s="23" t="s">
        <v>176</v>
      </c>
      <c r="B9" s="24" t="s">
        <v>23</v>
      </c>
      <c r="C9" s="23">
        <v>1</v>
      </c>
      <c r="D9" s="23">
        <v>0</v>
      </c>
      <c r="E9" s="23" t="s">
        <v>288</v>
      </c>
      <c r="F9" s="26"/>
      <c r="G9" s="22"/>
    </row>
    <row r="10" spans="1:7">
      <c r="A10" s="23" t="s">
        <v>176</v>
      </c>
      <c r="B10" s="24" t="s">
        <v>25</v>
      </c>
      <c r="C10" s="23">
        <v>1</v>
      </c>
      <c r="D10" s="23">
        <v>1</v>
      </c>
      <c r="E10" s="23" t="s">
        <v>289</v>
      </c>
      <c r="F10" s="26"/>
      <c r="G10" s="22"/>
    </row>
    <row r="11" spans="1:7">
      <c r="A11" s="23" t="s">
        <v>176</v>
      </c>
      <c r="B11" s="24" t="s">
        <v>27</v>
      </c>
      <c r="C11" s="23">
        <v>8</v>
      </c>
      <c r="D11" s="23">
        <v>3</v>
      </c>
      <c r="E11" s="23" t="s">
        <v>290</v>
      </c>
      <c r="F11" s="26"/>
      <c r="G11" s="22"/>
    </row>
    <row r="12" spans="1:7">
      <c r="A12" s="23" t="s">
        <v>176</v>
      </c>
      <c r="B12" s="24" t="s">
        <v>37</v>
      </c>
      <c r="C12" s="23">
        <v>1</v>
      </c>
      <c r="D12" s="23">
        <v>0</v>
      </c>
      <c r="E12" s="23" t="s">
        <v>291</v>
      </c>
      <c r="F12" s="26"/>
      <c r="G12" s="22"/>
    </row>
    <row r="13" spans="1:7">
      <c r="A13" s="23" t="s">
        <v>174</v>
      </c>
      <c r="B13" s="24" t="s">
        <v>122</v>
      </c>
      <c r="C13" s="23">
        <v>3</v>
      </c>
      <c r="D13" s="23">
        <v>1</v>
      </c>
      <c r="E13" s="23" t="s">
        <v>292</v>
      </c>
      <c r="F13" s="26"/>
      <c r="G13" s="22"/>
    </row>
    <row r="14" spans="1:7">
      <c r="A14" s="23" t="s">
        <v>176</v>
      </c>
      <c r="B14" s="24" t="s">
        <v>43</v>
      </c>
      <c r="C14" s="23">
        <v>4</v>
      </c>
      <c r="D14" s="23">
        <v>2</v>
      </c>
      <c r="E14" s="23" t="s">
        <v>293</v>
      </c>
      <c r="F14" s="26"/>
      <c r="G14" s="22"/>
    </row>
    <row r="15" spans="1:7">
      <c r="A15" s="23" t="s">
        <v>175</v>
      </c>
      <c r="B15" s="24" t="s">
        <v>49</v>
      </c>
      <c r="C15" s="23">
        <v>3</v>
      </c>
      <c r="D15" s="23">
        <v>1</v>
      </c>
      <c r="E15" s="23" t="s">
        <v>294</v>
      </c>
      <c r="F15" s="26"/>
      <c r="G15" s="22"/>
    </row>
    <row r="16" spans="1:7">
      <c r="A16" s="23" t="s">
        <v>176</v>
      </c>
      <c r="B16" s="24" t="s">
        <v>54</v>
      </c>
      <c r="C16" s="23">
        <v>1</v>
      </c>
      <c r="D16" s="23">
        <v>0</v>
      </c>
      <c r="E16" s="23" t="s">
        <v>295</v>
      </c>
      <c r="F16" s="26"/>
      <c r="G16" s="22"/>
    </row>
    <row r="17" spans="1:7">
      <c r="A17" s="23" t="s">
        <v>176</v>
      </c>
      <c r="B17" s="24" t="s">
        <v>56</v>
      </c>
      <c r="C17" s="23">
        <v>2</v>
      </c>
      <c r="D17" s="23">
        <v>0</v>
      </c>
      <c r="E17" s="23" t="s">
        <v>296</v>
      </c>
      <c r="F17" s="26"/>
      <c r="G17" s="22"/>
    </row>
    <row r="18" spans="1:7">
      <c r="A18" s="23" t="s">
        <v>176</v>
      </c>
      <c r="B18" s="24" t="s">
        <v>59</v>
      </c>
      <c r="C18" s="23">
        <v>1</v>
      </c>
      <c r="D18" s="23">
        <v>0</v>
      </c>
      <c r="E18" s="23" t="s">
        <v>297</v>
      </c>
      <c r="F18" s="26"/>
      <c r="G18" s="22"/>
    </row>
    <row r="19" spans="1:7">
      <c r="A19" s="23" t="s">
        <v>176</v>
      </c>
      <c r="B19" s="24" t="s">
        <v>62</v>
      </c>
      <c r="C19" s="23">
        <v>7</v>
      </c>
      <c r="D19" s="23">
        <v>1</v>
      </c>
      <c r="E19" s="23" t="s">
        <v>298</v>
      </c>
      <c r="F19" s="26"/>
      <c r="G19" s="22"/>
    </row>
    <row r="20" spans="1:7">
      <c r="A20" s="23" t="s">
        <v>176</v>
      </c>
      <c r="B20" s="24" t="s">
        <v>70</v>
      </c>
      <c r="C20" s="23">
        <v>4</v>
      </c>
      <c r="D20" s="23">
        <v>1</v>
      </c>
      <c r="E20" s="23" t="s">
        <v>300</v>
      </c>
      <c r="F20" s="26"/>
      <c r="G20" s="22"/>
    </row>
    <row r="21" spans="1:7">
      <c r="A21" s="23" t="s">
        <v>175</v>
      </c>
      <c r="B21" s="24" t="s">
        <v>76</v>
      </c>
      <c r="C21" s="23">
        <v>2</v>
      </c>
      <c r="D21" s="23">
        <v>0</v>
      </c>
      <c r="E21" s="23" t="s">
        <v>301</v>
      </c>
      <c r="F21" s="26"/>
      <c r="G21" s="22"/>
    </row>
    <row r="22" spans="1:7">
      <c r="A22" s="23" t="s">
        <v>174</v>
      </c>
      <c r="B22" s="24" t="s">
        <v>126</v>
      </c>
      <c r="C22" s="23">
        <v>2</v>
      </c>
      <c r="D22" s="23">
        <v>0</v>
      </c>
      <c r="E22" s="23" t="s">
        <v>302</v>
      </c>
      <c r="F22" s="26"/>
      <c r="G22" s="22"/>
    </row>
    <row r="23" spans="1:7">
      <c r="A23" s="23" t="s">
        <v>174</v>
      </c>
      <c r="B23" s="24" t="s">
        <v>133</v>
      </c>
      <c r="C23" s="23">
        <v>5</v>
      </c>
      <c r="D23" s="23">
        <v>5</v>
      </c>
      <c r="E23" s="23" t="s">
        <v>304</v>
      </c>
      <c r="F23" s="26"/>
      <c r="G23" s="22"/>
    </row>
    <row r="24" spans="1:7">
      <c r="A24" s="23" t="s">
        <v>174</v>
      </c>
      <c r="B24" s="24" t="s">
        <v>139</v>
      </c>
      <c r="C24" s="23">
        <v>5</v>
      </c>
      <c r="D24" s="23">
        <v>4</v>
      </c>
      <c r="E24" s="23" t="s">
        <v>303</v>
      </c>
      <c r="F24" s="26"/>
      <c r="G24" s="22"/>
    </row>
    <row r="25" spans="1:7">
      <c r="A25" s="23" t="s">
        <v>175</v>
      </c>
      <c r="B25" s="24" t="s">
        <v>79</v>
      </c>
      <c r="C25" s="23">
        <v>1</v>
      </c>
      <c r="D25" s="23">
        <v>0</v>
      </c>
      <c r="E25" s="23" t="s">
        <v>305</v>
      </c>
      <c r="F25" s="26"/>
      <c r="G25" s="22"/>
    </row>
    <row r="26" spans="1:7">
      <c r="A26" s="23" t="s">
        <v>175</v>
      </c>
      <c r="B26" s="24" t="s">
        <v>81</v>
      </c>
      <c r="C26" s="23">
        <v>1</v>
      </c>
      <c r="D26" s="23">
        <v>0</v>
      </c>
      <c r="E26" s="23" t="s">
        <v>306</v>
      </c>
      <c r="F26" s="26"/>
      <c r="G26" s="22"/>
    </row>
    <row r="27" spans="1:7">
      <c r="A27" s="23" t="s">
        <v>176</v>
      </c>
      <c r="B27" s="24" t="s">
        <v>83</v>
      </c>
      <c r="C27" s="23">
        <v>4</v>
      </c>
      <c r="D27" s="23">
        <v>1</v>
      </c>
      <c r="E27" s="23" t="s">
        <v>307</v>
      </c>
      <c r="F27" s="26"/>
      <c r="G27" s="22"/>
    </row>
    <row r="28" spans="1:7">
      <c r="A28" s="23" t="s">
        <v>176</v>
      </c>
      <c r="B28" s="24" t="s">
        <v>88</v>
      </c>
      <c r="C28" s="23">
        <v>4</v>
      </c>
      <c r="D28" s="23">
        <v>2</v>
      </c>
      <c r="E28" s="23" t="s">
        <v>308</v>
      </c>
      <c r="F28" s="26"/>
      <c r="G28" s="22"/>
    </row>
    <row r="29" spans="1:7">
      <c r="A29" s="23" t="s">
        <v>176</v>
      </c>
      <c r="B29" s="24" t="s">
        <v>93</v>
      </c>
      <c r="C29" s="23">
        <v>2</v>
      </c>
      <c r="D29" s="23">
        <v>0</v>
      </c>
      <c r="E29" s="23" t="s">
        <v>309</v>
      </c>
      <c r="F29" s="26"/>
      <c r="G29" s="22"/>
    </row>
    <row r="30" spans="1:7">
      <c r="A30" s="23" t="s">
        <v>176</v>
      </c>
      <c r="B30" s="24" t="s">
        <v>96</v>
      </c>
      <c r="C30" s="23">
        <v>8</v>
      </c>
      <c r="D30" s="23">
        <v>0</v>
      </c>
      <c r="E30" s="23" t="s">
        <v>310</v>
      </c>
      <c r="F30" s="26"/>
      <c r="G30" s="22"/>
    </row>
    <row r="31" spans="1:7">
      <c r="A31" s="23" t="s">
        <v>174</v>
      </c>
      <c r="B31" s="24" t="s">
        <v>145</v>
      </c>
      <c r="C31" s="23">
        <v>1</v>
      </c>
      <c r="D31" s="23">
        <v>1</v>
      </c>
      <c r="E31" s="23" t="s">
        <v>311</v>
      </c>
      <c r="F31" s="26"/>
      <c r="G31" s="22"/>
    </row>
    <row r="32" spans="1:7">
      <c r="A32" s="23" t="s">
        <v>176</v>
      </c>
      <c r="B32" s="24" t="s">
        <v>106</v>
      </c>
      <c r="C32" s="23">
        <v>4</v>
      </c>
      <c r="D32" s="23">
        <v>1</v>
      </c>
      <c r="E32" s="25" t="s">
        <v>312</v>
      </c>
      <c r="F32" s="26"/>
      <c r="G32" s="22"/>
    </row>
    <row r="33" spans="1:7">
      <c r="A33" s="23" t="s">
        <v>174</v>
      </c>
      <c r="B33" s="23" t="s">
        <v>147</v>
      </c>
      <c r="C33" s="23">
        <v>1</v>
      </c>
      <c r="D33" s="23">
        <v>0</v>
      </c>
      <c r="E33" s="23" t="s">
        <v>313</v>
      </c>
      <c r="F33" s="26"/>
      <c r="G33" s="22"/>
    </row>
    <row r="34" spans="1:7">
      <c r="A34" s="23" t="s">
        <v>175</v>
      </c>
      <c r="B34" s="24" t="s">
        <v>111</v>
      </c>
      <c r="C34" s="23">
        <v>6</v>
      </c>
      <c r="D34" s="23">
        <v>1</v>
      </c>
      <c r="E34" s="23" t="s">
        <v>314</v>
      </c>
      <c r="F34" s="26"/>
      <c r="G34" s="22"/>
    </row>
    <row r="35" spans="1:7">
      <c r="E35" s="18"/>
    </row>
    <row r="36" spans="1:7">
      <c r="E36" s="18"/>
    </row>
    <row r="37" spans="1:7">
      <c r="A37" s="18"/>
      <c r="B37" s="18"/>
      <c r="C37" s="18"/>
      <c r="D37" s="18"/>
      <c r="E37" s="18"/>
    </row>
    <row r="38" spans="1:7">
      <c r="A38" s="18" t="s">
        <v>177</v>
      </c>
      <c r="B38" s="18">
        <v>33</v>
      </c>
      <c r="C38" s="18"/>
      <c r="D38" s="18"/>
      <c r="E38" s="18"/>
    </row>
    <row r="39" spans="1:7">
      <c r="A39" s="18" t="s">
        <v>185</v>
      </c>
      <c r="B39" s="18">
        <v>26</v>
      </c>
      <c r="C39" s="18"/>
      <c r="D39" s="18"/>
      <c r="E39" s="18"/>
    </row>
    <row r="40" spans="1:7">
      <c r="A40" s="18" t="s">
        <v>186</v>
      </c>
      <c r="B40" s="18">
        <v>14</v>
      </c>
      <c r="C40" s="18"/>
      <c r="D40" s="18"/>
      <c r="E40" s="18"/>
    </row>
    <row r="41" spans="1:7">
      <c r="A41" s="18" t="s">
        <v>188</v>
      </c>
      <c r="B41" s="18">
        <v>66</v>
      </c>
      <c r="C41" s="18"/>
      <c r="D41" s="18" t="s">
        <v>277</v>
      </c>
      <c r="E41" s="18">
        <f>B39/B41*100</f>
        <v>39.393939393939391</v>
      </c>
      <c r="F41">
        <v>40</v>
      </c>
    </row>
    <row r="42" spans="1:7">
      <c r="A42" s="18" t="s">
        <v>187</v>
      </c>
      <c r="B42" s="18">
        <v>36</v>
      </c>
      <c r="C42" s="18"/>
      <c r="D42" s="18" t="s">
        <v>278</v>
      </c>
      <c r="E42" s="18">
        <f>B48/B41*100</f>
        <v>16.666666666666664</v>
      </c>
    </row>
    <row r="43" spans="1:7">
      <c r="A43" s="18" t="s">
        <v>178</v>
      </c>
      <c r="B43" s="18">
        <f>SUM(C2:C34)</f>
        <v>99</v>
      </c>
      <c r="C43" s="18"/>
      <c r="D43" s="18"/>
      <c r="E43" s="18"/>
    </row>
    <row r="44" spans="1:7">
      <c r="A44" s="18" t="s">
        <v>179</v>
      </c>
      <c r="B44" s="18">
        <f>SUM(D2:D34)</f>
        <v>26</v>
      </c>
      <c r="C44" s="18"/>
      <c r="D44" s="18" t="s">
        <v>279</v>
      </c>
      <c r="E44" s="18">
        <f>B40/B42*100</f>
        <v>38.888888888888893</v>
      </c>
      <c r="F44">
        <v>39</v>
      </c>
    </row>
    <row r="45" spans="1:7">
      <c r="A45" s="18" t="s">
        <v>180</v>
      </c>
      <c r="B45" s="18">
        <v>15</v>
      </c>
      <c r="C45" s="18"/>
      <c r="D45" s="18" t="s">
        <v>280</v>
      </c>
      <c r="E45" s="18">
        <f>B49/B42*100</f>
        <v>19.444444444444446</v>
      </c>
    </row>
    <row r="46" spans="1:7">
      <c r="A46" s="18" t="s">
        <v>181</v>
      </c>
      <c r="B46" s="18">
        <v>15</v>
      </c>
      <c r="C46" s="18"/>
      <c r="D46" s="18"/>
      <c r="E46" s="18"/>
    </row>
    <row r="47" spans="1:7">
      <c r="A47" s="18" t="s">
        <v>182</v>
      </c>
      <c r="B47" s="18">
        <v>13</v>
      </c>
      <c r="C47" s="18"/>
      <c r="D47" s="18"/>
      <c r="E47" s="18"/>
    </row>
    <row r="48" spans="1:7">
      <c r="A48" s="18" t="s">
        <v>183</v>
      </c>
      <c r="B48" s="18">
        <v>11</v>
      </c>
      <c r="C48" s="18"/>
      <c r="D48" s="18"/>
      <c r="E48" s="18"/>
    </row>
    <row r="49" spans="1:5">
      <c r="A49" s="18" t="s">
        <v>184</v>
      </c>
      <c r="B49" s="18">
        <v>7</v>
      </c>
      <c r="C49" s="18"/>
      <c r="D49" s="18"/>
      <c r="E49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4" workbookViewId="0">
      <selection activeCell="A46" sqref="A46"/>
    </sheetView>
  </sheetViews>
  <sheetFormatPr baseColWidth="10" defaultRowHeight="15" x14ac:dyDescent="0"/>
  <sheetData>
    <row r="1" spans="1:11">
      <c r="A1" t="s">
        <v>189</v>
      </c>
    </row>
    <row r="2" spans="1:11">
      <c r="A2" t="s">
        <v>190</v>
      </c>
      <c r="K2" t="s">
        <v>255</v>
      </c>
    </row>
    <row r="3" spans="1:11">
      <c r="A3" t="s">
        <v>191</v>
      </c>
      <c r="K3" t="s">
        <v>199</v>
      </c>
    </row>
    <row r="4" spans="1:11">
      <c r="A4" t="s">
        <v>192</v>
      </c>
      <c r="K4" t="s">
        <v>200</v>
      </c>
    </row>
    <row r="5" spans="1:11">
      <c r="A5" t="s">
        <v>193</v>
      </c>
      <c r="K5" t="s">
        <v>256</v>
      </c>
    </row>
    <row r="6" spans="1:11">
      <c r="A6" t="s">
        <v>194</v>
      </c>
      <c r="K6" t="s">
        <v>257</v>
      </c>
    </row>
    <row r="7" spans="1:11">
      <c r="A7" t="s">
        <v>195</v>
      </c>
      <c r="K7" t="s">
        <v>206</v>
      </c>
    </row>
    <row r="8" spans="1:11">
      <c r="A8" t="s">
        <v>196</v>
      </c>
      <c r="K8" t="s">
        <v>207</v>
      </c>
    </row>
    <row r="9" spans="1:11">
      <c r="A9" t="s">
        <v>197</v>
      </c>
      <c r="K9" t="s">
        <v>258</v>
      </c>
    </row>
    <row r="10" spans="1:11">
      <c r="A10" t="s">
        <v>198</v>
      </c>
      <c r="K10" t="s">
        <v>213</v>
      </c>
    </row>
    <row r="11" spans="1:11">
      <c r="A11" t="s">
        <v>199</v>
      </c>
      <c r="K11" t="s">
        <v>214</v>
      </c>
    </row>
    <row r="12" spans="1:11">
      <c r="A12" t="s">
        <v>200</v>
      </c>
      <c r="K12" t="s">
        <v>259</v>
      </c>
    </row>
    <row r="13" spans="1:11">
      <c r="A13" t="s">
        <v>201</v>
      </c>
      <c r="K13" t="s">
        <v>260</v>
      </c>
    </row>
    <row r="14" spans="1:11">
      <c r="A14" t="s">
        <v>202</v>
      </c>
      <c r="K14" t="s">
        <v>261</v>
      </c>
    </row>
    <row r="15" spans="1:11">
      <c r="A15" t="s">
        <v>203</v>
      </c>
      <c r="K15" t="s">
        <v>262</v>
      </c>
    </row>
    <row r="16" spans="1:11">
      <c r="A16" t="s">
        <v>204</v>
      </c>
      <c r="K16" t="s">
        <v>222</v>
      </c>
    </row>
    <row r="17" spans="1:11">
      <c r="A17" t="s">
        <v>205</v>
      </c>
      <c r="K17" t="s">
        <v>223</v>
      </c>
    </row>
    <row r="18" spans="1:11">
      <c r="A18" t="s">
        <v>206</v>
      </c>
      <c r="K18" t="s">
        <v>263</v>
      </c>
    </row>
    <row r="19" spans="1:11">
      <c r="A19" t="s">
        <v>207</v>
      </c>
      <c r="K19" t="s">
        <v>229</v>
      </c>
    </row>
    <row r="20" spans="1:11">
      <c r="A20" t="s">
        <v>208</v>
      </c>
      <c r="K20" t="s">
        <v>230</v>
      </c>
    </row>
    <row r="21" spans="1:11">
      <c r="A21" t="s">
        <v>209</v>
      </c>
      <c r="K21" t="s">
        <v>264</v>
      </c>
    </row>
    <row r="22" spans="1:11">
      <c r="A22" t="s">
        <v>210</v>
      </c>
      <c r="K22" t="s">
        <v>231</v>
      </c>
    </row>
    <row r="23" spans="1:11">
      <c r="A23" t="s">
        <v>211</v>
      </c>
      <c r="K23" t="s">
        <v>265</v>
      </c>
    </row>
    <row r="24" spans="1:11">
      <c r="A24" t="s">
        <v>212</v>
      </c>
      <c r="K24" t="s">
        <v>232</v>
      </c>
    </row>
    <row r="25" spans="1:11">
      <c r="A25" t="s">
        <v>213</v>
      </c>
      <c r="K25" t="s">
        <v>266</v>
      </c>
    </row>
    <row r="26" spans="1:11">
      <c r="A26" t="s">
        <v>214</v>
      </c>
      <c r="K26" t="s">
        <v>267</v>
      </c>
    </row>
    <row r="27" spans="1:11">
      <c r="A27" t="s">
        <v>215</v>
      </c>
      <c r="K27" t="s">
        <v>268</v>
      </c>
    </row>
    <row r="28" spans="1:11">
      <c r="A28" t="s">
        <v>216</v>
      </c>
      <c r="K28" t="s">
        <v>269</v>
      </c>
    </row>
    <row r="29" spans="1:11">
      <c r="A29" t="s">
        <v>217</v>
      </c>
      <c r="K29" t="s">
        <v>270</v>
      </c>
    </row>
    <row r="30" spans="1:11">
      <c r="A30" t="s">
        <v>218</v>
      </c>
      <c r="K30" t="s">
        <v>236</v>
      </c>
    </row>
    <row r="31" spans="1:11">
      <c r="A31" t="s">
        <v>219</v>
      </c>
      <c r="K31" t="s">
        <v>271</v>
      </c>
    </row>
    <row r="32" spans="1:11">
      <c r="A32" t="s">
        <v>220</v>
      </c>
      <c r="K32" t="s">
        <v>239</v>
      </c>
    </row>
    <row r="33" spans="1:11">
      <c r="A33" t="s">
        <v>221</v>
      </c>
      <c r="K33" t="s">
        <v>272</v>
      </c>
    </row>
    <row r="34" spans="1:11">
      <c r="A34" t="s">
        <v>222</v>
      </c>
      <c r="K34" t="s">
        <v>273</v>
      </c>
    </row>
    <row r="35" spans="1:11">
      <c r="A35" t="s">
        <v>223</v>
      </c>
      <c r="K35" t="s">
        <v>274</v>
      </c>
    </row>
    <row r="36" spans="1:11">
      <c r="A36" t="s">
        <v>224</v>
      </c>
      <c r="K36" t="s">
        <v>275</v>
      </c>
    </row>
    <row r="37" spans="1:11">
      <c r="A37" t="s">
        <v>225</v>
      </c>
    </row>
    <row r="38" spans="1:11">
      <c r="A38" t="s">
        <v>226</v>
      </c>
    </row>
    <row r="39" spans="1:11">
      <c r="A39" t="s">
        <v>227</v>
      </c>
    </row>
    <row r="40" spans="1:11">
      <c r="A40" t="s">
        <v>228</v>
      </c>
    </row>
    <row r="41" spans="1:11">
      <c r="A41" t="s">
        <v>229</v>
      </c>
    </row>
    <row r="42" spans="1:11">
      <c r="A42" t="s">
        <v>230</v>
      </c>
    </row>
    <row r="43" spans="1:11">
      <c r="A43" t="s">
        <v>231</v>
      </c>
    </row>
    <row r="44" spans="1:11">
      <c r="A44" t="s">
        <v>232</v>
      </c>
    </row>
    <row r="45" spans="1:11">
      <c r="A45" t="s">
        <v>233</v>
      </c>
    </row>
    <row r="46" spans="1:11">
      <c r="A46" t="s">
        <v>234</v>
      </c>
    </row>
    <row r="47" spans="1:11">
      <c r="A47" t="s">
        <v>235</v>
      </c>
    </row>
    <row r="48" spans="1:11">
      <c r="A48" t="s">
        <v>236</v>
      </c>
    </row>
    <row r="49" spans="1:1">
      <c r="A49" t="s">
        <v>237</v>
      </c>
    </row>
    <row r="50" spans="1:1">
      <c r="A50" t="s">
        <v>238</v>
      </c>
    </row>
    <row r="51" spans="1:1">
      <c r="A51" t="s">
        <v>239</v>
      </c>
    </row>
    <row r="52" spans="1:1">
      <c r="A52" t="s">
        <v>240</v>
      </c>
    </row>
    <row r="53" spans="1:1">
      <c r="A53" t="s">
        <v>241</v>
      </c>
    </row>
    <row r="54" spans="1:1">
      <c r="A54" t="s">
        <v>242</v>
      </c>
    </row>
    <row r="55" spans="1:1">
      <c r="A55" t="s">
        <v>243</v>
      </c>
    </row>
    <row r="56" spans="1:1">
      <c r="A56" t="s">
        <v>244</v>
      </c>
    </row>
    <row r="57" spans="1:1">
      <c r="A57" t="s">
        <v>245</v>
      </c>
    </row>
    <row r="58" spans="1:1">
      <c r="A58" t="s">
        <v>246</v>
      </c>
    </row>
    <row r="59" spans="1:1">
      <c r="A59" t="s">
        <v>247</v>
      </c>
    </row>
    <row r="60" spans="1:1">
      <c r="A60" t="s">
        <v>248</v>
      </c>
    </row>
    <row r="61" spans="1:1">
      <c r="A61" t="s">
        <v>249</v>
      </c>
    </row>
    <row r="62" spans="1:1">
      <c r="A62" t="s">
        <v>250</v>
      </c>
    </row>
    <row r="63" spans="1:1">
      <c r="A63" t="s">
        <v>251</v>
      </c>
    </row>
    <row r="64" spans="1:1">
      <c r="A64" t="s">
        <v>252</v>
      </c>
    </row>
    <row r="65" spans="1:1">
      <c r="A65" t="s">
        <v>253</v>
      </c>
    </row>
    <row r="66" spans="1:1">
      <c r="A66" t="s">
        <v>254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1</vt:lpstr>
      <vt:lpstr>data 2</vt:lpstr>
      <vt:lpstr>glycolysis</vt:lpstr>
      <vt:lpstr>fructosemannose</vt:lpstr>
      <vt:lpstr>glycolysis_p</vt:lpstr>
      <vt:lpstr>fruman_p</vt:lpstr>
      <vt:lpstr>glycolysis_fruman_combined</vt:lpstr>
      <vt:lpstr>final table</vt:lpstr>
      <vt:lpstr>Sheet9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2015-02-10T08:29:04Z</dcterms:created>
  <dcterms:modified xsi:type="dcterms:W3CDTF">2015-02-12T00:00:22Z</dcterms:modified>
</cp:coreProperties>
</file>