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sw3767_cumc_columbia_edu/Documents/"/>
    </mc:Choice>
  </mc:AlternateContent>
  <xr:revisionPtr revIDLastSave="114" documentId="8_{367C10C5-B51F-46D6-BBCD-57AF5F2E1B78}" xr6:coauthVersionLast="47" xr6:coauthVersionMax="47" xr10:uidLastSave="{4C4D0D50-4394-4625-9857-E1945EB39C87}"/>
  <bookViews>
    <workbookView xWindow="3924" yWindow="0" windowWidth="17280" windowHeight="12336" firstSheet="1" activeTab="1" xr2:uid="{00000000-000D-0000-FFFF-FFFF00000000}"/>
  </bookViews>
  <sheets>
    <sheet name="Variables" sheetId="1" r:id="rId1"/>
    <sheet name="PSA params" sheetId="2" r:id="rId2"/>
    <sheet name="Run 200" sheetId="4" r:id="rId3"/>
    <sheet name="Run 200 Summary" sheetId="5" r:id="rId4"/>
  </sheets>
  <externalReferences>
    <externalReference r:id="rId5"/>
  </externalReferences>
  <definedNames>
    <definedName name="sheetvariables" localSheetId="0">Variables!$A$1</definedName>
    <definedName name="table1start" localSheetId="0">Variables!$A$3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E52" i="2"/>
  <c r="E50" i="2"/>
  <c r="E54" i="2"/>
  <c r="E58" i="2"/>
  <c r="E62" i="2"/>
  <c r="E61" i="2"/>
  <c r="E57" i="2"/>
  <c r="E56" i="2"/>
  <c r="E55" i="2"/>
  <c r="C53" i="2"/>
  <c r="D53" i="2"/>
  <c r="E53" i="2" s="1"/>
  <c r="E51" i="2"/>
  <c r="E60" i="2"/>
  <c r="B55" i="2"/>
  <c r="B54" i="2"/>
  <c r="B62" i="2"/>
  <c r="B61" i="2"/>
  <c r="B57" i="2"/>
  <c r="B52" i="2" s="1"/>
  <c r="B56" i="2"/>
  <c r="B51" i="2" s="1"/>
  <c r="B50" i="2"/>
  <c r="D14" i="2"/>
  <c r="C14" i="2"/>
  <c r="D16" i="2"/>
  <c r="C16" i="2"/>
  <c r="D15" i="2"/>
  <c r="C15" i="2"/>
  <c r="C12" i="2"/>
  <c r="D12" i="2"/>
  <c r="C13" i="2"/>
  <c r="D13" i="2"/>
  <c r="D11" i="2"/>
  <c r="C11" i="2"/>
  <c r="C8" i="2"/>
  <c r="D8" i="2"/>
  <c r="C9" i="2"/>
  <c r="D9" i="2"/>
  <c r="C10" i="2"/>
  <c r="D10" i="2"/>
  <c r="D7" i="2"/>
  <c r="C7" i="2"/>
  <c r="D4" i="2"/>
  <c r="D6" i="2"/>
  <c r="C4" i="2"/>
  <c r="C6" i="2"/>
  <c r="D3" i="2"/>
  <c r="C3" i="2"/>
  <c r="B5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3" i="2"/>
  <c r="E22" i="2"/>
  <c r="B41" i="2"/>
  <c r="B38" i="2"/>
  <c r="B39" i="2"/>
  <c r="B40" i="2"/>
  <c r="B37" i="2"/>
  <c r="E9" i="2"/>
  <c r="G9" i="2" s="1"/>
  <c r="H9" i="2" s="1"/>
  <c r="D5" i="2" l="1"/>
  <c r="C5" i="2"/>
  <c r="E4" i="2"/>
  <c r="G4" i="2" s="1"/>
  <c r="H4" i="2" s="1"/>
  <c r="E15" i="2"/>
  <c r="E16" i="2"/>
  <c r="E14" i="2"/>
  <c r="G14" i="2" s="1"/>
  <c r="H14" i="2" s="1"/>
  <c r="E11" i="2"/>
  <c r="G11" i="2" s="1"/>
  <c r="H11" i="2" s="1"/>
  <c r="E6" i="2"/>
  <c r="G6" i="2" s="1"/>
  <c r="H6" i="2" s="1"/>
  <c r="E12" i="2"/>
  <c r="G12" i="2" s="1"/>
  <c r="H12" i="2" s="1"/>
  <c r="E10" i="2"/>
  <c r="G10" i="2" s="1"/>
  <c r="H10" i="2" s="1"/>
  <c r="G16" i="2"/>
  <c r="H16" i="2" s="1"/>
  <c r="E3" i="2"/>
  <c r="G3" i="2" s="1"/>
  <c r="H3" i="2" s="1"/>
  <c r="E7" i="2"/>
  <c r="G7" i="2" s="1"/>
  <c r="H7" i="2" s="1"/>
  <c r="E13" i="2"/>
  <c r="G13" i="2" s="1"/>
  <c r="H13" i="2" s="1"/>
  <c r="E8" i="2"/>
  <c r="G8" i="2" s="1"/>
  <c r="H8" i="2" s="1"/>
  <c r="G15" i="2"/>
  <c r="H15" i="2" s="1"/>
  <c r="E5" i="2" l="1"/>
  <c r="G5" i="2" s="1"/>
  <c r="H5" i="2" s="1"/>
</calcChain>
</file>

<file path=xl/sharedStrings.xml><?xml version="1.0" encoding="utf-8"?>
<sst xmlns="http://schemas.openxmlformats.org/spreadsheetml/2006/main" count="1309" uniqueCount="369">
  <si>
    <r>
      <rPr>
        <b/>
        <u/>
        <sz val="11"/>
        <rFont val="Calibri"/>
      </rPr>
      <t>Name</t>
    </r>
  </si>
  <si>
    <r>
      <rPr>
        <b/>
        <u/>
        <sz val="11"/>
        <rFont val="Calibri"/>
      </rPr>
      <t>Description</t>
    </r>
  </si>
  <si>
    <r>
      <rPr>
        <b/>
        <u/>
        <sz val="11"/>
        <rFont val="Calibri"/>
      </rPr>
      <t>Comment</t>
    </r>
  </si>
  <si>
    <r>
      <rPr>
        <b/>
        <u/>
        <sz val="11"/>
        <rFont val="Calibri"/>
      </rPr>
      <t>Show In Tree</t>
    </r>
  </si>
  <si>
    <r>
      <rPr>
        <b/>
        <u/>
        <sz val="11"/>
        <rFont val="Calibri"/>
      </rPr>
      <t>Root Definition</t>
    </r>
  </si>
  <si>
    <r>
      <rPr>
        <b/>
        <u/>
        <sz val="11"/>
        <rFont val="Calibri"/>
      </rPr>
      <t>Low</t>
    </r>
  </si>
  <si>
    <r>
      <rPr>
        <b/>
        <u/>
        <sz val="11"/>
        <rFont val="Calibri"/>
      </rPr>
      <t>High</t>
    </r>
  </si>
  <si>
    <r>
      <rPr>
        <b/>
        <u/>
        <sz val="11"/>
        <rFont val="Calibri"/>
      </rPr>
      <t>Original Name</t>
    </r>
  </si>
  <si>
    <r>
      <rPr>
        <b/>
        <u/>
        <sz val="11"/>
        <rFont val="Calibri"/>
      </rPr>
      <t>Changed</t>
    </r>
  </si>
  <si>
    <t>_age_layer</t>
  </si>
  <si>
    <t/>
  </si>
  <si>
    <t>no</t>
  </si>
  <si>
    <t>if(_current_age&lt;30; 1; _x000D_
	if (_current_age&lt;40; 2;_x000D_
	if (_current_age&lt;50; 3;_x000D_
	if (_current_age&lt;55; 4;_x000D_
	if (_current_age&lt;60; 5;_x000D_
	if (_current_age&lt;65; 6;_x000D_
	if (_current_age&lt;70; 7;_x000D_
	if (_current_age&lt;75; 8;_x000D_
	if (_current_age&lt;80; 9;_x000D_
	if (_current_age&lt;85; 10;10))))))))))-1</t>
  </si>
  <si>
    <t>_age_layer2</t>
  </si>
  <si>
    <t>if(_current_age&lt;30; 1; if (_current_age&lt;40; 2;if (_current_age&lt;45; 3;if (_current_age&lt;50; 4;if (_current_age&lt;55; 5;if (_current_age&lt;60; 6;if (_current_age&lt;65; 7;if (_current_age&lt;70; 8;if (_current_age&lt;75; 9;if (_current_age&lt;80; 10;11))))))))))-1</t>
  </si>
  <si>
    <t>_current_age</t>
  </si>
  <si>
    <t>_start_age+_stage_yrs</t>
  </si>
  <si>
    <t>_healthy_colo</t>
  </si>
  <si>
    <t>1</t>
  </si>
  <si>
    <t>_model</t>
  </si>
  <si>
    <t>yes</t>
  </si>
  <si>
    <t>"DR"</t>
  </si>
  <si>
    <t>_normal_scrn_age</t>
  </si>
  <si>
    <t>if(_current_age &gt;= _screen_age_start &amp; _current_age &lt;= _screen_age_end; 1; 0)</t>
  </si>
  <si>
    <t>_past_scrn</t>
  </si>
  <si>
    <t>_screen_10y_interval</t>
  </si>
  <si>
    <t>if(mod(_stage-(12*(_screen_age_start-20));120)=0;1;0)</t>
  </si>
  <si>
    <t>_screen_10y_interval_2</t>
  </si>
  <si>
    <t>_screen_2y_interval</t>
  </si>
  <si>
    <t>if(mod(_stage-(12*(_screen_age_start-20));24)=0;1;0)</t>
  </si>
  <si>
    <t>_screen_2y_interval_2</t>
  </si>
  <si>
    <t>_screen_5y_interval</t>
  </si>
  <si>
    <t>if(mod(_stage-(12*(_screen_age_start-20));60)=0;1;0)</t>
  </si>
  <si>
    <t>_screen_5y_interval_2</t>
  </si>
  <si>
    <t>_screen_age_end</t>
  </si>
  <si>
    <t>75</t>
  </si>
  <si>
    <t>_screen_age_start</t>
  </si>
  <si>
    <t>45</t>
  </si>
  <si>
    <t>_stage_yrs</t>
  </si>
  <si>
    <t>index for years 0-85, 1y increments</t>
  </si>
  <si>
    <t>floor(_stage / 12)</t>
  </si>
  <si>
    <t>_start_age</t>
  </si>
  <si>
    <t>20</t>
  </si>
  <si>
    <t>_surv_3y_interval</t>
  </si>
  <si>
    <t>if(mod(_stage;36)=0;1;0)</t>
  </si>
  <si>
    <t>_surv_5y_interval</t>
  </si>
  <si>
    <t>if(mod(_stage;60)=0;1;0)</t>
  </si>
  <si>
    <t>_surveillance_factor</t>
  </si>
  <si>
    <t>_surveillance_scrn_age</t>
  </si>
  <si>
    <t>if(_current_age &gt;= 45 &amp; _current_age &lt;= 85; 1; 0)</t>
  </si>
  <si>
    <t>adh_pos_colo</t>
  </si>
  <si>
    <t>adh_pos_FIT</t>
  </si>
  <si>
    <t>adh_pos_FOBT</t>
  </si>
  <si>
    <t>adh_pos_sig</t>
  </si>
  <si>
    <t>adh_start_bc</t>
  </si>
  <si>
    <t>0.606</t>
  </si>
  <si>
    <t>adh_start_colo</t>
  </si>
  <si>
    <t>adh_start_FIT</t>
  </si>
  <si>
    <t>adh_start_FOBT</t>
  </si>
  <si>
    <t>adh_start_sig</t>
  </si>
  <si>
    <t>c_biopsy</t>
  </si>
  <si>
    <t>24.55</t>
  </si>
  <si>
    <t>c_cat</t>
  </si>
  <si>
    <t>53.52</t>
  </si>
  <si>
    <t>c_chemo</t>
  </si>
  <si>
    <t>cost of 1 cycle of chemo</t>
  </si>
  <si>
    <t>685.76/2</t>
  </si>
  <si>
    <t>c_colo</t>
  </si>
  <si>
    <t>212.34</t>
  </si>
  <si>
    <t>c_colonoscopy_with_polypectomy</t>
  </si>
  <si>
    <t>(US cost) cost of colonoscopy with polypectomy</t>
  </si>
  <si>
    <t>c_colo+c_biopsy</t>
  </si>
  <si>
    <t>c_comp_colo</t>
  </si>
  <si>
    <t>363.50</t>
  </si>
  <si>
    <t>c_complication_colo</t>
  </si>
  <si>
    <t>cost of colonoscopy complication - USD, Zainab</t>
  </si>
  <si>
    <t>c_complication_sig</t>
  </si>
  <si>
    <t>c_consult</t>
  </si>
  <si>
    <t>5.83</t>
  </si>
  <si>
    <t>c_distant_continuing</t>
  </si>
  <si>
    <t>if(_tunnel&lt;120; if(_tunnel&gt;=12 &amp; mod(_tunnel;12)=0;(c_cat*4)+(c_chemo*24)+(c_consult*12); if(_current_age-floor(_tunnel/12)&lt;65 &amp; (_current_age&lt;=75); if(mod(_tunnel;12)=0; (c_cat*4)+(c_chemo*24)+(c_consult*12); 0); 0));0)</t>
  </si>
  <si>
    <t>c_distant_firstyear</t>
  </si>
  <si>
    <t>c_cat + (c_chemo*24)+c_consult</t>
  </si>
  <si>
    <t>c_FIT</t>
  </si>
  <si>
    <t>cost of FIT test US</t>
  </si>
  <si>
    <t>12.66</t>
  </si>
  <si>
    <t>c_FOBT</t>
  </si>
  <si>
    <t>5.27</t>
  </si>
  <si>
    <t>c_hospital</t>
  </si>
  <si>
    <t>602.93</t>
  </si>
  <si>
    <t>c_lab</t>
  </si>
  <si>
    <t>35.69</t>
  </si>
  <si>
    <t>c_local_colo</t>
  </si>
  <si>
    <t>if(_tunnel=12; c_colonoscopy_with_polypectomy; if((mod(_tunnel - 12; 36) = 0 &amp; _tunnel &gt; 12); c_colonoscopy_with_polypectomy; 0))</t>
  </si>
  <si>
    <t>c_local_continuing</t>
  </si>
  <si>
    <t>include (1/2)*surveillance for st2</t>
  </si>
  <si>
    <t>if((_tunnel&lt;120 &amp; _current_age &lt;=75);c_local_colo;0) + c_local_other + (1/2)*c_stage2_addt</t>
  </si>
  <si>
    <t>c_local_firstyear</t>
  </si>
  <si>
    <t>includes (1/3)*chemo for st2</t>
  </si>
  <si>
    <t>c_cat + c_surgery + c_hospital+c_consult + (4*c_chemo)</t>
  </si>
  <si>
    <t>c_local_other</t>
  </si>
  <si>
    <t>if(_tunnel=12,24,36,48,60; c_cat + c_lab*2; 0)</t>
  </si>
  <si>
    <t>c_regional_colo</t>
  </si>
  <si>
    <t>if(_tunnel=12,48; _x000D_
	c_colonoscopy_with_polypectomy;_x000D_
	if(_tunnel&gt;48 &amp; mod(_stage;36)=0;_x000D_
		c_colonoscopy_with_polypectomy;_x000D_
		0)_x000D_
	)</t>
  </si>
  <si>
    <t>c_regional_continuing</t>
  </si>
  <si>
    <t>if(_tunnel&lt;120; c_regional_colo + c_regional_other;0)</t>
  </si>
  <si>
    <t>c_regional_firstyear</t>
  </si>
  <si>
    <t>c_cat + c_surgery+c_hospital+(12*c_chemo)+c_consult</t>
  </si>
  <si>
    <t>c_regional_other</t>
  </si>
  <si>
    <t>if(_tunnel=12;_x000D_
	(c_cat*2)+(c_lab*4);_x000D_
	if(_tunnel=24;_x000D_
		(c_cat*2)+(c_lab*4)+(c_consult*12); _x000D_
		if(_tunnel=36;(c_cat)+(c_lab*2)+(c_consult*12); if(_tunnel=48;(c_cat)+(c_lab*2)+(c_consult*12); if (_tunnel=60;_x000D_
			(c_cat)+(c_lab*2)+(c_consult*12); _x000D_
			0)_x000D_
		)_x000D_
	)))</t>
  </si>
  <si>
    <t>c_sigmoidoscopy</t>
  </si>
  <si>
    <t>reduced colo costs by 1/2</t>
  </si>
  <si>
    <t>106.17</t>
  </si>
  <si>
    <t>c_stage2_addt</t>
  </si>
  <si>
    <t>add 1/2 this onto local</t>
  </si>
  <si>
    <t>if(_tunnel=12; c_cat + c_lab*2; if(_tunnel = 24; c_cat+c_lab*2 + c_consult*12; if(_tunnel=36,48,60;c_consult*12;0)))</t>
  </si>
  <si>
    <t>c_stage2_continuing</t>
  </si>
  <si>
    <t>if(_tunnel&lt;120; if(_tunnel=12; _x000D_
		c_cat*2+c_lab*4+c_colonoscopy_with_polypectomy; _x000D_
		if(_tunnel=24; _x000D_
			c_cat*2+c_lab*4; _x000D_
			if(_tunnel=36,5; _x000D_
				c_cat+c_lab*2;  _x000D_
				if(_tunnel=48; _x000D_
					c_cat+c_lab*2+c_colonoscopy_with_polypectomy; _x000D_
					if(_current_age-floor(_tunnel/12)&lt;65;_x000D_
						if(_current_age&lt;=75 &amp;mod(_stage;36)=0; _x000D_
							c_colonoscopy_with_polypectomy;_x000D_
							0) ; _x000D_
						if(_tunnel=84,120;c_colonoscopy_with_polypectomy;0)_x000D_
				)_x000D_
			)_x000D_
		)_x000D_
	)_x000D_
); 0)</t>
  </si>
  <si>
    <t>c_stage2_firstyear</t>
  </si>
  <si>
    <t>c_cat + c_surgery+c_hospital+(6*c_chemo)</t>
  </si>
  <si>
    <t>c_surgery</t>
  </si>
  <si>
    <t>c_surv_colonoscopy</t>
  </si>
  <si>
    <t>c_colonoscopy_with_polypectomy+c_consult</t>
  </si>
  <si>
    <t>dw_acm</t>
  </si>
  <si>
    <t>1/12</t>
  </si>
  <si>
    <t>dw_chemo</t>
  </si>
  <si>
    <t>0.8*(1/2)*(1/2)</t>
  </si>
  <si>
    <t>dw_colo_complication</t>
  </si>
  <si>
    <t>-(u_colo_complication)</t>
  </si>
  <si>
    <t>dw_colonoscopy</t>
  </si>
  <si>
    <t>-(u_colonoscopy)</t>
  </si>
  <si>
    <t>dw_crc_death</t>
  </si>
  <si>
    <t>1 / 12</t>
  </si>
  <si>
    <t>dw_diarrhea</t>
  </si>
  <si>
    <t>0.247 /12</t>
  </si>
  <si>
    <t>dw_distant_crc</t>
  </si>
  <si>
    <t>(1-(u_distant_CRC))/12</t>
  </si>
  <si>
    <t>dw_feb_neutropenia</t>
  </si>
  <si>
    <t>0.122 / 12</t>
  </si>
  <si>
    <t>dw_hand_foot</t>
  </si>
  <si>
    <t>0.133 / 12</t>
  </si>
  <si>
    <t>dw_healthy</t>
  </si>
  <si>
    <t>0</t>
  </si>
  <si>
    <t>dw_local_crc</t>
  </si>
  <si>
    <t>(1-(u_local_CRC))/12</t>
  </si>
  <si>
    <t>dw_mucositis</t>
  </si>
  <si>
    <t>0.051 / 12</t>
  </si>
  <si>
    <t>dw_nausea_vomit</t>
  </si>
  <si>
    <t>0.114 / 12</t>
  </si>
  <si>
    <t>dw_per_neuropathy</t>
  </si>
  <si>
    <t>dw_regional_crc</t>
  </si>
  <si>
    <t>(1-(u_regional_CRC))/12</t>
  </si>
  <si>
    <t>dw_sig_complication</t>
  </si>
  <si>
    <t>-(u_sig_complication)</t>
  </si>
  <si>
    <t>dw_sigmoidoscopy</t>
  </si>
  <si>
    <t>-(u_sigmoidoscopy)</t>
  </si>
  <si>
    <t>p_backgrounddeath</t>
  </si>
  <si>
    <t>All cause death (just plug in US or DR)</t>
  </si>
  <si>
    <t>if(_stage=959;1; probtoprob(if(_model="US"; p_backgrounddeath_US; p_backgrounddeath_DR); 1/12))</t>
  </si>
  <si>
    <t>p_backgrounddeath_DR</t>
  </si>
  <si>
    <t>t_ACM_DR[_current_age]</t>
  </si>
  <si>
    <t>p_backgrounddeath_US</t>
  </si>
  <si>
    <t>t_ACM_US[_current_age]</t>
  </si>
  <si>
    <t>p_complication_colo</t>
  </si>
  <si>
    <t>t_complication_colo[_current_age]</t>
  </si>
  <si>
    <t>p_complication_sig</t>
  </si>
  <si>
    <t>p_death_complication_colo</t>
  </si>
  <si>
    <t>6.68786E-05</t>
  </si>
  <si>
    <t>p_death_complication_sig</t>
  </si>
  <si>
    <t>p_death_distant</t>
  </si>
  <si>
    <t>if(_model="US"; p_death_distant_US; p_death_distant_DR)</t>
  </si>
  <si>
    <t>p_death_distant_DR</t>
  </si>
  <si>
    <t>t_distant_death_DR[floor(_tunnel/12); _age_layer2+1]</t>
  </si>
  <si>
    <t>p_death_distant_US</t>
  </si>
  <si>
    <t>t_distant_death_US[floor(_tunnel/12); _age_layer2+1]</t>
  </si>
  <si>
    <t>p_death_local</t>
  </si>
  <si>
    <t>if(_model="US"; p_death_local_US; p_death_local_DR)</t>
  </si>
  <si>
    <t>p_death_local_DR</t>
  </si>
  <si>
    <t>t_local_death_DR[floor(_tunnel/12); _age_layer2+1]</t>
  </si>
  <si>
    <t>p_death_local_US</t>
  </si>
  <si>
    <t>t_local_death_US[floor(_tunnel/12); _age_layer2+1]</t>
  </si>
  <si>
    <t>p_death_regional</t>
  </si>
  <si>
    <t>if(_model="US"; p_death_regional_US; p_death_regional_DR)</t>
  </si>
  <si>
    <t>p_death_regional_DR</t>
  </si>
  <si>
    <t>t_regional_death_DR[floor(_tunnel/12); _age_layer2+1]</t>
  </si>
  <si>
    <t>p_death_regional_US</t>
  </si>
  <si>
    <t>t_regional_death_US[floor(_tunnel/12); _age_layer2+1]</t>
  </si>
  <si>
    <t>p_symptom_distant</t>
  </si>
  <si>
    <t>if(_model="US"; tp_us[7;_stage_yrs+1]; tp_dr[7; _stage_yrs+1])</t>
  </si>
  <si>
    <t>p_symptom_local</t>
  </si>
  <si>
    <t>if(_model="US"; tp_us[5;_stage_yrs+1]; tp_dr[5; _stage_yrs+1])</t>
  </si>
  <si>
    <t>p_symptom_regional</t>
  </si>
  <si>
    <t>if(_model="US"; tp_us[6;_stage_yrs+1]; tp_dr[6; _stage_yrs+1])</t>
  </si>
  <si>
    <t>p_trans_HR_local</t>
  </si>
  <si>
    <t>if(_model="US"; tp_us[2;_stage_yrs+1]; tp_dr[2; _stage_yrs+1])</t>
  </si>
  <si>
    <t>p_trans_local_regional</t>
  </si>
  <si>
    <t>if(_model="US"; tp_us[3;_stage_yrs+1]; tp_dr[3; _stage_yrs+1])</t>
  </si>
  <si>
    <t>p_trans_LR_HR</t>
  </si>
  <si>
    <t>if(_model="US"; tp_us[1;_stage_yrs+1]; tp_dr[1; _stage_yrs+1])</t>
  </si>
  <si>
    <t>p_trans_norm_LR</t>
  </si>
  <si>
    <t>if(_model="US"; tp_us[0;_stage_yrs+1]; tp_dr[0; _stage_yrs+1])</t>
  </si>
  <si>
    <t>p_trans_regional_distant</t>
  </si>
  <si>
    <t>if(_model="US"; 0.04954037122263873; tp_dr[4; _stage_yrs+1])</t>
  </si>
  <si>
    <t>sens_colo_CRC_distant</t>
  </si>
  <si>
    <t>0.95</t>
  </si>
  <si>
    <t>sens_colo_CRC_local</t>
  </si>
  <si>
    <t>sens_colo_CRC_regional</t>
  </si>
  <si>
    <t>sens_colo_HRpolyp</t>
  </si>
  <si>
    <t>0.85</t>
  </si>
  <si>
    <t>sens_colo_LRpolyp</t>
  </si>
  <si>
    <t>0.75</t>
  </si>
  <si>
    <t>sens_FIT_CRC_distant</t>
  </si>
  <si>
    <t>0.738</t>
  </si>
  <si>
    <t>sens_FIT_CRC_local</t>
  </si>
  <si>
    <t>sens_FIT_CRC_regional</t>
  </si>
  <si>
    <t>sens_FIT_HRpolyp</t>
  </si>
  <si>
    <t>0.22</t>
  </si>
  <si>
    <t>sens_FIT_LRpolyp</t>
  </si>
  <si>
    <t>0.07</t>
  </si>
  <si>
    <t>sens_FOBT_CRC_distant</t>
  </si>
  <si>
    <t>0.4</t>
  </si>
  <si>
    <t>sens_FOBT_CRC_local</t>
  </si>
  <si>
    <t>sens_FOBT_CRC_regional</t>
  </si>
  <si>
    <t>sens_FOBT_HRpolyp</t>
  </si>
  <si>
    <t>0.11</t>
  </si>
  <si>
    <t>sens_FOBT_LRpolyp</t>
  </si>
  <si>
    <t>0.05</t>
  </si>
  <si>
    <t>sens_sig_CRC_distant</t>
  </si>
  <si>
    <t>0.95*0.6</t>
  </si>
  <si>
    <t>sens_sig_CRC_local</t>
  </si>
  <si>
    <t>sens_sig_CRC_regional</t>
  </si>
  <si>
    <t>sens_sig_HRpolyp</t>
  </si>
  <si>
    <t>0.9*0.6</t>
  </si>
  <si>
    <t>sens_sig_LRpolyp</t>
  </si>
  <si>
    <t>0.85*0.6</t>
  </si>
  <si>
    <t>spec_FIT</t>
  </si>
  <si>
    <t>spec_FOBT</t>
  </si>
  <si>
    <t>0.9</t>
  </si>
  <si>
    <t>spec_sig</t>
  </si>
  <si>
    <t>0.92</t>
  </si>
  <si>
    <t>u_colo_complication</t>
  </si>
  <si>
    <t>-0.0055/52</t>
  </si>
  <si>
    <t>u_colonoscopy</t>
  </si>
  <si>
    <t>(-(0.00118)*2)/365</t>
  </si>
  <si>
    <t>u_distant_CRC</t>
  </si>
  <si>
    <t>0.2</t>
  </si>
  <si>
    <t>u_healthy</t>
  </si>
  <si>
    <t>u_local_CRC</t>
  </si>
  <si>
    <t>u_regional_CRC</t>
  </si>
  <si>
    <t>0.8</t>
  </si>
  <si>
    <t>u_sig_complication</t>
  </si>
  <si>
    <t>u_sigmoidoscopy</t>
  </si>
  <si>
    <t>(-(0.00118))/365</t>
  </si>
  <si>
    <t>Costs</t>
  </si>
  <si>
    <t>Notes</t>
  </si>
  <si>
    <t>For PSA, +/- 25% of costs (narrower than OWSA)</t>
  </si>
  <si>
    <t>Parameter</t>
  </si>
  <si>
    <t>Mean</t>
  </si>
  <si>
    <t>Lower</t>
  </si>
  <si>
    <t>Upper</t>
  </si>
  <si>
    <t>SD</t>
  </si>
  <si>
    <t>Dist</t>
  </si>
  <si>
    <t>Theta</t>
  </si>
  <si>
    <t>Kappa</t>
  </si>
  <si>
    <t>Gamma</t>
  </si>
  <si>
    <t>Test characteristics</t>
  </si>
  <si>
    <t>Percentile beta</t>
  </si>
  <si>
    <t>Symmetric beta</t>
  </si>
  <si>
    <t>Percentile Beta provides params with asymmetrical dist</t>
  </si>
  <si>
    <t>Alpha1</t>
  </si>
  <si>
    <t>Beta1</t>
  </si>
  <si>
    <t>Alpha2</t>
  </si>
  <si>
    <t>Beta2</t>
  </si>
  <si>
    <t>Beta</t>
  </si>
  <si>
    <t>Disability weights</t>
  </si>
  <si>
    <t>Iteration</t>
  </si>
  <si>
    <t>Cost\n(Natural History)</t>
  </si>
  <si>
    <t>Cost\n(Colonoscopy every 10 years)</t>
  </si>
  <si>
    <t>Cost\n(FIT biennial)</t>
  </si>
  <si>
    <t>DALY\n(Natural History)</t>
  </si>
  <si>
    <t>DALY\n(Colonoscopy every 10 years)</t>
  </si>
  <si>
    <t>DALY\n(FIT biennial)</t>
  </si>
  <si>
    <t>NMB\n(Natural History)</t>
  </si>
  <si>
    <t>NMB\n(Colonoscopy every 10 years)</t>
  </si>
  <si>
    <t>NMB\n(FIT biennial)</t>
  </si>
  <si>
    <t>Optimal\nStrategy</t>
  </si>
  <si>
    <t>dist_c_biopsy</t>
  </si>
  <si>
    <t>dist_c_cat</t>
  </si>
  <si>
    <t>dist_c_chemo</t>
  </si>
  <si>
    <t>dist_c_colo</t>
  </si>
  <si>
    <t>dist_c_comp_colo</t>
  </si>
  <si>
    <t>dist_c_consult</t>
  </si>
  <si>
    <t>dist_c_FIT</t>
  </si>
  <si>
    <t>dist_c_hospital</t>
  </si>
  <si>
    <t>dist_c_surgery</t>
  </si>
  <si>
    <t>dist_sens_colo_CRC_distant</t>
  </si>
  <si>
    <t>dist_sens_colo_CRC_local</t>
  </si>
  <si>
    <t>dist_sens_colo_CRC_regional</t>
  </si>
  <si>
    <t>dist_sens_colo_HRpolyp</t>
  </si>
  <si>
    <t>dist_sens_colo_LRpolyp</t>
  </si>
  <si>
    <t>dist_sens_FIT_CRC_distant</t>
  </si>
  <si>
    <t>dist_sens_FIT_CRC_local</t>
  </si>
  <si>
    <t>dist_sens_FIT_CRC_regional</t>
  </si>
  <si>
    <t>dist_sens_FIT_HRpolyp</t>
  </si>
  <si>
    <t>dist_sens_FIT_LRpolyp</t>
  </si>
  <si>
    <t>dist_spec_FIT</t>
  </si>
  <si>
    <t>dist_c_lab</t>
  </si>
  <si>
    <t>dist_dw_crc_local</t>
  </si>
  <si>
    <t>dist_dw_crc_distant</t>
  </si>
  <si>
    <t>dist_dw_crc_regional</t>
  </si>
  <si>
    <t>dist_dw_chemo</t>
  </si>
  <si>
    <t>dist_dw_colo</t>
  </si>
  <si>
    <t>dist_dw_comp_colo</t>
  </si>
  <si>
    <t>CRC incidence\n(Natural History)</t>
  </si>
  <si>
    <t>CRC incidence\n(Colonoscopy every 10 years)</t>
  </si>
  <si>
    <t>CRC incidence\n(FIT biennial)</t>
  </si>
  <si>
    <t>CRC death\n(Natural History)</t>
  </si>
  <si>
    <t>CRC death\n(Colonoscopy every 10 years)</t>
  </si>
  <si>
    <t>CRC death\n(FIT biennial)</t>
  </si>
  <si>
    <t>uCRC death\n(Natural History)</t>
  </si>
  <si>
    <t>uCRC death\n(Colonoscopy every 10 years)</t>
  </si>
  <si>
    <t>uCRC death\n(FIT biennial)</t>
  </si>
  <si>
    <t>Polyp death\n(Natural History)</t>
  </si>
  <si>
    <t>Polyp death\n(Colonoscopy every 10 years)</t>
  </si>
  <si>
    <t>Polyp death\n(FIT biennial)</t>
  </si>
  <si>
    <t>Polyp + uCRC death\n(Natural History)</t>
  </si>
  <si>
    <t>Polyp + uCRC death\n(Colonoscopy every 10 years)</t>
  </si>
  <si>
    <t>Polyp + uCRC death\n(FIT biennial)</t>
  </si>
  <si>
    <t>Get screening colo\n(Natural History)</t>
  </si>
  <si>
    <t>Get screening colo\n(Colonoscopy every 10 years)</t>
  </si>
  <si>
    <t>Get screening colo\n(FIT biennial)</t>
  </si>
  <si>
    <t>Get symptomatic colo\n(Natural History)</t>
  </si>
  <si>
    <t>Get symptomatic colo\n(Colonoscopy every 10 years)</t>
  </si>
  <si>
    <t>Get symptomatic colo\n(FIT biennial)</t>
  </si>
  <si>
    <t>Get triage test\n(Natural History)</t>
  </si>
  <si>
    <t>Get triage test\n(Colonoscopy every 10 years)</t>
  </si>
  <si>
    <t>Get triage test\n(FIT biennial)</t>
  </si>
  <si>
    <t>Get surveillance colo\n(Natural History)</t>
  </si>
  <si>
    <t>Get surveillance colo\n(Colonoscopy every 10 years)</t>
  </si>
  <si>
    <t>Get surveillance colo\n(FIT biennial)</t>
  </si>
  <si>
    <t>Unadjusted LY\n(Natural History)</t>
  </si>
  <si>
    <t>Unadjusted LY\n(Colonoscopy every 10 years)</t>
  </si>
  <si>
    <t>Unadjusted LY\n(FIT biennial)</t>
  </si>
  <si>
    <t>QALY\n(Natural History)</t>
  </si>
  <si>
    <t>QALY\n(Colonoscopy every 10 years)</t>
  </si>
  <si>
    <t>QALY\n(FIT biennial)</t>
  </si>
  <si>
    <t>Local inc\n(Natural History)</t>
  </si>
  <si>
    <t>Local inc\n(Colonoscopy every 10 years)</t>
  </si>
  <si>
    <t>Local inc\n(FIT biennial)</t>
  </si>
  <si>
    <t>Regional inc\n(Natural History)</t>
  </si>
  <si>
    <t>Regional inc\n(Colonoscopy every 10 years)</t>
  </si>
  <si>
    <t>Regional inc\n(FIT biennial)</t>
  </si>
  <si>
    <t>Distant inc\n(Natural History)</t>
  </si>
  <si>
    <t>Distant inc\n(Colonoscopy every 10 years)</t>
  </si>
  <si>
    <t>Distant inc\n(FIT biennial)</t>
  </si>
  <si>
    <t>FIT biennial</t>
  </si>
  <si>
    <t>Colonoscopy every 10 years</t>
  </si>
  <si>
    <t>Statistic</t>
  </si>
  <si>
    <t>Std Deviation</t>
  </si>
  <si>
    <t>Minimum</t>
  </si>
  <si>
    <t>Median</t>
  </si>
  <si>
    <t>Maximum</t>
  </si>
  <si>
    <t>Sum</t>
  </si>
  <si>
    <t>Size (n)</t>
  </si>
  <si>
    <t>Variance</t>
  </si>
  <si>
    <t>Variance/Size</t>
  </si>
  <si>
    <t>SQRT[Variance/Size]</t>
  </si>
  <si>
    <t>95%% Lower Bound</t>
  </si>
  <si>
    <t>95%%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</si>
</sst>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  <family val="2"/>
      <scheme val="minor"/>
    </font>
    <font>
      <b/>
      <u/>
      <sz val="11"/>
      <name val="Calibri"/>
    </font>
    <font>
      <sz val="8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t3381_cumc_columbia_edu/Documents/HIRE/CRC%20Screening%20Models/DR%20model%20inputs%20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inpu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zoomScale="70" zoomScaleNormal="70" workbookViewId="0">
      <selection activeCell="B14" sqref="B14"/>
    </sheetView>
  </sheetViews>
  <sheetFormatPr defaultRowHeight="14.45"/>
  <cols>
    <col min="1" max="1" width="32" bestFit="1" customWidth="1"/>
    <col min="2" max="2" width="43.7109375" bestFit="1" customWidth="1"/>
    <col min="3" max="3" width="9.85546875" bestFit="1" customWidth="1"/>
    <col min="4" max="4" width="12.7109375" bestFit="1" customWidth="1"/>
    <col min="5" max="5" width="7.42578125" customWidth="1"/>
    <col min="6" max="6" width="12.28515625" bestFit="1" customWidth="1"/>
    <col min="7" max="7" width="13.85546875" bestFit="1" customWidth="1"/>
    <col min="8" max="8" width="32" bestFit="1" customWidth="1"/>
    <col min="11" max="11" width="12.28515625" customWidth="1"/>
    <col min="20" max="20" width="36.28515625" customWidth="1"/>
  </cols>
  <sheetData>
    <row r="1" spans="1:9">
      <c r="A1" s="5"/>
      <c r="B1" s="5"/>
      <c r="C1" s="5"/>
      <c r="D1" s="5"/>
      <c r="E1" s="5"/>
      <c r="F1" s="5"/>
    </row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>
      <c r="A4" t="s">
        <v>9</v>
      </c>
      <c r="B4" t="s">
        <v>10</v>
      </c>
      <c r="C4" t="s">
        <v>10</v>
      </c>
      <c r="D4" t="s">
        <v>11</v>
      </c>
      <c r="E4" t="s">
        <v>12</v>
      </c>
      <c r="F4">
        <v>0</v>
      </c>
      <c r="G4">
        <v>0</v>
      </c>
      <c r="H4" t="s">
        <v>9</v>
      </c>
      <c r="I4">
        <v>0</v>
      </c>
    </row>
    <row r="5" spans="1:9">
      <c r="A5" t="s">
        <v>13</v>
      </c>
      <c r="B5" t="s">
        <v>10</v>
      </c>
      <c r="C5" t="s">
        <v>10</v>
      </c>
      <c r="D5" t="s">
        <v>11</v>
      </c>
      <c r="E5" t="s">
        <v>14</v>
      </c>
      <c r="F5">
        <v>0</v>
      </c>
      <c r="G5">
        <v>0</v>
      </c>
      <c r="H5" t="s">
        <v>13</v>
      </c>
      <c r="I5">
        <v>0</v>
      </c>
    </row>
    <row r="6" spans="1:9">
      <c r="A6" t="s">
        <v>15</v>
      </c>
      <c r="B6" t="s">
        <v>10</v>
      </c>
      <c r="C6" t="s">
        <v>10</v>
      </c>
      <c r="D6" t="s">
        <v>11</v>
      </c>
      <c r="E6" t="s">
        <v>16</v>
      </c>
      <c r="F6">
        <v>0</v>
      </c>
      <c r="G6">
        <v>20</v>
      </c>
      <c r="H6" t="s">
        <v>15</v>
      </c>
      <c r="I6">
        <v>0</v>
      </c>
    </row>
    <row r="7" spans="1:9">
      <c r="A7" t="s">
        <v>17</v>
      </c>
      <c r="B7" t="s">
        <v>10</v>
      </c>
      <c r="C7" t="s">
        <v>10</v>
      </c>
      <c r="D7" t="s">
        <v>11</v>
      </c>
      <c r="E7" t="s">
        <v>18</v>
      </c>
      <c r="F7">
        <v>0.6</v>
      </c>
      <c r="G7">
        <v>1</v>
      </c>
      <c r="H7" t="s">
        <v>17</v>
      </c>
      <c r="I7">
        <v>0</v>
      </c>
    </row>
    <row r="8" spans="1:9">
      <c r="A8" t="s">
        <v>19</v>
      </c>
      <c r="B8" t="s">
        <v>10</v>
      </c>
      <c r="C8" t="s">
        <v>10</v>
      </c>
      <c r="D8" t="s">
        <v>20</v>
      </c>
      <c r="E8" t="s">
        <v>21</v>
      </c>
      <c r="F8">
        <v>0</v>
      </c>
      <c r="G8">
        <v>0</v>
      </c>
      <c r="H8" t="s">
        <v>19</v>
      </c>
      <c r="I8">
        <v>0</v>
      </c>
    </row>
    <row r="9" spans="1:9">
      <c r="A9" t="s">
        <v>22</v>
      </c>
      <c r="B9" t="s">
        <v>10</v>
      </c>
      <c r="C9" t="s">
        <v>10</v>
      </c>
      <c r="D9" t="s">
        <v>11</v>
      </c>
      <c r="E9" t="s">
        <v>23</v>
      </c>
      <c r="F9">
        <v>0</v>
      </c>
      <c r="G9">
        <v>0</v>
      </c>
      <c r="H9" t="s">
        <v>22</v>
      </c>
      <c r="I9">
        <v>0</v>
      </c>
    </row>
    <row r="10" spans="1:9">
      <c r="A10" t="s">
        <v>24</v>
      </c>
      <c r="B10" t="s">
        <v>10</v>
      </c>
      <c r="C10" t="s">
        <v>10</v>
      </c>
      <c r="D10" t="s">
        <v>11</v>
      </c>
      <c r="E10" t="s">
        <v>18</v>
      </c>
      <c r="F10">
        <v>0</v>
      </c>
      <c r="G10">
        <v>1</v>
      </c>
      <c r="H10" t="s">
        <v>24</v>
      </c>
      <c r="I10">
        <v>0</v>
      </c>
    </row>
    <row r="11" spans="1:9">
      <c r="A11" t="s">
        <v>25</v>
      </c>
      <c r="B11" t="s">
        <v>10</v>
      </c>
      <c r="C11" t="s">
        <v>10</v>
      </c>
      <c r="D11" t="s">
        <v>11</v>
      </c>
      <c r="E11" t="s">
        <v>26</v>
      </c>
      <c r="F11">
        <v>0</v>
      </c>
      <c r="G11">
        <v>0</v>
      </c>
      <c r="H11" t="s">
        <v>25</v>
      </c>
      <c r="I11">
        <v>0</v>
      </c>
    </row>
    <row r="12" spans="1:9">
      <c r="A12" t="s">
        <v>27</v>
      </c>
      <c r="B12" t="s">
        <v>10</v>
      </c>
      <c r="C12" t="s">
        <v>10</v>
      </c>
      <c r="D12" t="s">
        <v>11</v>
      </c>
      <c r="E12" t="s">
        <v>26</v>
      </c>
      <c r="F12">
        <v>0</v>
      </c>
      <c r="G12">
        <v>0</v>
      </c>
      <c r="H12" t="s">
        <v>27</v>
      </c>
      <c r="I12">
        <v>0</v>
      </c>
    </row>
    <row r="13" spans="1:9">
      <c r="A13" t="s">
        <v>28</v>
      </c>
      <c r="B13" t="s">
        <v>10</v>
      </c>
      <c r="C13" t="s">
        <v>10</v>
      </c>
      <c r="D13" t="s">
        <v>11</v>
      </c>
      <c r="E13" t="s">
        <v>29</v>
      </c>
      <c r="F13">
        <v>0</v>
      </c>
      <c r="G13">
        <v>0</v>
      </c>
      <c r="H13" t="s">
        <v>28</v>
      </c>
      <c r="I13">
        <v>0</v>
      </c>
    </row>
    <row r="14" spans="1:9">
      <c r="A14" t="s">
        <v>30</v>
      </c>
      <c r="B14" t="s">
        <v>10</v>
      </c>
      <c r="C14" t="s">
        <v>10</v>
      </c>
      <c r="D14" t="s">
        <v>11</v>
      </c>
      <c r="E14" t="s">
        <v>29</v>
      </c>
      <c r="F14">
        <v>0</v>
      </c>
      <c r="G14">
        <v>0</v>
      </c>
      <c r="H14" t="s">
        <v>30</v>
      </c>
      <c r="I14">
        <v>0</v>
      </c>
    </row>
    <row r="15" spans="1:9">
      <c r="A15" t="s">
        <v>31</v>
      </c>
      <c r="B15" t="s">
        <v>10</v>
      </c>
      <c r="C15" t="s">
        <v>10</v>
      </c>
      <c r="D15" t="s">
        <v>11</v>
      </c>
      <c r="E15" t="s">
        <v>32</v>
      </c>
      <c r="F15">
        <v>0</v>
      </c>
      <c r="G15">
        <v>1</v>
      </c>
      <c r="H15" t="s">
        <v>31</v>
      </c>
      <c r="I15">
        <v>0</v>
      </c>
    </row>
    <row r="16" spans="1:9">
      <c r="A16" t="s">
        <v>33</v>
      </c>
      <c r="B16" t="s">
        <v>10</v>
      </c>
      <c r="C16" t="s">
        <v>10</v>
      </c>
      <c r="D16" t="s">
        <v>11</v>
      </c>
      <c r="E16" t="s">
        <v>32</v>
      </c>
      <c r="F16">
        <v>0</v>
      </c>
      <c r="G16">
        <v>1</v>
      </c>
      <c r="H16" t="s">
        <v>33</v>
      </c>
      <c r="I16">
        <v>0</v>
      </c>
    </row>
    <row r="17" spans="1:9">
      <c r="A17" t="s">
        <v>34</v>
      </c>
      <c r="B17" t="s">
        <v>10</v>
      </c>
      <c r="C17" t="s">
        <v>10</v>
      </c>
      <c r="D17" t="s">
        <v>20</v>
      </c>
      <c r="E17" t="s">
        <v>35</v>
      </c>
      <c r="F17">
        <v>0</v>
      </c>
      <c r="G17">
        <v>75</v>
      </c>
      <c r="H17" t="s">
        <v>34</v>
      </c>
      <c r="I17">
        <v>0</v>
      </c>
    </row>
    <row r="18" spans="1:9">
      <c r="A18" t="s">
        <v>36</v>
      </c>
      <c r="B18" t="s">
        <v>10</v>
      </c>
      <c r="C18" t="s">
        <v>10</v>
      </c>
      <c r="D18" t="s">
        <v>20</v>
      </c>
      <c r="E18" t="s">
        <v>37</v>
      </c>
      <c r="F18">
        <v>0</v>
      </c>
      <c r="G18">
        <v>45</v>
      </c>
      <c r="H18" t="s">
        <v>36</v>
      </c>
      <c r="I18">
        <v>0</v>
      </c>
    </row>
    <row r="19" spans="1:9">
      <c r="A19" t="s">
        <v>38</v>
      </c>
      <c r="B19" t="s">
        <v>39</v>
      </c>
      <c r="C19" t="s">
        <v>10</v>
      </c>
      <c r="D19" t="s">
        <v>20</v>
      </c>
      <c r="E19" t="s">
        <v>40</v>
      </c>
      <c r="F19">
        <v>0</v>
      </c>
      <c r="G19">
        <v>0</v>
      </c>
      <c r="H19" t="s">
        <v>38</v>
      </c>
      <c r="I19">
        <v>0</v>
      </c>
    </row>
    <row r="20" spans="1:9">
      <c r="A20" t="s">
        <v>41</v>
      </c>
      <c r="B20" t="s">
        <v>10</v>
      </c>
      <c r="C20" t="s">
        <v>10</v>
      </c>
      <c r="D20" t="s">
        <v>11</v>
      </c>
      <c r="E20" t="s">
        <v>42</v>
      </c>
      <c r="F20">
        <v>20</v>
      </c>
      <c r="G20">
        <v>40</v>
      </c>
      <c r="H20" t="s">
        <v>41</v>
      </c>
      <c r="I20">
        <v>0</v>
      </c>
    </row>
    <row r="21" spans="1:9">
      <c r="A21" t="s">
        <v>43</v>
      </c>
      <c r="B21" t="s">
        <v>10</v>
      </c>
      <c r="C21" t="s">
        <v>10</v>
      </c>
      <c r="D21" t="s">
        <v>20</v>
      </c>
      <c r="E21" t="s">
        <v>44</v>
      </c>
      <c r="F21">
        <v>0</v>
      </c>
      <c r="G21">
        <v>1</v>
      </c>
      <c r="H21" t="s">
        <v>43</v>
      </c>
      <c r="I21">
        <v>0</v>
      </c>
    </row>
    <row r="22" spans="1:9">
      <c r="A22" t="s">
        <v>45</v>
      </c>
      <c r="B22" t="s">
        <v>10</v>
      </c>
      <c r="C22" t="s">
        <v>10</v>
      </c>
      <c r="D22" t="s">
        <v>20</v>
      </c>
      <c r="E22" t="s">
        <v>46</v>
      </c>
      <c r="F22">
        <v>0</v>
      </c>
      <c r="G22">
        <v>1</v>
      </c>
      <c r="H22" t="s">
        <v>45</v>
      </c>
      <c r="I22">
        <v>0</v>
      </c>
    </row>
    <row r="23" spans="1:9">
      <c r="A23" t="s">
        <v>47</v>
      </c>
      <c r="B23" t="s">
        <v>10</v>
      </c>
      <c r="C23" t="s">
        <v>10</v>
      </c>
      <c r="D23" t="s">
        <v>11</v>
      </c>
      <c r="E23" t="s">
        <v>18</v>
      </c>
      <c r="F23">
        <v>0</v>
      </c>
      <c r="G23">
        <v>1</v>
      </c>
      <c r="H23" t="s">
        <v>47</v>
      </c>
      <c r="I23">
        <v>0</v>
      </c>
    </row>
    <row r="24" spans="1:9">
      <c r="A24" t="s">
        <v>48</v>
      </c>
      <c r="B24" t="s">
        <v>10</v>
      </c>
      <c r="C24" t="s">
        <v>10</v>
      </c>
      <c r="D24" t="s">
        <v>11</v>
      </c>
      <c r="E24" t="s">
        <v>49</v>
      </c>
      <c r="F24">
        <v>0</v>
      </c>
      <c r="G24">
        <v>0</v>
      </c>
      <c r="H24" t="s">
        <v>48</v>
      </c>
      <c r="I24">
        <v>0</v>
      </c>
    </row>
    <row r="25" spans="1:9">
      <c r="A25" t="s">
        <v>50</v>
      </c>
      <c r="B25" t="s">
        <v>10</v>
      </c>
      <c r="C25" t="s">
        <v>10</v>
      </c>
      <c r="D25" t="s">
        <v>20</v>
      </c>
      <c r="E25" t="s">
        <v>18</v>
      </c>
      <c r="F25">
        <v>0</v>
      </c>
      <c r="G25">
        <v>1</v>
      </c>
      <c r="H25" t="s">
        <v>50</v>
      </c>
      <c r="I25">
        <v>0</v>
      </c>
    </row>
    <row r="26" spans="1:9">
      <c r="A26" t="s">
        <v>51</v>
      </c>
      <c r="B26" t="s">
        <v>10</v>
      </c>
      <c r="C26" t="s">
        <v>10</v>
      </c>
      <c r="D26" t="s">
        <v>20</v>
      </c>
      <c r="E26" t="s">
        <v>18</v>
      </c>
      <c r="F26">
        <v>0</v>
      </c>
      <c r="G26">
        <v>1</v>
      </c>
      <c r="H26" t="s">
        <v>51</v>
      </c>
      <c r="I26">
        <v>0</v>
      </c>
    </row>
    <row r="27" spans="1:9">
      <c r="A27" t="s">
        <v>52</v>
      </c>
      <c r="B27" t="s">
        <v>10</v>
      </c>
      <c r="C27" t="s">
        <v>10</v>
      </c>
      <c r="D27" t="s">
        <v>20</v>
      </c>
      <c r="E27" t="s">
        <v>18</v>
      </c>
      <c r="F27">
        <v>0</v>
      </c>
      <c r="G27">
        <v>1</v>
      </c>
      <c r="H27" t="s">
        <v>52</v>
      </c>
      <c r="I27">
        <v>0</v>
      </c>
    </row>
    <row r="28" spans="1:9">
      <c r="A28" t="s">
        <v>53</v>
      </c>
      <c r="B28" t="s">
        <v>10</v>
      </c>
      <c r="C28" t="s">
        <v>10</v>
      </c>
      <c r="D28" t="s">
        <v>20</v>
      </c>
      <c r="E28" t="s">
        <v>18</v>
      </c>
      <c r="F28">
        <v>0</v>
      </c>
      <c r="G28">
        <v>1</v>
      </c>
      <c r="H28" t="s">
        <v>53</v>
      </c>
      <c r="I28">
        <v>0</v>
      </c>
    </row>
    <row r="29" spans="1:9">
      <c r="A29" t="s">
        <v>54</v>
      </c>
      <c r="B29" t="s">
        <v>10</v>
      </c>
      <c r="C29" t="s">
        <v>10</v>
      </c>
      <c r="D29" t="s">
        <v>20</v>
      </c>
      <c r="E29" t="s">
        <v>55</v>
      </c>
      <c r="F29">
        <v>0</v>
      </c>
      <c r="G29">
        <v>1</v>
      </c>
      <c r="H29" t="s">
        <v>54</v>
      </c>
      <c r="I29">
        <v>0</v>
      </c>
    </row>
    <row r="30" spans="1:9">
      <c r="A30" t="s">
        <v>56</v>
      </c>
      <c r="B30" t="s">
        <v>10</v>
      </c>
      <c r="C30" t="s">
        <v>10</v>
      </c>
      <c r="D30" t="s">
        <v>20</v>
      </c>
      <c r="E30" t="s">
        <v>54</v>
      </c>
      <c r="F30">
        <v>0</v>
      </c>
      <c r="G30">
        <v>1</v>
      </c>
      <c r="H30" t="s">
        <v>56</v>
      </c>
      <c r="I30">
        <v>0</v>
      </c>
    </row>
    <row r="31" spans="1:9">
      <c r="A31" t="s">
        <v>57</v>
      </c>
      <c r="B31" t="s">
        <v>10</v>
      </c>
      <c r="C31" t="s">
        <v>10</v>
      </c>
      <c r="D31" t="s">
        <v>20</v>
      </c>
      <c r="E31" t="s">
        <v>54</v>
      </c>
      <c r="F31">
        <v>0</v>
      </c>
      <c r="G31">
        <v>1</v>
      </c>
      <c r="H31" t="s">
        <v>57</v>
      </c>
      <c r="I31">
        <v>0</v>
      </c>
    </row>
    <row r="32" spans="1:9">
      <c r="A32" t="s">
        <v>58</v>
      </c>
      <c r="B32" t="s">
        <v>10</v>
      </c>
      <c r="C32" t="s">
        <v>10</v>
      </c>
      <c r="D32" t="s">
        <v>20</v>
      </c>
      <c r="E32" t="s">
        <v>54</v>
      </c>
      <c r="F32">
        <v>0</v>
      </c>
      <c r="G32">
        <v>1</v>
      </c>
      <c r="H32" t="s">
        <v>58</v>
      </c>
      <c r="I32">
        <v>0</v>
      </c>
    </row>
    <row r="33" spans="1:9">
      <c r="A33" t="s">
        <v>59</v>
      </c>
      <c r="B33" t="s">
        <v>10</v>
      </c>
      <c r="C33" t="s">
        <v>10</v>
      </c>
      <c r="D33" t="s">
        <v>20</v>
      </c>
      <c r="E33" t="s">
        <v>54</v>
      </c>
      <c r="F33">
        <v>0</v>
      </c>
      <c r="G33">
        <v>1</v>
      </c>
      <c r="H33" t="s">
        <v>59</v>
      </c>
      <c r="I33">
        <v>0</v>
      </c>
    </row>
    <row r="34" spans="1:9">
      <c r="A34" t="s">
        <v>60</v>
      </c>
      <c r="B34" t="s">
        <v>10</v>
      </c>
      <c r="C34" t="s">
        <v>10</v>
      </c>
      <c r="D34" t="s">
        <v>11</v>
      </c>
      <c r="E34" t="s">
        <v>61</v>
      </c>
      <c r="F34">
        <v>0.5</v>
      </c>
      <c r="G34">
        <v>0.5</v>
      </c>
      <c r="H34" t="s">
        <v>60</v>
      </c>
      <c r="I34">
        <v>0</v>
      </c>
    </row>
    <row r="35" spans="1:9">
      <c r="A35" t="s">
        <v>62</v>
      </c>
      <c r="B35" t="s">
        <v>10</v>
      </c>
      <c r="C35" t="s">
        <v>10</v>
      </c>
      <c r="D35" t="s">
        <v>11</v>
      </c>
      <c r="E35" t="s">
        <v>63</v>
      </c>
      <c r="F35">
        <v>0.5</v>
      </c>
      <c r="G35">
        <v>0.5</v>
      </c>
      <c r="H35" t="s">
        <v>62</v>
      </c>
      <c r="I35">
        <v>0</v>
      </c>
    </row>
    <row r="36" spans="1:9">
      <c r="A36" t="s">
        <v>64</v>
      </c>
      <c r="B36" t="s">
        <v>65</v>
      </c>
      <c r="C36" t="s">
        <v>10</v>
      </c>
      <c r="D36" t="s">
        <v>11</v>
      </c>
      <c r="E36" t="s">
        <v>66</v>
      </c>
      <c r="F36">
        <v>0.5</v>
      </c>
      <c r="G36">
        <v>0.5</v>
      </c>
      <c r="H36" t="s">
        <v>64</v>
      </c>
      <c r="I36">
        <v>0</v>
      </c>
    </row>
    <row r="37" spans="1:9">
      <c r="A37" t="s">
        <v>67</v>
      </c>
      <c r="B37" t="s">
        <v>10</v>
      </c>
      <c r="C37" t="s">
        <v>10</v>
      </c>
      <c r="D37" t="s">
        <v>11</v>
      </c>
      <c r="E37" t="s">
        <v>68</v>
      </c>
      <c r="F37">
        <v>0.5</v>
      </c>
      <c r="G37">
        <v>0.5</v>
      </c>
      <c r="H37" t="s">
        <v>67</v>
      </c>
      <c r="I37">
        <v>0</v>
      </c>
    </row>
    <row r="38" spans="1:9">
      <c r="A38" t="s">
        <v>69</v>
      </c>
      <c r="B38" t="s">
        <v>70</v>
      </c>
      <c r="C38" t="s">
        <v>10</v>
      </c>
      <c r="D38" t="s">
        <v>11</v>
      </c>
      <c r="E38" t="s">
        <v>71</v>
      </c>
      <c r="F38">
        <v>0.5</v>
      </c>
      <c r="G38">
        <v>0.5</v>
      </c>
      <c r="H38" t="s">
        <v>69</v>
      </c>
      <c r="I38">
        <v>0</v>
      </c>
    </row>
    <row r="39" spans="1:9">
      <c r="A39" t="s">
        <v>72</v>
      </c>
      <c r="B39" t="s">
        <v>10</v>
      </c>
      <c r="C39" t="s">
        <v>10</v>
      </c>
      <c r="D39" t="s">
        <v>11</v>
      </c>
      <c r="E39" t="s">
        <v>73</v>
      </c>
      <c r="F39">
        <v>0.5</v>
      </c>
      <c r="G39">
        <v>0.5</v>
      </c>
      <c r="H39" t="s">
        <v>72</v>
      </c>
      <c r="I39">
        <v>0</v>
      </c>
    </row>
    <row r="40" spans="1:9">
      <c r="A40" t="s">
        <v>74</v>
      </c>
      <c r="B40" t="s">
        <v>75</v>
      </c>
      <c r="C40" t="s">
        <v>10</v>
      </c>
      <c r="D40" t="s">
        <v>11</v>
      </c>
      <c r="E40" t="s">
        <v>73</v>
      </c>
      <c r="F40">
        <v>0.5</v>
      </c>
      <c r="G40">
        <v>0.5</v>
      </c>
      <c r="H40" t="s">
        <v>74</v>
      </c>
      <c r="I40">
        <v>0</v>
      </c>
    </row>
    <row r="41" spans="1:9">
      <c r="A41" t="s">
        <v>76</v>
      </c>
      <c r="B41" t="s">
        <v>10</v>
      </c>
      <c r="C41" t="s">
        <v>10</v>
      </c>
      <c r="D41" t="s">
        <v>11</v>
      </c>
      <c r="E41" t="s">
        <v>73</v>
      </c>
      <c r="F41">
        <v>0.5</v>
      </c>
      <c r="G41">
        <v>0.5</v>
      </c>
      <c r="H41" t="s">
        <v>76</v>
      </c>
      <c r="I41">
        <v>0</v>
      </c>
    </row>
    <row r="42" spans="1:9">
      <c r="A42" t="s">
        <v>77</v>
      </c>
      <c r="B42" t="s">
        <v>10</v>
      </c>
      <c r="C42" t="s">
        <v>10</v>
      </c>
      <c r="D42" t="s">
        <v>11</v>
      </c>
      <c r="E42" t="s">
        <v>78</v>
      </c>
      <c r="F42">
        <v>0.5</v>
      </c>
      <c r="G42">
        <v>0.5</v>
      </c>
      <c r="H42" t="s">
        <v>77</v>
      </c>
      <c r="I42">
        <v>0</v>
      </c>
    </row>
    <row r="43" spans="1:9">
      <c r="A43" t="s">
        <v>79</v>
      </c>
      <c r="B43" t="s">
        <v>10</v>
      </c>
      <c r="C43" t="s">
        <v>10</v>
      </c>
      <c r="D43" t="s">
        <v>11</v>
      </c>
      <c r="E43" t="s">
        <v>80</v>
      </c>
      <c r="F43">
        <v>0.5</v>
      </c>
      <c r="G43">
        <v>0.5</v>
      </c>
      <c r="H43" t="s">
        <v>79</v>
      </c>
      <c r="I43">
        <v>0</v>
      </c>
    </row>
    <row r="44" spans="1:9">
      <c r="A44" t="s">
        <v>81</v>
      </c>
      <c r="B44" t="s">
        <v>10</v>
      </c>
      <c r="C44" t="s">
        <v>10</v>
      </c>
      <c r="D44" t="s">
        <v>11</v>
      </c>
      <c r="E44" t="s">
        <v>82</v>
      </c>
      <c r="F44">
        <v>0.5</v>
      </c>
      <c r="G44">
        <v>0.5</v>
      </c>
      <c r="H44" t="s">
        <v>81</v>
      </c>
      <c r="I44">
        <v>0</v>
      </c>
    </row>
    <row r="45" spans="1:9">
      <c r="A45" t="s">
        <v>83</v>
      </c>
      <c r="B45" t="s">
        <v>84</v>
      </c>
      <c r="C45" t="s">
        <v>10</v>
      </c>
      <c r="D45" t="s">
        <v>11</v>
      </c>
      <c r="E45" t="s">
        <v>85</v>
      </c>
      <c r="F45">
        <v>0.5</v>
      </c>
      <c r="G45">
        <v>0.5</v>
      </c>
      <c r="H45" t="s">
        <v>83</v>
      </c>
      <c r="I45">
        <v>0</v>
      </c>
    </row>
    <row r="46" spans="1:9">
      <c r="A46" t="s">
        <v>86</v>
      </c>
      <c r="B46" t="s">
        <v>10</v>
      </c>
      <c r="C46" t="s">
        <v>10</v>
      </c>
      <c r="D46" t="s">
        <v>11</v>
      </c>
      <c r="E46" t="s">
        <v>87</v>
      </c>
      <c r="F46">
        <v>0.5</v>
      </c>
      <c r="G46">
        <v>0.5</v>
      </c>
      <c r="H46" t="s">
        <v>86</v>
      </c>
      <c r="I46">
        <v>0</v>
      </c>
    </row>
    <row r="47" spans="1:9">
      <c r="A47" t="s">
        <v>88</v>
      </c>
      <c r="B47" t="s">
        <v>10</v>
      </c>
      <c r="C47" t="s">
        <v>10</v>
      </c>
      <c r="D47" t="s">
        <v>11</v>
      </c>
      <c r="E47" t="s">
        <v>89</v>
      </c>
      <c r="F47">
        <v>0.5</v>
      </c>
      <c r="G47">
        <v>0.5</v>
      </c>
      <c r="H47" t="s">
        <v>88</v>
      </c>
      <c r="I47">
        <v>0</v>
      </c>
    </row>
    <row r="48" spans="1:9">
      <c r="A48" t="s">
        <v>90</v>
      </c>
      <c r="B48" t="s">
        <v>10</v>
      </c>
      <c r="C48" t="s">
        <v>10</v>
      </c>
      <c r="D48" t="s">
        <v>11</v>
      </c>
      <c r="E48" t="s">
        <v>91</v>
      </c>
      <c r="F48">
        <v>0.5</v>
      </c>
      <c r="G48">
        <v>0.5</v>
      </c>
      <c r="H48" t="s">
        <v>90</v>
      </c>
      <c r="I48">
        <v>0</v>
      </c>
    </row>
    <row r="49" spans="1:9">
      <c r="A49" t="s">
        <v>92</v>
      </c>
      <c r="B49" t="s">
        <v>10</v>
      </c>
      <c r="C49" t="s">
        <v>10</v>
      </c>
      <c r="D49" t="s">
        <v>20</v>
      </c>
      <c r="E49" t="s">
        <v>93</v>
      </c>
      <c r="F49">
        <v>0.5</v>
      </c>
      <c r="G49">
        <v>0.5</v>
      </c>
      <c r="H49" t="s">
        <v>92</v>
      </c>
      <c r="I49">
        <v>0</v>
      </c>
    </row>
    <row r="50" spans="1:9">
      <c r="A50" t="s">
        <v>94</v>
      </c>
      <c r="B50" t="s">
        <v>95</v>
      </c>
      <c r="C50" t="s">
        <v>10</v>
      </c>
      <c r="D50" t="s">
        <v>11</v>
      </c>
      <c r="E50" t="s">
        <v>96</v>
      </c>
      <c r="F50">
        <v>0.5</v>
      </c>
      <c r="G50">
        <v>0.5</v>
      </c>
      <c r="H50" t="s">
        <v>94</v>
      </c>
      <c r="I50">
        <v>0</v>
      </c>
    </row>
    <row r="51" spans="1:9">
      <c r="A51" t="s">
        <v>97</v>
      </c>
      <c r="B51" t="s">
        <v>98</v>
      </c>
      <c r="C51" t="s">
        <v>10</v>
      </c>
      <c r="D51" t="s">
        <v>11</v>
      </c>
      <c r="E51" t="s">
        <v>99</v>
      </c>
      <c r="F51">
        <v>0.5</v>
      </c>
      <c r="G51">
        <v>0.5</v>
      </c>
      <c r="H51" t="s">
        <v>97</v>
      </c>
      <c r="I51">
        <v>0</v>
      </c>
    </row>
    <row r="52" spans="1:9">
      <c r="A52" t="s">
        <v>100</v>
      </c>
      <c r="B52" t="s">
        <v>10</v>
      </c>
      <c r="C52" t="s">
        <v>10</v>
      </c>
      <c r="D52" t="s">
        <v>20</v>
      </c>
      <c r="E52" t="s">
        <v>101</v>
      </c>
      <c r="F52">
        <v>0.5</v>
      </c>
      <c r="G52">
        <v>0.5</v>
      </c>
      <c r="H52" t="s">
        <v>100</v>
      </c>
      <c r="I52">
        <v>0</v>
      </c>
    </row>
    <row r="53" spans="1:9">
      <c r="A53" t="s">
        <v>102</v>
      </c>
      <c r="B53" t="s">
        <v>10</v>
      </c>
      <c r="C53" t="s">
        <v>10</v>
      </c>
      <c r="D53" t="s">
        <v>20</v>
      </c>
      <c r="E53" t="s">
        <v>103</v>
      </c>
      <c r="F53">
        <v>0.5</v>
      </c>
      <c r="G53">
        <v>0.5</v>
      </c>
      <c r="H53" t="s">
        <v>102</v>
      </c>
      <c r="I53">
        <v>0</v>
      </c>
    </row>
    <row r="54" spans="1:9">
      <c r="A54" t="s">
        <v>104</v>
      </c>
      <c r="B54" t="s">
        <v>10</v>
      </c>
      <c r="C54" t="s">
        <v>10</v>
      </c>
      <c r="D54" t="s">
        <v>11</v>
      </c>
      <c r="E54" t="s">
        <v>105</v>
      </c>
      <c r="F54">
        <v>0.5</v>
      </c>
      <c r="G54">
        <v>0.5</v>
      </c>
      <c r="H54" t="s">
        <v>104</v>
      </c>
      <c r="I54">
        <v>0</v>
      </c>
    </row>
    <row r="55" spans="1:9">
      <c r="A55" t="s">
        <v>106</v>
      </c>
      <c r="B55" t="s">
        <v>10</v>
      </c>
      <c r="C55" t="s">
        <v>10</v>
      </c>
      <c r="D55" t="s">
        <v>11</v>
      </c>
      <c r="E55" t="s">
        <v>107</v>
      </c>
      <c r="F55">
        <v>0.5</v>
      </c>
      <c r="G55">
        <v>0.5</v>
      </c>
      <c r="H55" t="s">
        <v>106</v>
      </c>
      <c r="I55">
        <v>0</v>
      </c>
    </row>
    <row r="56" spans="1:9">
      <c r="A56" t="s">
        <v>108</v>
      </c>
      <c r="B56" t="s">
        <v>10</v>
      </c>
      <c r="C56" t="s">
        <v>10</v>
      </c>
      <c r="D56" t="s">
        <v>20</v>
      </c>
      <c r="E56" t="s">
        <v>109</v>
      </c>
      <c r="F56">
        <v>0.5</v>
      </c>
      <c r="G56">
        <v>0.5</v>
      </c>
      <c r="H56" t="s">
        <v>108</v>
      </c>
      <c r="I56">
        <v>0</v>
      </c>
    </row>
    <row r="57" spans="1:9">
      <c r="A57" t="s">
        <v>110</v>
      </c>
      <c r="B57" t="s">
        <v>111</v>
      </c>
      <c r="C57" t="s">
        <v>10</v>
      </c>
      <c r="D57" t="s">
        <v>11</v>
      </c>
      <c r="E57" t="s">
        <v>112</v>
      </c>
      <c r="F57">
        <v>0.5</v>
      </c>
      <c r="G57">
        <v>0.5</v>
      </c>
      <c r="H57" t="s">
        <v>110</v>
      </c>
      <c r="I57">
        <v>0</v>
      </c>
    </row>
    <row r="58" spans="1:9">
      <c r="A58" t="s">
        <v>113</v>
      </c>
      <c r="B58" t="s">
        <v>114</v>
      </c>
      <c r="C58" t="s">
        <v>10</v>
      </c>
      <c r="D58" t="s">
        <v>20</v>
      </c>
      <c r="E58" t="s">
        <v>115</v>
      </c>
      <c r="F58">
        <v>0.5</v>
      </c>
      <c r="G58">
        <v>0.5</v>
      </c>
      <c r="H58" t="s">
        <v>113</v>
      </c>
      <c r="I58">
        <v>0</v>
      </c>
    </row>
    <row r="59" spans="1:9">
      <c r="A59" t="s">
        <v>116</v>
      </c>
      <c r="B59" t="s">
        <v>10</v>
      </c>
      <c r="C59" t="s">
        <v>10</v>
      </c>
      <c r="D59" t="s">
        <v>11</v>
      </c>
      <c r="E59" t="s">
        <v>117</v>
      </c>
      <c r="F59">
        <v>0.5</v>
      </c>
      <c r="G59">
        <v>0.5</v>
      </c>
      <c r="H59" t="s">
        <v>116</v>
      </c>
      <c r="I59">
        <v>0</v>
      </c>
    </row>
    <row r="60" spans="1:9">
      <c r="A60" t="s">
        <v>118</v>
      </c>
      <c r="B60" t="s">
        <v>10</v>
      </c>
      <c r="C60" t="s">
        <v>10</v>
      </c>
      <c r="D60" t="s">
        <v>11</v>
      </c>
      <c r="E60" t="s">
        <v>119</v>
      </c>
      <c r="F60">
        <v>0.5</v>
      </c>
      <c r="G60">
        <v>0.5</v>
      </c>
      <c r="H60" t="s">
        <v>118</v>
      </c>
      <c r="I60">
        <v>0</v>
      </c>
    </row>
    <row r="61" spans="1:9">
      <c r="A61" t="s">
        <v>120</v>
      </c>
      <c r="B61" t="s">
        <v>10</v>
      </c>
      <c r="C61" t="s">
        <v>10</v>
      </c>
      <c r="D61" t="s">
        <v>11</v>
      </c>
      <c r="E61" t="s">
        <v>73</v>
      </c>
      <c r="F61">
        <v>0.5</v>
      </c>
      <c r="G61">
        <v>0.5</v>
      </c>
      <c r="H61" t="s">
        <v>120</v>
      </c>
      <c r="I61">
        <v>0</v>
      </c>
    </row>
    <row r="62" spans="1:9">
      <c r="A62" t="s">
        <v>121</v>
      </c>
      <c r="B62" t="s">
        <v>10</v>
      </c>
      <c r="C62" t="s">
        <v>10</v>
      </c>
      <c r="D62" t="s">
        <v>11</v>
      </c>
      <c r="E62" t="s">
        <v>122</v>
      </c>
      <c r="F62">
        <v>0.5</v>
      </c>
      <c r="G62">
        <v>0.5</v>
      </c>
      <c r="H62" t="s">
        <v>121</v>
      </c>
      <c r="I62">
        <v>0</v>
      </c>
    </row>
    <row r="63" spans="1:9">
      <c r="A63" t="s">
        <v>123</v>
      </c>
      <c r="B63" t="s">
        <v>10</v>
      </c>
      <c r="C63" t="s">
        <v>10</v>
      </c>
      <c r="D63" t="s">
        <v>20</v>
      </c>
      <c r="E63" t="s">
        <v>124</v>
      </c>
      <c r="F63">
        <v>0</v>
      </c>
      <c r="G63">
        <v>8.3333333333333329E-2</v>
      </c>
      <c r="H63" t="s">
        <v>123</v>
      </c>
      <c r="I63">
        <v>0</v>
      </c>
    </row>
    <row r="64" spans="1:9">
      <c r="A64" t="s">
        <v>125</v>
      </c>
      <c r="B64" t="s">
        <v>10</v>
      </c>
      <c r="C64" t="s">
        <v>10</v>
      </c>
      <c r="D64" t="s">
        <v>20</v>
      </c>
      <c r="E64" t="s">
        <v>126</v>
      </c>
      <c r="F64">
        <v>0.17499999999999999</v>
      </c>
      <c r="G64">
        <v>0.23</v>
      </c>
      <c r="H64" t="s">
        <v>125</v>
      </c>
      <c r="I64">
        <v>0</v>
      </c>
    </row>
    <row r="65" spans="1:9">
      <c r="A65" t="s">
        <v>127</v>
      </c>
      <c r="B65" t="s">
        <v>10</v>
      </c>
      <c r="C65" t="s">
        <v>10</v>
      </c>
      <c r="D65" t="s">
        <v>20</v>
      </c>
      <c r="E65" t="s">
        <v>128</v>
      </c>
      <c r="F65">
        <v>5.2880000000000002E-5</v>
      </c>
      <c r="G65">
        <v>1.5865000000000001E-4</v>
      </c>
      <c r="H65" t="s">
        <v>127</v>
      </c>
      <c r="I65">
        <v>0</v>
      </c>
    </row>
    <row r="66" spans="1:9">
      <c r="A66" t="s">
        <v>129</v>
      </c>
      <c r="B66" t="s">
        <v>10</v>
      </c>
      <c r="C66" t="s">
        <v>10</v>
      </c>
      <c r="D66" t="s">
        <v>20</v>
      </c>
      <c r="E66" t="s">
        <v>130</v>
      </c>
      <c r="F66">
        <v>3.23E-6</v>
      </c>
      <c r="G66">
        <v>9.3200000000000006E-6</v>
      </c>
      <c r="H66" t="s">
        <v>129</v>
      </c>
      <c r="I66">
        <v>0</v>
      </c>
    </row>
    <row r="67" spans="1:9">
      <c r="A67" t="s">
        <v>131</v>
      </c>
      <c r="B67" t="s">
        <v>10</v>
      </c>
      <c r="C67" t="s">
        <v>10</v>
      </c>
      <c r="D67" t="s">
        <v>20</v>
      </c>
      <c r="E67" t="s">
        <v>132</v>
      </c>
      <c r="F67">
        <v>0</v>
      </c>
      <c r="G67">
        <v>8.3333333333333329E-2</v>
      </c>
      <c r="H67" t="s">
        <v>131</v>
      </c>
      <c r="I67">
        <v>0</v>
      </c>
    </row>
    <row r="68" spans="1:9">
      <c r="A68" t="s">
        <v>133</v>
      </c>
      <c r="B68" t="s">
        <v>10</v>
      </c>
      <c r="C68" t="s">
        <v>10</v>
      </c>
      <c r="D68" t="s">
        <v>20</v>
      </c>
      <c r="E68" t="s">
        <v>134</v>
      </c>
      <c r="F68">
        <v>0</v>
      </c>
      <c r="G68">
        <v>2.0583333333333332E-2</v>
      </c>
      <c r="H68" t="s">
        <v>133</v>
      </c>
      <c r="I68">
        <v>0</v>
      </c>
    </row>
    <row r="69" spans="1:9">
      <c r="A69" t="s">
        <v>135</v>
      </c>
      <c r="B69" t="s">
        <v>10</v>
      </c>
      <c r="C69" t="s">
        <v>10</v>
      </c>
      <c r="D69" t="s">
        <v>20</v>
      </c>
      <c r="E69" t="s">
        <v>136</v>
      </c>
      <c r="F69">
        <v>3.5666700000000003E-2</v>
      </c>
      <c r="G69">
        <v>3.6083329999999997E-2</v>
      </c>
      <c r="H69" t="s">
        <v>135</v>
      </c>
      <c r="I69">
        <v>0</v>
      </c>
    </row>
    <row r="70" spans="1:9">
      <c r="A70" t="s">
        <v>137</v>
      </c>
      <c r="B70" t="s">
        <v>10</v>
      </c>
      <c r="C70" t="s">
        <v>10</v>
      </c>
      <c r="D70" t="s">
        <v>20</v>
      </c>
      <c r="E70" t="s">
        <v>138</v>
      </c>
      <c r="F70">
        <v>0</v>
      </c>
      <c r="G70">
        <v>1.0166666666666666E-2</v>
      </c>
      <c r="H70" t="s">
        <v>137</v>
      </c>
      <c r="I70">
        <v>0</v>
      </c>
    </row>
    <row r="71" spans="1:9">
      <c r="A71" t="s">
        <v>139</v>
      </c>
      <c r="B71" t="s">
        <v>10</v>
      </c>
      <c r="C71" t="s">
        <v>10</v>
      </c>
      <c r="D71" t="s">
        <v>20</v>
      </c>
      <c r="E71" t="s">
        <v>140</v>
      </c>
      <c r="F71">
        <v>0</v>
      </c>
      <c r="G71">
        <v>1.1083333333333334E-2</v>
      </c>
      <c r="H71" t="s">
        <v>139</v>
      </c>
      <c r="I71">
        <v>0</v>
      </c>
    </row>
    <row r="72" spans="1:9">
      <c r="A72" t="s">
        <v>141</v>
      </c>
      <c r="B72" t="s">
        <v>10</v>
      </c>
      <c r="C72" t="s">
        <v>10</v>
      </c>
      <c r="D72" t="s">
        <v>20</v>
      </c>
      <c r="E72" t="s">
        <v>142</v>
      </c>
      <c r="F72">
        <v>0</v>
      </c>
      <c r="G72">
        <v>0</v>
      </c>
      <c r="H72" t="s">
        <v>141</v>
      </c>
      <c r="I72">
        <v>0</v>
      </c>
    </row>
    <row r="73" spans="1:9">
      <c r="A73" t="s">
        <v>143</v>
      </c>
      <c r="B73" t="s">
        <v>10</v>
      </c>
      <c r="C73" t="s">
        <v>10</v>
      </c>
      <c r="D73" t="s">
        <v>20</v>
      </c>
      <c r="E73" t="s">
        <v>144</v>
      </c>
      <c r="F73">
        <v>1.7000000000000001E-2</v>
      </c>
      <c r="G73">
        <v>1.8667E-2</v>
      </c>
      <c r="H73" t="s">
        <v>143</v>
      </c>
      <c r="I73">
        <v>0</v>
      </c>
    </row>
    <row r="74" spans="1:9">
      <c r="A74" t="s">
        <v>145</v>
      </c>
      <c r="B74" t="s">
        <v>10</v>
      </c>
      <c r="C74" t="s">
        <v>10</v>
      </c>
      <c r="D74" t="s">
        <v>20</v>
      </c>
      <c r="E74" t="s">
        <v>146</v>
      </c>
      <c r="F74">
        <v>0</v>
      </c>
      <c r="G74">
        <v>4.2499999999999994E-3</v>
      </c>
      <c r="H74" t="s">
        <v>145</v>
      </c>
      <c r="I74">
        <v>0</v>
      </c>
    </row>
    <row r="75" spans="1:9">
      <c r="A75" t="s">
        <v>147</v>
      </c>
      <c r="B75" t="s">
        <v>10</v>
      </c>
      <c r="C75" t="s">
        <v>10</v>
      </c>
      <c r="D75" t="s">
        <v>20</v>
      </c>
      <c r="E75" t="s">
        <v>148</v>
      </c>
      <c r="F75">
        <v>0</v>
      </c>
      <c r="G75">
        <v>9.4999999999999998E-3</v>
      </c>
      <c r="H75" t="s">
        <v>147</v>
      </c>
      <c r="I75">
        <v>0</v>
      </c>
    </row>
    <row r="76" spans="1:9">
      <c r="A76" t="s">
        <v>149</v>
      </c>
      <c r="B76" t="s">
        <v>10</v>
      </c>
      <c r="C76" t="s">
        <v>10</v>
      </c>
      <c r="D76" t="s">
        <v>20</v>
      </c>
      <c r="E76" t="s">
        <v>140</v>
      </c>
      <c r="F76">
        <v>0</v>
      </c>
      <c r="G76">
        <v>1.1083333333333334E-2</v>
      </c>
      <c r="H76" t="s">
        <v>149</v>
      </c>
      <c r="I76">
        <v>0</v>
      </c>
    </row>
    <row r="77" spans="1:9">
      <c r="A77" t="s">
        <v>150</v>
      </c>
      <c r="B77" t="s">
        <v>10</v>
      </c>
      <c r="C77" t="s">
        <v>10</v>
      </c>
      <c r="D77" t="s">
        <v>20</v>
      </c>
      <c r="E77" t="s">
        <v>151</v>
      </c>
      <c r="F77">
        <v>2.63333E-2</v>
      </c>
      <c r="G77">
        <v>2.7375E-2</v>
      </c>
      <c r="H77" t="s">
        <v>150</v>
      </c>
      <c r="I77">
        <v>0</v>
      </c>
    </row>
    <row r="78" spans="1:9">
      <c r="A78" t="s">
        <v>152</v>
      </c>
      <c r="B78" t="s">
        <v>10</v>
      </c>
      <c r="C78" t="s">
        <v>10</v>
      </c>
      <c r="D78" t="s">
        <v>20</v>
      </c>
      <c r="E78" t="s">
        <v>153</v>
      </c>
      <c r="F78">
        <v>0</v>
      </c>
      <c r="G78">
        <v>1.3461538461538461E-2</v>
      </c>
      <c r="H78" t="s">
        <v>152</v>
      </c>
      <c r="I78">
        <v>0</v>
      </c>
    </row>
    <row r="79" spans="1:9">
      <c r="A79" t="s">
        <v>154</v>
      </c>
      <c r="B79" t="s">
        <v>10</v>
      </c>
      <c r="C79" t="s">
        <v>10</v>
      </c>
      <c r="D79" t="s">
        <v>20</v>
      </c>
      <c r="E79" t="s">
        <v>155</v>
      </c>
      <c r="F79">
        <v>0</v>
      </c>
      <c r="G79">
        <v>1.9178082191780822E-3</v>
      </c>
      <c r="H79" t="s">
        <v>154</v>
      </c>
      <c r="I79">
        <v>0</v>
      </c>
    </row>
    <row r="80" spans="1:9">
      <c r="A80" t="s">
        <v>156</v>
      </c>
      <c r="B80" t="s">
        <v>157</v>
      </c>
      <c r="C80" t="s">
        <v>10</v>
      </c>
      <c r="D80" t="s">
        <v>20</v>
      </c>
      <c r="E80" t="s">
        <v>158</v>
      </c>
      <c r="F80">
        <v>0</v>
      </c>
      <c r="G80">
        <v>4.922243838231477E-3</v>
      </c>
      <c r="H80" t="s">
        <v>156</v>
      </c>
      <c r="I80">
        <v>0</v>
      </c>
    </row>
    <row r="81" spans="1:9">
      <c r="A81" t="s">
        <v>159</v>
      </c>
      <c r="B81" t="s">
        <v>10</v>
      </c>
      <c r="C81" t="s">
        <v>10</v>
      </c>
      <c r="D81" t="s">
        <v>20</v>
      </c>
      <c r="E81" t="s">
        <v>160</v>
      </c>
      <c r="F81">
        <v>0</v>
      </c>
      <c r="G81">
        <v>4.922243838231477E-3</v>
      </c>
      <c r="H81" t="s">
        <v>159</v>
      </c>
      <c r="I81">
        <v>0</v>
      </c>
    </row>
    <row r="82" spans="1:9">
      <c r="A82" t="s">
        <v>161</v>
      </c>
      <c r="B82" t="s">
        <v>10</v>
      </c>
      <c r="C82" t="s">
        <v>10</v>
      </c>
      <c r="D82" t="s">
        <v>20</v>
      </c>
      <c r="E82" t="s">
        <v>162</v>
      </c>
      <c r="F82">
        <v>0</v>
      </c>
      <c r="G82">
        <v>2.679E-3</v>
      </c>
      <c r="H82" t="s">
        <v>161</v>
      </c>
      <c r="I82">
        <v>0</v>
      </c>
    </row>
    <row r="83" spans="1:9">
      <c r="A83" t="s">
        <v>163</v>
      </c>
      <c r="B83" t="s">
        <v>10</v>
      </c>
      <c r="C83" t="s">
        <v>10</v>
      </c>
      <c r="D83" t="s">
        <v>20</v>
      </c>
      <c r="E83" t="s">
        <v>164</v>
      </c>
      <c r="F83">
        <v>0</v>
      </c>
      <c r="G83">
        <v>6.8999999999999999E-3</v>
      </c>
      <c r="H83" t="s">
        <v>163</v>
      </c>
      <c r="I83">
        <v>0</v>
      </c>
    </row>
    <row r="84" spans="1:9">
      <c r="A84" t="s">
        <v>165</v>
      </c>
      <c r="B84" t="s">
        <v>10</v>
      </c>
      <c r="C84" t="s">
        <v>10</v>
      </c>
      <c r="D84" t="s">
        <v>20</v>
      </c>
      <c r="E84" t="s">
        <v>164</v>
      </c>
      <c r="F84">
        <v>0</v>
      </c>
      <c r="G84">
        <v>6.8999999999999999E-3</v>
      </c>
      <c r="H84" t="s">
        <v>165</v>
      </c>
      <c r="I84">
        <v>0</v>
      </c>
    </row>
    <row r="85" spans="1:9">
      <c r="A85" t="s">
        <v>166</v>
      </c>
      <c r="B85" t="s">
        <v>10</v>
      </c>
      <c r="C85" t="s">
        <v>10</v>
      </c>
      <c r="D85" t="s">
        <v>20</v>
      </c>
      <c r="E85" t="s">
        <v>167</v>
      </c>
      <c r="F85">
        <v>0</v>
      </c>
      <c r="G85">
        <v>6.6878600000000007E-5</v>
      </c>
      <c r="H85" t="s">
        <v>166</v>
      </c>
      <c r="I85">
        <v>0</v>
      </c>
    </row>
    <row r="86" spans="1:9">
      <c r="A86" t="s">
        <v>168</v>
      </c>
      <c r="B86" t="s">
        <v>10</v>
      </c>
      <c r="C86" t="s">
        <v>10</v>
      </c>
      <c r="D86" t="s">
        <v>20</v>
      </c>
      <c r="E86" t="s">
        <v>167</v>
      </c>
      <c r="F86">
        <v>0</v>
      </c>
      <c r="G86">
        <v>6.6878600000000007E-5</v>
      </c>
      <c r="H86" t="s">
        <v>168</v>
      </c>
      <c r="I86">
        <v>0</v>
      </c>
    </row>
    <row r="87" spans="1:9">
      <c r="A87" t="s">
        <v>169</v>
      </c>
      <c r="B87" t="s">
        <v>10</v>
      </c>
      <c r="C87" t="s">
        <v>10</v>
      </c>
      <c r="D87" t="s">
        <v>20</v>
      </c>
      <c r="E87" t="s">
        <v>170</v>
      </c>
      <c r="F87">
        <v>0</v>
      </c>
      <c r="G87">
        <v>1.8059045201909374E-2</v>
      </c>
      <c r="H87" t="s">
        <v>169</v>
      </c>
      <c r="I87">
        <v>0</v>
      </c>
    </row>
    <row r="88" spans="1:9">
      <c r="A88" t="s">
        <v>171</v>
      </c>
      <c r="B88" t="s">
        <v>10</v>
      </c>
      <c r="C88" t="s">
        <v>10</v>
      </c>
      <c r="D88" t="s">
        <v>20</v>
      </c>
      <c r="E88" t="s">
        <v>172</v>
      </c>
      <c r="F88">
        <v>0</v>
      </c>
      <c r="G88">
        <v>0.52314000000000005</v>
      </c>
      <c r="H88" t="s">
        <v>171</v>
      </c>
      <c r="I88">
        <v>0</v>
      </c>
    </row>
    <row r="89" spans="1:9">
      <c r="A89" t="s">
        <v>173</v>
      </c>
      <c r="B89" t="s">
        <v>10</v>
      </c>
      <c r="C89" t="s">
        <v>10</v>
      </c>
      <c r="D89" t="s">
        <v>20</v>
      </c>
      <c r="E89" t="s">
        <v>174</v>
      </c>
      <c r="F89">
        <v>0</v>
      </c>
      <c r="G89">
        <v>0.25090000000000001</v>
      </c>
      <c r="H89" t="s">
        <v>173</v>
      </c>
      <c r="I89">
        <v>0</v>
      </c>
    </row>
    <row r="90" spans="1:9">
      <c r="A90" t="s">
        <v>175</v>
      </c>
      <c r="B90" t="s">
        <v>10</v>
      </c>
      <c r="C90" t="s">
        <v>10</v>
      </c>
      <c r="D90" t="s">
        <v>20</v>
      </c>
      <c r="E90" t="s">
        <v>176</v>
      </c>
      <c r="F90">
        <v>0</v>
      </c>
      <c r="G90">
        <v>3.2630575143358653E-3</v>
      </c>
      <c r="H90" t="s">
        <v>175</v>
      </c>
      <c r="I90">
        <v>0</v>
      </c>
    </row>
    <row r="91" spans="1:9">
      <c r="A91" t="s">
        <v>177</v>
      </c>
      <c r="B91" t="s">
        <v>10</v>
      </c>
      <c r="C91" t="s">
        <v>10</v>
      </c>
      <c r="D91" t="s">
        <v>20</v>
      </c>
      <c r="E91" t="s">
        <v>178</v>
      </c>
      <c r="F91">
        <v>0</v>
      </c>
      <c r="G91">
        <v>8.26E-3</v>
      </c>
      <c r="H91" t="s">
        <v>177</v>
      </c>
      <c r="I91">
        <v>0</v>
      </c>
    </row>
    <row r="92" spans="1:9">
      <c r="A92" t="s">
        <v>179</v>
      </c>
      <c r="B92" t="s">
        <v>10</v>
      </c>
      <c r="C92" t="s">
        <v>10</v>
      </c>
      <c r="D92" t="s">
        <v>20</v>
      </c>
      <c r="E92" t="s">
        <v>180</v>
      </c>
      <c r="F92">
        <v>0</v>
      </c>
      <c r="G92">
        <v>9.1999999999999998E-3</v>
      </c>
      <c r="H92" t="s">
        <v>179</v>
      </c>
      <c r="I92">
        <v>0</v>
      </c>
    </row>
    <row r="93" spans="1:9">
      <c r="A93" t="s">
        <v>181</v>
      </c>
      <c r="B93" t="s">
        <v>10</v>
      </c>
      <c r="C93" t="s">
        <v>10</v>
      </c>
      <c r="D93" t="s">
        <v>20</v>
      </c>
      <c r="E93" t="s">
        <v>182</v>
      </c>
      <c r="F93">
        <v>0</v>
      </c>
      <c r="G93">
        <v>2.5610198416714525E-3</v>
      </c>
      <c r="H93" t="s">
        <v>181</v>
      </c>
      <c r="I93">
        <v>0</v>
      </c>
    </row>
    <row r="94" spans="1:9">
      <c r="A94" t="s">
        <v>183</v>
      </c>
      <c r="B94" t="s">
        <v>10</v>
      </c>
      <c r="C94" t="s">
        <v>10</v>
      </c>
      <c r="D94" t="s">
        <v>20</v>
      </c>
      <c r="E94" t="s">
        <v>184</v>
      </c>
      <c r="F94">
        <v>0</v>
      </c>
      <c r="G94">
        <v>6.9379999999999997E-2</v>
      </c>
      <c r="H94" t="s">
        <v>183</v>
      </c>
      <c r="I94">
        <v>0</v>
      </c>
    </row>
    <row r="95" spans="1:9">
      <c r="A95" t="s">
        <v>185</v>
      </c>
      <c r="B95" t="s">
        <v>10</v>
      </c>
      <c r="C95" t="s">
        <v>10</v>
      </c>
      <c r="D95" t="s">
        <v>20</v>
      </c>
      <c r="E95" t="s">
        <v>186</v>
      </c>
      <c r="F95">
        <v>0</v>
      </c>
      <c r="G95">
        <v>2.8899999999999999E-2</v>
      </c>
      <c r="H95" t="s">
        <v>185</v>
      </c>
      <c r="I95">
        <v>0</v>
      </c>
    </row>
    <row r="96" spans="1:9">
      <c r="A96" t="s">
        <v>187</v>
      </c>
      <c r="B96" t="s">
        <v>10</v>
      </c>
      <c r="C96" t="s">
        <v>10</v>
      </c>
      <c r="D96" t="s">
        <v>20</v>
      </c>
      <c r="E96" t="s">
        <v>188</v>
      </c>
      <c r="F96">
        <v>0</v>
      </c>
      <c r="G96">
        <v>0.19455101137512332</v>
      </c>
      <c r="H96" t="s">
        <v>187</v>
      </c>
      <c r="I96">
        <v>0</v>
      </c>
    </row>
    <row r="97" spans="1:9">
      <c r="A97" t="s">
        <v>189</v>
      </c>
      <c r="B97" t="s">
        <v>10</v>
      </c>
      <c r="C97" t="s">
        <v>10</v>
      </c>
      <c r="D97" t="s">
        <v>20</v>
      </c>
      <c r="E97" t="s">
        <v>190</v>
      </c>
      <c r="F97">
        <v>0</v>
      </c>
      <c r="G97">
        <v>1.6309968064094828E-2</v>
      </c>
      <c r="H97" t="s">
        <v>189</v>
      </c>
      <c r="I97">
        <v>0</v>
      </c>
    </row>
    <row r="98" spans="1:9">
      <c r="A98" t="s">
        <v>191</v>
      </c>
      <c r="B98" t="s">
        <v>10</v>
      </c>
      <c r="C98" t="s">
        <v>10</v>
      </c>
      <c r="D98" t="s">
        <v>20</v>
      </c>
      <c r="E98" t="s">
        <v>192</v>
      </c>
      <c r="F98">
        <v>0</v>
      </c>
      <c r="G98">
        <v>4.8922048177164175E-2</v>
      </c>
      <c r="H98" t="s">
        <v>191</v>
      </c>
      <c r="I98">
        <v>0</v>
      </c>
    </row>
    <row r="99" spans="1:9">
      <c r="A99" t="s">
        <v>193</v>
      </c>
      <c r="B99" t="s">
        <v>10</v>
      </c>
      <c r="C99" t="s">
        <v>10</v>
      </c>
      <c r="D99" t="s">
        <v>20</v>
      </c>
      <c r="E99" t="s">
        <v>194</v>
      </c>
      <c r="F99">
        <v>1E-3</v>
      </c>
      <c r="G99">
        <v>8.9999999999999993E-3</v>
      </c>
      <c r="H99" t="s">
        <v>193</v>
      </c>
      <c r="I99">
        <v>0</v>
      </c>
    </row>
    <row r="100" spans="1:9">
      <c r="A100" t="s">
        <v>195</v>
      </c>
      <c r="B100" t="s">
        <v>10</v>
      </c>
      <c r="C100" t="s">
        <v>10</v>
      </c>
      <c r="D100" t="s">
        <v>20</v>
      </c>
      <c r="E100" t="s">
        <v>196</v>
      </c>
      <c r="F100">
        <v>0.03</v>
      </c>
      <c r="G100">
        <v>0.06</v>
      </c>
      <c r="H100" t="s">
        <v>195</v>
      </c>
      <c r="I100">
        <v>0</v>
      </c>
    </row>
    <row r="101" spans="1:9">
      <c r="A101" t="s">
        <v>197</v>
      </c>
      <c r="B101" t="s">
        <v>10</v>
      </c>
      <c r="C101" t="s">
        <v>10</v>
      </c>
      <c r="D101" t="s">
        <v>20</v>
      </c>
      <c r="E101" t="s">
        <v>198</v>
      </c>
      <c r="F101">
        <v>1E-3</v>
      </c>
      <c r="G101">
        <v>3.0000000000000001E-3</v>
      </c>
      <c r="H101" t="s">
        <v>197</v>
      </c>
      <c r="I101">
        <v>0</v>
      </c>
    </row>
    <row r="102" spans="1:9">
      <c r="A102" t="s">
        <v>199</v>
      </c>
      <c r="B102" t="s">
        <v>10</v>
      </c>
      <c r="C102" t="s">
        <v>10</v>
      </c>
      <c r="D102" t="s">
        <v>20</v>
      </c>
      <c r="E102" t="s">
        <v>200</v>
      </c>
      <c r="F102">
        <v>0</v>
      </c>
      <c r="G102">
        <v>2.41616E-4</v>
      </c>
      <c r="H102" t="s">
        <v>199</v>
      </c>
      <c r="I102">
        <v>0</v>
      </c>
    </row>
    <row r="103" spans="1:9">
      <c r="A103" t="s">
        <v>201</v>
      </c>
      <c r="B103" t="s">
        <v>10</v>
      </c>
      <c r="C103" t="s">
        <v>10</v>
      </c>
      <c r="D103" t="s">
        <v>20</v>
      </c>
      <c r="E103" t="s">
        <v>202</v>
      </c>
      <c r="F103">
        <v>0.04</v>
      </c>
      <c r="G103">
        <v>7.0000000000000007E-2</v>
      </c>
      <c r="H103" t="s">
        <v>201</v>
      </c>
      <c r="I103">
        <v>0</v>
      </c>
    </row>
    <row r="104" spans="1:9">
      <c r="A104" t="s">
        <v>203</v>
      </c>
      <c r="B104" t="s">
        <v>10</v>
      </c>
      <c r="C104" t="s">
        <v>10</v>
      </c>
      <c r="D104" t="s">
        <v>20</v>
      </c>
      <c r="E104" t="s">
        <v>204</v>
      </c>
      <c r="F104">
        <v>0.9</v>
      </c>
      <c r="G104">
        <v>0.97</v>
      </c>
      <c r="H104" t="s">
        <v>203</v>
      </c>
      <c r="I104">
        <v>0</v>
      </c>
    </row>
    <row r="105" spans="1:9">
      <c r="A105" t="s">
        <v>205</v>
      </c>
      <c r="B105" t="s">
        <v>10</v>
      </c>
      <c r="C105" t="s">
        <v>10</v>
      </c>
      <c r="D105" t="s">
        <v>20</v>
      </c>
      <c r="E105" t="s">
        <v>204</v>
      </c>
      <c r="F105">
        <v>0.9</v>
      </c>
      <c r="G105">
        <v>0.97</v>
      </c>
      <c r="H105" t="s">
        <v>205</v>
      </c>
      <c r="I105">
        <v>0</v>
      </c>
    </row>
    <row r="106" spans="1:9">
      <c r="A106" t="s">
        <v>206</v>
      </c>
      <c r="B106" t="s">
        <v>10</v>
      </c>
      <c r="C106" t="s">
        <v>10</v>
      </c>
      <c r="D106" t="s">
        <v>20</v>
      </c>
      <c r="E106" t="s">
        <v>204</v>
      </c>
      <c r="F106">
        <v>0.9</v>
      </c>
      <c r="G106">
        <v>0.97</v>
      </c>
      <c r="H106" t="s">
        <v>206</v>
      </c>
      <c r="I106">
        <v>0</v>
      </c>
    </row>
    <row r="107" spans="1:9">
      <c r="A107" t="s">
        <v>207</v>
      </c>
      <c r="B107" t="s">
        <v>10</v>
      </c>
      <c r="C107" t="s">
        <v>10</v>
      </c>
      <c r="D107" t="s">
        <v>20</v>
      </c>
      <c r="E107" t="s">
        <v>208</v>
      </c>
      <c r="F107">
        <v>0.8</v>
      </c>
      <c r="G107">
        <v>0.95</v>
      </c>
      <c r="H107" t="s">
        <v>207</v>
      </c>
      <c r="I107">
        <v>0</v>
      </c>
    </row>
    <row r="108" spans="1:9">
      <c r="A108" t="s">
        <v>209</v>
      </c>
      <c r="B108" t="s">
        <v>10</v>
      </c>
      <c r="C108" t="s">
        <v>10</v>
      </c>
      <c r="D108" t="s">
        <v>20</v>
      </c>
      <c r="E108" t="s">
        <v>210</v>
      </c>
      <c r="F108">
        <v>0.7</v>
      </c>
      <c r="G108">
        <v>1</v>
      </c>
      <c r="H108" t="s">
        <v>209</v>
      </c>
      <c r="I108">
        <v>0</v>
      </c>
    </row>
    <row r="109" spans="1:9">
      <c r="A109" t="s">
        <v>211</v>
      </c>
      <c r="B109" t="s">
        <v>10</v>
      </c>
      <c r="C109" t="s">
        <v>10</v>
      </c>
      <c r="D109" t="s">
        <v>20</v>
      </c>
      <c r="E109" t="s">
        <v>212</v>
      </c>
      <c r="F109">
        <v>0.61499999999999999</v>
      </c>
      <c r="G109">
        <v>0.84</v>
      </c>
      <c r="H109" t="s">
        <v>211</v>
      </c>
      <c r="I109">
        <v>0</v>
      </c>
    </row>
    <row r="110" spans="1:9">
      <c r="A110" t="s">
        <v>213</v>
      </c>
      <c r="B110" t="s">
        <v>10</v>
      </c>
      <c r="C110" t="s">
        <v>10</v>
      </c>
      <c r="D110" t="s">
        <v>20</v>
      </c>
      <c r="E110" t="s">
        <v>212</v>
      </c>
      <c r="F110">
        <v>0.61499999999999999</v>
      </c>
      <c r="G110">
        <v>0.84</v>
      </c>
      <c r="H110" t="s">
        <v>213</v>
      </c>
      <c r="I110">
        <v>0</v>
      </c>
    </row>
    <row r="111" spans="1:9">
      <c r="A111" t="s">
        <v>214</v>
      </c>
      <c r="B111" t="s">
        <v>10</v>
      </c>
      <c r="C111" t="s">
        <v>10</v>
      </c>
      <c r="D111" t="s">
        <v>20</v>
      </c>
      <c r="E111" t="s">
        <v>212</v>
      </c>
      <c r="F111">
        <v>0.61499999999999999</v>
      </c>
      <c r="G111">
        <v>0.84</v>
      </c>
      <c r="H111" t="s">
        <v>214</v>
      </c>
      <c r="I111">
        <v>0</v>
      </c>
    </row>
    <row r="112" spans="1:9">
      <c r="A112" t="s">
        <v>215</v>
      </c>
      <c r="B112" t="s">
        <v>10</v>
      </c>
      <c r="C112" t="s">
        <v>10</v>
      </c>
      <c r="D112" t="s">
        <v>20</v>
      </c>
      <c r="E112" t="s">
        <v>216</v>
      </c>
      <c r="F112">
        <v>0.20799999999999999</v>
      </c>
      <c r="G112">
        <v>0.27</v>
      </c>
      <c r="H112" t="s">
        <v>215</v>
      </c>
      <c r="I112">
        <v>0</v>
      </c>
    </row>
    <row r="113" spans="1:9">
      <c r="A113" t="s">
        <v>217</v>
      </c>
      <c r="B113" t="s">
        <v>10</v>
      </c>
      <c r="C113" t="s">
        <v>10</v>
      </c>
      <c r="D113" t="s">
        <v>20</v>
      </c>
      <c r="E113" t="s">
        <v>218</v>
      </c>
      <c r="F113">
        <v>6.7000000000000004E-2</v>
      </c>
      <c r="G113">
        <v>8.5999999999999993E-2</v>
      </c>
      <c r="H113" t="s">
        <v>217</v>
      </c>
      <c r="I113">
        <v>0</v>
      </c>
    </row>
    <row r="114" spans="1:9">
      <c r="A114" t="s">
        <v>219</v>
      </c>
      <c r="B114" t="s">
        <v>10</v>
      </c>
      <c r="C114" t="s">
        <v>10</v>
      </c>
      <c r="D114" t="s">
        <v>20</v>
      </c>
      <c r="E114" t="s">
        <v>220</v>
      </c>
      <c r="F114">
        <v>0.25</v>
      </c>
      <c r="G114">
        <v>0.5</v>
      </c>
      <c r="H114" t="s">
        <v>219</v>
      </c>
      <c r="I114">
        <v>0</v>
      </c>
    </row>
    <row r="115" spans="1:9">
      <c r="A115" t="s">
        <v>221</v>
      </c>
      <c r="B115" t="s">
        <v>10</v>
      </c>
      <c r="C115" t="s">
        <v>10</v>
      </c>
      <c r="D115" t="s">
        <v>20</v>
      </c>
      <c r="E115" t="s">
        <v>220</v>
      </c>
      <c r="F115">
        <v>0.25</v>
      </c>
      <c r="G115">
        <v>0.5</v>
      </c>
      <c r="H115" t="s">
        <v>221</v>
      </c>
      <c r="I115">
        <v>0</v>
      </c>
    </row>
    <row r="116" spans="1:9">
      <c r="A116" t="s">
        <v>222</v>
      </c>
      <c r="B116" t="s">
        <v>10</v>
      </c>
      <c r="C116" t="s">
        <v>10</v>
      </c>
      <c r="D116" t="s">
        <v>20</v>
      </c>
      <c r="E116" t="s">
        <v>220</v>
      </c>
      <c r="F116">
        <v>0.25</v>
      </c>
      <c r="G116">
        <v>0.5</v>
      </c>
      <c r="H116" t="s">
        <v>222</v>
      </c>
      <c r="I116">
        <v>0</v>
      </c>
    </row>
    <row r="117" spans="1:9">
      <c r="A117" t="s">
        <v>223</v>
      </c>
      <c r="B117" t="s">
        <v>10</v>
      </c>
      <c r="C117" t="s">
        <v>10</v>
      </c>
      <c r="D117" t="s">
        <v>20</v>
      </c>
      <c r="E117" t="s">
        <v>224</v>
      </c>
      <c r="F117">
        <v>0.09</v>
      </c>
      <c r="G117">
        <v>0.28999999999999998</v>
      </c>
      <c r="H117" t="s">
        <v>223</v>
      </c>
      <c r="I117">
        <v>0</v>
      </c>
    </row>
    <row r="118" spans="1:9">
      <c r="A118" t="s">
        <v>225</v>
      </c>
      <c r="B118" t="s">
        <v>10</v>
      </c>
      <c r="C118" t="s">
        <v>10</v>
      </c>
      <c r="D118" t="s">
        <v>20</v>
      </c>
      <c r="E118" t="s">
        <v>226</v>
      </c>
      <c r="F118">
        <v>0.05</v>
      </c>
      <c r="G118">
        <v>0.14000000000000001</v>
      </c>
      <c r="H118" t="s">
        <v>225</v>
      </c>
      <c r="I118">
        <v>0</v>
      </c>
    </row>
    <row r="119" spans="1:9">
      <c r="A119" t="s">
        <v>227</v>
      </c>
      <c r="B119" t="s">
        <v>10</v>
      </c>
      <c r="C119" t="s">
        <v>10</v>
      </c>
      <c r="D119" t="s">
        <v>20</v>
      </c>
      <c r="E119" t="s">
        <v>228</v>
      </c>
      <c r="F119">
        <v>0.54</v>
      </c>
      <c r="G119">
        <v>0.58199999999999996</v>
      </c>
      <c r="H119" t="s">
        <v>227</v>
      </c>
      <c r="I119">
        <v>0</v>
      </c>
    </row>
    <row r="120" spans="1:9">
      <c r="A120" t="s">
        <v>229</v>
      </c>
      <c r="B120" t="s">
        <v>10</v>
      </c>
      <c r="C120" t="s">
        <v>10</v>
      </c>
      <c r="D120" t="s">
        <v>20</v>
      </c>
      <c r="E120" t="s">
        <v>228</v>
      </c>
      <c r="F120">
        <v>0.54</v>
      </c>
      <c r="G120">
        <v>0.58199999999999996</v>
      </c>
      <c r="H120" t="s">
        <v>229</v>
      </c>
      <c r="I120">
        <v>0</v>
      </c>
    </row>
    <row r="121" spans="1:9">
      <c r="A121" t="s">
        <v>230</v>
      </c>
      <c r="B121" t="s">
        <v>10</v>
      </c>
      <c r="C121" t="s">
        <v>10</v>
      </c>
      <c r="D121" t="s">
        <v>20</v>
      </c>
      <c r="E121" t="s">
        <v>228</v>
      </c>
      <c r="F121">
        <v>0.54</v>
      </c>
      <c r="G121">
        <v>0.58199999999999996</v>
      </c>
      <c r="H121" t="s">
        <v>230</v>
      </c>
      <c r="I121">
        <v>0</v>
      </c>
    </row>
    <row r="122" spans="1:9">
      <c r="A122" t="s">
        <v>231</v>
      </c>
      <c r="B122" t="s">
        <v>10</v>
      </c>
      <c r="C122" t="s">
        <v>10</v>
      </c>
      <c r="D122" t="s">
        <v>20</v>
      </c>
      <c r="E122" t="s">
        <v>232</v>
      </c>
      <c r="F122">
        <v>0.51</v>
      </c>
      <c r="G122">
        <v>0.56999999999999995</v>
      </c>
      <c r="H122" t="s">
        <v>231</v>
      </c>
      <c r="I122">
        <v>0</v>
      </c>
    </row>
    <row r="123" spans="1:9">
      <c r="A123" t="s">
        <v>233</v>
      </c>
      <c r="B123" t="s">
        <v>10</v>
      </c>
      <c r="C123" t="s">
        <v>10</v>
      </c>
      <c r="D123" t="s">
        <v>20</v>
      </c>
      <c r="E123" t="s">
        <v>234</v>
      </c>
      <c r="F123">
        <v>0.48</v>
      </c>
      <c r="G123">
        <v>0.54</v>
      </c>
      <c r="H123" t="s">
        <v>233</v>
      </c>
      <c r="I123">
        <v>0</v>
      </c>
    </row>
    <row r="124" spans="1:9">
      <c r="A124" t="s">
        <v>235</v>
      </c>
      <c r="B124" t="s">
        <v>10</v>
      </c>
      <c r="C124" t="s">
        <v>10</v>
      </c>
      <c r="D124" t="s">
        <v>20</v>
      </c>
      <c r="E124" t="s">
        <v>204</v>
      </c>
      <c r="F124">
        <v>0.93</v>
      </c>
      <c r="G124">
        <v>0.98</v>
      </c>
      <c r="H124" t="s">
        <v>235</v>
      </c>
      <c r="I124">
        <v>0</v>
      </c>
    </row>
    <row r="125" spans="1:9">
      <c r="A125" t="s">
        <v>236</v>
      </c>
      <c r="B125" t="s">
        <v>10</v>
      </c>
      <c r="C125" t="s">
        <v>10</v>
      </c>
      <c r="D125" t="s">
        <v>20</v>
      </c>
      <c r="E125" t="s">
        <v>237</v>
      </c>
      <c r="F125">
        <v>0.89</v>
      </c>
      <c r="G125">
        <v>0.93</v>
      </c>
      <c r="H125" t="s">
        <v>236</v>
      </c>
      <c r="I125">
        <v>0</v>
      </c>
    </row>
    <row r="126" spans="1:9">
      <c r="A126" t="s">
        <v>238</v>
      </c>
      <c r="B126" t="s">
        <v>10</v>
      </c>
      <c r="C126" t="s">
        <v>10</v>
      </c>
      <c r="D126" t="s">
        <v>20</v>
      </c>
      <c r="E126" t="s">
        <v>239</v>
      </c>
      <c r="F126">
        <v>0.89</v>
      </c>
      <c r="G126">
        <v>0.95</v>
      </c>
      <c r="H126" t="s">
        <v>238</v>
      </c>
      <c r="I126">
        <v>0</v>
      </c>
    </row>
    <row r="127" spans="1:9">
      <c r="A127" t="s">
        <v>240</v>
      </c>
      <c r="B127" t="s">
        <v>10</v>
      </c>
      <c r="C127" t="s">
        <v>10</v>
      </c>
      <c r="D127" t="s">
        <v>20</v>
      </c>
      <c r="E127" t="s">
        <v>241</v>
      </c>
      <c r="F127">
        <v>-1.5865000000000001E-4</v>
      </c>
      <c r="G127">
        <v>-5.2880000000000002E-5</v>
      </c>
      <c r="H127" t="s">
        <v>240</v>
      </c>
      <c r="I127">
        <v>0</v>
      </c>
    </row>
    <row r="128" spans="1:9">
      <c r="A128" t="s">
        <v>242</v>
      </c>
      <c r="B128" t="s">
        <v>10</v>
      </c>
      <c r="C128" t="s">
        <v>10</v>
      </c>
      <c r="D128" t="s">
        <v>20</v>
      </c>
      <c r="E128" t="s">
        <v>243</v>
      </c>
      <c r="F128">
        <v>-9.3200000000000006E-6</v>
      </c>
      <c r="G128">
        <v>-3.23E-6</v>
      </c>
      <c r="H128" t="s">
        <v>242</v>
      </c>
      <c r="I128">
        <v>0</v>
      </c>
    </row>
    <row r="129" spans="1:9">
      <c r="A129" t="s">
        <v>244</v>
      </c>
      <c r="B129" t="s">
        <v>10</v>
      </c>
      <c r="C129" t="s">
        <v>10</v>
      </c>
      <c r="D129" t="s">
        <v>20</v>
      </c>
      <c r="E129" t="s">
        <v>245</v>
      </c>
      <c r="F129">
        <v>0.56999999999999995</v>
      </c>
      <c r="G129">
        <v>0.95</v>
      </c>
      <c r="H129" t="s">
        <v>244</v>
      </c>
      <c r="I129">
        <v>0</v>
      </c>
    </row>
    <row r="130" spans="1:9">
      <c r="A130" t="s">
        <v>246</v>
      </c>
      <c r="B130" t="s">
        <v>10</v>
      </c>
      <c r="C130" t="s">
        <v>10</v>
      </c>
      <c r="D130" t="s">
        <v>20</v>
      </c>
      <c r="E130" t="s">
        <v>18</v>
      </c>
      <c r="F130">
        <v>0</v>
      </c>
      <c r="G130">
        <v>1</v>
      </c>
      <c r="H130" t="s">
        <v>246</v>
      </c>
      <c r="I130">
        <v>0</v>
      </c>
    </row>
    <row r="131" spans="1:9">
      <c r="A131" t="s">
        <v>247</v>
      </c>
      <c r="B131" t="s">
        <v>10</v>
      </c>
      <c r="C131" t="s">
        <v>10</v>
      </c>
      <c r="D131" t="s">
        <v>20</v>
      </c>
      <c r="E131" t="s">
        <v>237</v>
      </c>
      <c r="F131">
        <v>0.67500000000000004</v>
      </c>
      <c r="G131">
        <v>1</v>
      </c>
      <c r="H131" t="s">
        <v>247</v>
      </c>
      <c r="I131">
        <v>0</v>
      </c>
    </row>
    <row r="132" spans="1:9">
      <c r="A132" t="s">
        <v>248</v>
      </c>
      <c r="B132" t="s">
        <v>10</v>
      </c>
      <c r="C132" t="s">
        <v>10</v>
      </c>
      <c r="D132" t="s">
        <v>20</v>
      </c>
      <c r="E132" t="s">
        <v>249</v>
      </c>
      <c r="F132">
        <v>0.6</v>
      </c>
      <c r="G132">
        <v>1</v>
      </c>
      <c r="H132" t="s">
        <v>248</v>
      </c>
      <c r="I132">
        <v>0</v>
      </c>
    </row>
    <row r="133" spans="1:9">
      <c r="A133" t="s">
        <v>250</v>
      </c>
      <c r="B133" t="s">
        <v>10</v>
      </c>
      <c r="C133" t="s">
        <v>10</v>
      </c>
      <c r="D133" t="s">
        <v>20</v>
      </c>
      <c r="E133" t="s">
        <v>241</v>
      </c>
      <c r="F133">
        <v>-1.5865000000000001E-4</v>
      </c>
      <c r="G133">
        <v>-5.2880000000000002E-5</v>
      </c>
      <c r="H133" t="s">
        <v>250</v>
      </c>
      <c r="I133">
        <v>0</v>
      </c>
    </row>
    <row r="134" spans="1:9">
      <c r="A134" t="s">
        <v>251</v>
      </c>
      <c r="B134" t="s">
        <v>10</v>
      </c>
      <c r="C134" t="s">
        <v>10</v>
      </c>
      <c r="D134" t="s">
        <v>20</v>
      </c>
      <c r="E134" t="s">
        <v>252</v>
      </c>
      <c r="F134">
        <v>-4.6600000000000003E-6</v>
      </c>
      <c r="G134">
        <v>-1.6199999999999999E-6</v>
      </c>
      <c r="H134" t="s">
        <v>251</v>
      </c>
      <c r="I134">
        <v>0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9664-D313-432F-A469-345B50FAA820}">
  <dimension ref="A1:P84"/>
  <sheetViews>
    <sheetView tabSelected="1" topLeftCell="A31" workbookViewId="0">
      <selection activeCell="L44" sqref="L44"/>
    </sheetView>
  </sheetViews>
  <sheetFormatPr defaultRowHeight="15" customHeight="1"/>
  <cols>
    <col min="1" max="1" width="21.28515625" customWidth="1"/>
    <col min="5" max="5" width="12.7109375" bestFit="1" customWidth="1"/>
    <col min="6" max="6" width="8.85546875" customWidth="1"/>
    <col min="7" max="7" width="11.140625" customWidth="1"/>
    <col min="9" max="9" width="15.28515625" customWidth="1"/>
    <col min="11" max="11" width="21.140625" customWidth="1"/>
    <col min="12" max="12" width="52.5703125" customWidth="1"/>
    <col min="16" max="16" width="36.5703125" bestFit="1" customWidth="1"/>
  </cols>
  <sheetData>
    <row r="1" spans="1:12" ht="15" customHeight="1">
      <c r="A1" s="6" t="s">
        <v>253</v>
      </c>
      <c r="K1" t="s">
        <v>254</v>
      </c>
      <c r="L1" s="4" t="s">
        <v>255</v>
      </c>
    </row>
    <row r="2" spans="1:12" ht="15" customHeight="1">
      <c r="A2" t="s">
        <v>256</v>
      </c>
      <c r="B2" t="s">
        <v>257</v>
      </c>
      <c r="C2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</row>
    <row r="3" spans="1:12">
      <c r="A3" t="s">
        <v>60</v>
      </c>
      <c r="B3">
        <v>24.55</v>
      </c>
      <c r="C3">
        <f>0.7*B3</f>
        <v>17.184999999999999</v>
      </c>
      <c r="D3">
        <f>1.3*B3</f>
        <v>31.915000000000003</v>
      </c>
      <c r="E3">
        <f>(D3-C3)/1.96/2</f>
        <v>3.7576530612244907</v>
      </c>
      <c r="F3" t="s">
        <v>264</v>
      </c>
      <c r="G3">
        <f>E3^2 / Variables!E34</f>
        <v>0.57515097875885068</v>
      </c>
      <c r="H3">
        <f>G3/Variables!E34</f>
        <v>2.3427738442315708E-2</v>
      </c>
    </row>
    <row r="4" spans="1:12">
      <c r="A4" t="s">
        <v>62</v>
      </c>
      <c r="B4">
        <v>53.52</v>
      </c>
      <c r="C4">
        <f t="shared" ref="C4:C6" si="0">0.7*B4</f>
        <v>37.463999999999999</v>
      </c>
      <c r="D4">
        <f t="shared" ref="D4:D6" si="1">1.3*B4</f>
        <v>69.576000000000008</v>
      </c>
      <c r="E4">
        <f>(D4-C4)/1.96/2</f>
        <v>8.1918367346938794</v>
      </c>
      <c r="F4" t="s">
        <v>264</v>
      </c>
      <c r="G4">
        <f>E4^2 / Variables!E35</f>
        <v>1.2538525614327369</v>
      </c>
      <c r="H4">
        <f>G4/Variables!E35</f>
        <v>2.3427738442315712E-2</v>
      </c>
    </row>
    <row r="5" spans="1:12">
      <c r="A5" t="s">
        <v>64</v>
      </c>
      <c r="B5">
        <f>685.76/2</f>
        <v>342.88</v>
      </c>
      <c r="C5">
        <f t="shared" si="0"/>
        <v>240.01599999999999</v>
      </c>
      <c r="D5">
        <f t="shared" si="1"/>
        <v>445.74400000000003</v>
      </c>
      <c r="E5">
        <f>(D5-C5)/1.96/2</f>
        <v>52.481632653061233</v>
      </c>
      <c r="F5" t="s">
        <v>264</v>
      </c>
      <c r="G5">
        <f>E5^2/B5</f>
        <v>8.0329029571012107</v>
      </c>
      <c r="H5">
        <f>B5/G5</f>
        <v>42.684444444444431</v>
      </c>
    </row>
    <row r="6" spans="1:12">
      <c r="A6" t="s">
        <v>67</v>
      </c>
      <c r="B6">
        <v>212.34</v>
      </c>
      <c r="C6">
        <f t="shared" si="0"/>
        <v>148.63800000000001</v>
      </c>
      <c r="D6">
        <f t="shared" si="1"/>
        <v>276.04200000000003</v>
      </c>
      <c r="E6">
        <f>(D6-C6)/1.96/2</f>
        <v>32.501020408163271</v>
      </c>
      <c r="F6" t="s">
        <v>264</v>
      </c>
      <c r="G6">
        <f>E6^2 / Variables!E37</f>
        <v>4.9746459808413181</v>
      </c>
      <c r="H6">
        <f>G6/Variables!E37</f>
        <v>2.3427738442315712E-2</v>
      </c>
    </row>
    <row r="7" spans="1:12">
      <c r="A7" t="s">
        <v>72</v>
      </c>
      <c r="B7">
        <v>363.5</v>
      </c>
      <c r="C7">
        <f>0.7*B7</f>
        <v>254.45</v>
      </c>
      <c r="D7">
        <f>1.3*B7</f>
        <v>472.55</v>
      </c>
      <c r="E7">
        <f>(D7-C7)/1.96/2</f>
        <v>55.637755102040821</v>
      </c>
      <c r="F7" t="s">
        <v>264</v>
      </c>
      <c r="G7">
        <f>E7^2 / Variables!E39</f>
        <v>8.5159829237817579</v>
      </c>
      <c r="H7">
        <f>G7/Variables!E39</f>
        <v>2.3427738442315701E-2</v>
      </c>
    </row>
    <row r="8" spans="1:12">
      <c r="A8" t="s">
        <v>74</v>
      </c>
      <c r="B8">
        <v>363.5</v>
      </c>
      <c r="C8">
        <f t="shared" ref="C8:C10" si="2">0.7*B8</f>
        <v>254.45</v>
      </c>
      <c r="D8">
        <f t="shared" ref="D8:D10" si="3">1.3*B8</f>
        <v>472.55</v>
      </c>
      <c r="E8">
        <f>(D8-C8)/1.96/2</f>
        <v>55.637755102040821</v>
      </c>
      <c r="F8" t="s">
        <v>264</v>
      </c>
      <c r="G8">
        <f>E8^2 / Variables!E40</f>
        <v>8.5159829237817579</v>
      </c>
      <c r="H8">
        <f>G8/Variables!E40</f>
        <v>2.3427738442315701E-2</v>
      </c>
    </row>
    <row r="9" spans="1:12">
      <c r="A9" t="s">
        <v>76</v>
      </c>
      <c r="B9">
        <v>363.5</v>
      </c>
      <c r="C9">
        <f t="shared" si="2"/>
        <v>254.45</v>
      </c>
      <c r="D9">
        <f t="shared" si="3"/>
        <v>472.55</v>
      </c>
      <c r="E9">
        <f>(D9-C9)/1.96/2</f>
        <v>55.637755102040821</v>
      </c>
      <c r="F9" t="s">
        <v>264</v>
      </c>
      <c r="G9">
        <f>E9^2 / Variables!E41</f>
        <v>8.5159829237817579</v>
      </c>
      <c r="H9">
        <f>G9/Variables!E41</f>
        <v>2.3427738442315701E-2</v>
      </c>
    </row>
    <row r="10" spans="1:12">
      <c r="A10" t="s">
        <v>77</v>
      </c>
      <c r="B10">
        <v>5.83</v>
      </c>
      <c r="C10">
        <f t="shared" si="2"/>
        <v>4.0809999999999995</v>
      </c>
      <c r="D10">
        <f t="shared" si="3"/>
        <v>7.5790000000000006</v>
      </c>
      <c r="E10">
        <f>(D10-C10)/1.96/2</f>
        <v>0.89234693877551052</v>
      </c>
      <c r="F10" t="s">
        <v>264</v>
      </c>
      <c r="G10">
        <f>E10^2 / Variables!E42</f>
        <v>0.13658371511870063</v>
      </c>
      <c r="H10">
        <f>G10/Variables!E42</f>
        <v>2.3427738442315715E-2</v>
      </c>
    </row>
    <row r="11" spans="1:12">
      <c r="A11" t="s">
        <v>83</v>
      </c>
      <c r="B11">
        <v>12.66</v>
      </c>
      <c r="C11">
        <f t="shared" ref="C11:C14" si="4">0.7*B11</f>
        <v>8.8620000000000001</v>
      </c>
      <c r="D11">
        <f t="shared" ref="D11" si="5">1.3*B11</f>
        <v>16.458000000000002</v>
      </c>
      <c r="E11">
        <f>(D11-C11)/1.96/2</f>
        <v>1.9377551020408168</v>
      </c>
      <c r="F11" t="s">
        <v>264</v>
      </c>
      <c r="G11">
        <f>E11^2 / Variables!E45</f>
        <v>0.29659516867971691</v>
      </c>
      <c r="H11">
        <f>G11/Variables!E45</f>
        <v>2.3427738442315712E-2</v>
      </c>
    </row>
    <row r="12" spans="1:12">
      <c r="A12" t="s">
        <v>86</v>
      </c>
      <c r="B12">
        <v>5.27</v>
      </c>
      <c r="C12">
        <f t="shared" si="4"/>
        <v>3.6889999999999996</v>
      </c>
      <c r="D12">
        <f t="shared" ref="D12:D13" si="6">1.3*B12</f>
        <v>6.851</v>
      </c>
      <c r="E12">
        <f>(D12-C12)/1.96/2</f>
        <v>0.80663265306122456</v>
      </c>
      <c r="F12" t="s">
        <v>264</v>
      </c>
      <c r="G12">
        <f>E12^2 / Variables!E46</f>
        <v>0.12346418159100378</v>
      </c>
      <c r="H12">
        <f>G12/Variables!E46</f>
        <v>2.3427738442315708E-2</v>
      </c>
    </row>
    <row r="13" spans="1:12">
      <c r="A13" t="s">
        <v>88</v>
      </c>
      <c r="B13">
        <v>602.92999999999995</v>
      </c>
      <c r="C13">
        <f t="shared" si="4"/>
        <v>422.05099999999993</v>
      </c>
      <c r="D13">
        <f t="shared" si="6"/>
        <v>783.80899999999997</v>
      </c>
      <c r="E13">
        <f>(D13-C13)/1.96/2</f>
        <v>92.285204081632671</v>
      </c>
      <c r="F13" t="s">
        <v>264</v>
      </c>
      <c r="G13">
        <f>E13^2 / Variables!E47</f>
        <v>14.125286339025413</v>
      </c>
      <c r="H13">
        <f>G13/Variables!E47</f>
        <v>2.3427738442315715E-2</v>
      </c>
    </row>
    <row r="14" spans="1:12">
      <c r="A14" t="s">
        <v>90</v>
      </c>
      <c r="B14">
        <v>35.69</v>
      </c>
      <c r="C14">
        <f t="shared" si="4"/>
        <v>24.982999999999997</v>
      </c>
      <c r="D14">
        <f t="shared" ref="D14" si="7">1.3*B14</f>
        <v>46.396999999999998</v>
      </c>
      <c r="E14">
        <f>(D14-C14)/1.96/2</f>
        <v>5.4627551020408172</v>
      </c>
      <c r="F14" t="s">
        <v>264</v>
      </c>
      <c r="G14">
        <f>E14^2 / Variables!E48</f>
        <v>0.83613598500624775</v>
      </c>
      <c r="H14">
        <f>G14/Variables!E48</f>
        <v>2.3427738442315712E-2</v>
      </c>
    </row>
    <row r="15" spans="1:12">
      <c r="A15" t="s">
        <v>110</v>
      </c>
      <c r="B15">
        <v>106.17</v>
      </c>
      <c r="C15">
        <f t="shared" ref="C15" si="8">0.7*B15</f>
        <v>74.319000000000003</v>
      </c>
      <c r="D15">
        <f t="shared" ref="D15" si="9">1.3*B15</f>
        <v>138.02100000000002</v>
      </c>
      <c r="E15">
        <f>(D15-C15)/1.96/2</f>
        <v>16.250510204081635</v>
      </c>
      <c r="F15" t="s">
        <v>264</v>
      </c>
      <c r="G15">
        <f>E15^2 / Variables!E57</f>
        <v>2.4873229904206591</v>
      </c>
      <c r="H15">
        <f>G15/Variables!E57</f>
        <v>2.3427738442315712E-2</v>
      </c>
    </row>
    <row r="16" spans="1:12">
      <c r="A16" t="s">
        <v>120</v>
      </c>
      <c r="B16">
        <v>363.5</v>
      </c>
      <c r="C16">
        <f t="shared" ref="C16" si="10">0.7*B16</f>
        <v>254.45</v>
      </c>
      <c r="D16">
        <f t="shared" ref="D16" si="11">1.3*B16</f>
        <v>472.55</v>
      </c>
      <c r="E16">
        <f>(D16-C16)/1.96/2</f>
        <v>55.637755102040821</v>
      </c>
      <c r="F16" t="s">
        <v>264</v>
      </c>
      <c r="G16">
        <f>E16^2 / Variables!E61</f>
        <v>8.5159829237817579</v>
      </c>
      <c r="H16">
        <f>G16/Variables!E61</f>
        <v>2.3427738442315701E-2</v>
      </c>
    </row>
    <row r="19" spans="1:16"/>
    <row r="20" spans="1:16">
      <c r="A20" s="6" t="s">
        <v>265</v>
      </c>
      <c r="G20" t="s">
        <v>266</v>
      </c>
      <c r="I20" t="s">
        <v>267</v>
      </c>
      <c r="K20" t="s">
        <v>254</v>
      </c>
      <c r="L20" t="s">
        <v>268</v>
      </c>
    </row>
    <row r="21" spans="1:16">
      <c r="A21" t="s">
        <v>256</v>
      </c>
      <c r="B21" t="s">
        <v>257</v>
      </c>
      <c r="C21" t="s">
        <v>258</v>
      </c>
      <c r="D21" t="s">
        <v>259</v>
      </c>
      <c r="E21" t="s">
        <v>260</v>
      </c>
      <c r="F21" t="s">
        <v>261</v>
      </c>
      <c r="G21" t="s">
        <v>269</v>
      </c>
      <c r="H21" t="s">
        <v>270</v>
      </c>
      <c r="I21" t="s">
        <v>271</v>
      </c>
      <c r="J21" t="s">
        <v>272</v>
      </c>
      <c r="P21" s="4"/>
    </row>
    <row r="22" spans="1:16">
      <c r="A22" t="s">
        <v>203</v>
      </c>
      <c r="B22">
        <v>0.95</v>
      </c>
      <c r="C22">
        <v>0.9</v>
      </c>
      <c r="D22">
        <v>0.97</v>
      </c>
      <c r="E22">
        <f>(D22-C22)/1.96/2</f>
        <v>1.7857142857142846E-2</v>
      </c>
      <c r="F22" t="s">
        <v>273</v>
      </c>
      <c r="G22">
        <v>138.29682741974099</v>
      </c>
      <c r="H22">
        <v>8.1793271306710498</v>
      </c>
      <c r="I22">
        <v>140.56200000000001</v>
      </c>
      <c r="J22">
        <v>6.4480000000000199</v>
      </c>
    </row>
    <row r="23" spans="1:16">
      <c r="A23" t="s">
        <v>205</v>
      </c>
      <c r="B23">
        <v>0.95</v>
      </c>
      <c r="C23">
        <v>0.9</v>
      </c>
      <c r="D23">
        <v>0.97</v>
      </c>
      <c r="E23">
        <f>(D23-C23)/1.96/2</f>
        <v>1.7857142857142846E-2</v>
      </c>
      <c r="F23" t="s">
        <v>273</v>
      </c>
      <c r="G23">
        <v>138.29682741974099</v>
      </c>
      <c r="H23">
        <v>8.1793271306710498</v>
      </c>
      <c r="I23">
        <v>140.56200000000001</v>
      </c>
      <c r="J23">
        <v>6.4480000000000199</v>
      </c>
    </row>
    <row r="24" spans="1:16">
      <c r="A24" t="s">
        <v>206</v>
      </c>
      <c r="B24">
        <v>0.95</v>
      </c>
      <c r="C24">
        <v>0.9</v>
      </c>
      <c r="D24">
        <v>0.97</v>
      </c>
      <c r="E24">
        <f t="shared" ref="E24:E44" si="12">(D24-C24)/1.96/2</f>
        <v>1.7857142857142846E-2</v>
      </c>
      <c r="F24" t="s">
        <v>273</v>
      </c>
      <c r="G24">
        <v>138.29682741974099</v>
      </c>
      <c r="H24">
        <v>8.1793271306710498</v>
      </c>
      <c r="I24">
        <v>140.56200000000001</v>
      </c>
      <c r="J24">
        <v>6.4480000000000199</v>
      </c>
    </row>
    <row r="25" spans="1:16">
      <c r="A25" t="s">
        <v>207</v>
      </c>
      <c r="B25">
        <v>0.85</v>
      </c>
      <c r="C25">
        <v>0.8</v>
      </c>
      <c r="D25">
        <v>0.95</v>
      </c>
      <c r="E25">
        <f t="shared" si="12"/>
        <v>3.826530612244896E-2</v>
      </c>
      <c r="F25" t="s">
        <v>273</v>
      </c>
      <c r="G25">
        <v>74.461912538759293</v>
      </c>
      <c r="H25">
        <v>11.0010602321224</v>
      </c>
      <c r="I25">
        <v>73.164826666666698</v>
      </c>
      <c r="J25">
        <v>12.061439999999999</v>
      </c>
    </row>
    <row r="26" spans="1:16">
      <c r="A26" t="s">
        <v>209</v>
      </c>
      <c r="B26">
        <v>0.75</v>
      </c>
      <c r="C26">
        <v>0.7</v>
      </c>
      <c r="D26">
        <v>1</v>
      </c>
      <c r="E26">
        <f t="shared" si="12"/>
        <v>7.6530612244897975E-2</v>
      </c>
      <c r="F26" t="s">
        <v>273</v>
      </c>
      <c r="G26">
        <v>23.580110650521899</v>
      </c>
      <c r="H26">
        <v>4.9750703235842497</v>
      </c>
      <c r="I26">
        <v>23.259999999999899</v>
      </c>
      <c r="J26">
        <v>7.0033333333333303</v>
      </c>
    </row>
    <row r="27" spans="1:16">
      <c r="A27" t="s">
        <v>211</v>
      </c>
      <c r="B27">
        <v>0.73799999999999999</v>
      </c>
      <c r="C27">
        <v>0.61499999999999999</v>
      </c>
      <c r="D27">
        <v>0.84</v>
      </c>
      <c r="E27">
        <f t="shared" si="12"/>
        <v>5.7397959183673464E-2</v>
      </c>
      <c r="F27" t="s">
        <v>273</v>
      </c>
      <c r="G27">
        <v>42.011125933672801</v>
      </c>
      <c r="H27">
        <v>15.0551785185197</v>
      </c>
      <c r="I27">
        <v>42.575283973120001</v>
      </c>
      <c r="J27">
        <v>14.3768027113244</v>
      </c>
    </row>
    <row r="28" spans="1:16">
      <c r="A28" t="s">
        <v>213</v>
      </c>
      <c r="B28">
        <v>0.73799999999999999</v>
      </c>
      <c r="C28">
        <v>0.61499999999999999</v>
      </c>
      <c r="D28">
        <v>0.84</v>
      </c>
      <c r="E28">
        <f t="shared" si="12"/>
        <v>5.7397959183673464E-2</v>
      </c>
      <c r="F28" t="s">
        <v>273</v>
      </c>
      <c r="G28">
        <v>42.011125933672801</v>
      </c>
      <c r="H28">
        <v>15.0551785185197</v>
      </c>
      <c r="I28">
        <v>42.575283973120001</v>
      </c>
      <c r="J28">
        <v>14.3768027113244</v>
      </c>
    </row>
    <row r="29" spans="1:16">
      <c r="A29" t="s">
        <v>214</v>
      </c>
      <c r="B29">
        <v>0.73799999999999999</v>
      </c>
      <c r="C29">
        <v>0.61499999999999999</v>
      </c>
      <c r="D29">
        <v>0.84</v>
      </c>
      <c r="E29">
        <f t="shared" si="12"/>
        <v>5.7397959183673464E-2</v>
      </c>
      <c r="F29" t="s">
        <v>273</v>
      </c>
      <c r="G29">
        <v>42.011125933672801</v>
      </c>
      <c r="H29">
        <v>15.0551785185197</v>
      </c>
      <c r="I29">
        <v>42.575283973120001</v>
      </c>
      <c r="J29">
        <v>14.3768027113244</v>
      </c>
    </row>
    <row r="30" spans="1:16">
      <c r="A30" t="s">
        <v>215</v>
      </c>
      <c r="B30">
        <v>0.22</v>
      </c>
      <c r="C30">
        <v>0.20799999999999999</v>
      </c>
      <c r="D30">
        <v>0.27</v>
      </c>
      <c r="E30">
        <f t="shared" si="12"/>
        <v>1.5816326530612251E-2</v>
      </c>
      <c r="F30" t="s">
        <v>273</v>
      </c>
      <c r="G30">
        <v>130.756786018729</v>
      </c>
      <c r="H30">
        <v>430.58158876881402</v>
      </c>
      <c r="I30">
        <v>150.69371821019701</v>
      </c>
      <c r="J30">
        <v>534.05772819979097</v>
      </c>
    </row>
    <row r="31" spans="1:16">
      <c r="A31" t="s">
        <v>217</v>
      </c>
      <c r="B31">
        <v>7.0000000000000007E-2</v>
      </c>
      <c r="C31">
        <v>6.7000000000000004E-2</v>
      </c>
      <c r="D31">
        <v>8.5999999999999993E-2</v>
      </c>
      <c r="E31">
        <f t="shared" si="12"/>
        <v>4.8469387755102015E-3</v>
      </c>
      <c r="F31" t="s">
        <v>273</v>
      </c>
      <c r="G31">
        <v>53.789852765723097</v>
      </c>
      <c r="H31">
        <v>682.42485844600799</v>
      </c>
      <c r="I31">
        <v>193.90419612188299</v>
      </c>
      <c r="J31">
        <v>2576.0857484764501</v>
      </c>
    </row>
    <row r="32" spans="1:16">
      <c r="A32" t="s">
        <v>219</v>
      </c>
      <c r="B32">
        <v>0.4</v>
      </c>
      <c r="C32">
        <v>0.25</v>
      </c>
      <c r="D32">
        <v>0.5</v>
      </c>
      <c r="E32">
        <f t="shared" si="12"/>
        <v>6.3775510204081634E-2</v>
      </c>
      <c r="F32" t="s">
        <v>273</v>
      </c>
      <c r="G32">
        <v>21.712130711432302</v>
      </c>
      <c r="H32">
        <v>35.263158326387902</v>
      </c>
      <c r="I32">
        <v>23.202790400000001</v>
      </c>
      <c r="J32">
        <v>34.404185599999998</v>
      </c>
    </row>
    <row r="33" spans="1:10">
      <c r="A33" t="s">
        <v>221</v>
      </c>
      <c r="B33">
        <v>0.4</v>
      </c>
      <c r="C33">
        <v>0.25</v>
      </c>
      <c r="D33">
        <v>0.5</v>
      </c>
      <c r="E33">
        <f t="shared" si="12"/>
        <v>6.3775510204081634E-2</v>
      </c>
      <c r="F33" t="s">
        <v>273</v>
      </c>
      <c r="G33">
        <v>21.712130711432302</v>
      </c>
      <c r="H33">
        <v>35.263158326387902</v>
      </c>
      <c r="I33">
        <v>23.202790400000001</v>
      </c>
      <c r="J33">
        <v>34.404185599999998</v>
      </c>
    </row>
    <row r="34" spans="1:10">
      <c r="A34" t="s">
        <v>222</v>
      </c>
      <c r="B34">
        <v>0.4</v>
      </c>
      <c r="C34">
        <v>0.25</v>
      </c>
      <c r="D34">
        <v>0.5</v>
      </c>
      <c r="E34">
        <f t="shared" si="12"/>
        <v>6.3775510204081634E-2</v>
      </c>
      <c r="F34" t="s">
        <v>273</v>
      </c>
      <c r="G34">
        <v>21.712130711432302</v>
      </c>
      <c r="H34">
        <v>35.263158326387902</v>
      </c>
      <c r="I34">
        <v>23.202790400000001</v>
      </c>
      <c r="J34">
        <v>34.404185599999998</v>
      </c>
    </row>
    <row r="35" spans="1:10">
      <c r="A35" t="s">
        <v>223</v>
      </c>
      <c r="B35">
        <v>0.11</v>
      </c>
      <c r="C35">
        <v>0.09</v>
      </c>
      <c r="D35">
        <v>0.28999999999999998</v>
      </c>
      <c r="E35">
        <f t="shared" si="12"/>
        <v>5.10204081632653E-2</v>
      </c>
      <c r="F35" t="s">
        <v>273</v>
      </c>
      <c r="G35">
        <v>6.0690861347122302</v>
      </c>
      <c r="H35">
        <v>34.3190378329083</v>
      </c>
      <c r="I35">
        <v>4.0270190399999999</v>
      </c>
      <c r="J35">
        <v>32.472244959999998</v>
      </c>
    </row>
    <row r="36" spans="1:10">
      <c r="A36" t="s">
        <v>225</v>
      </c>
      <c r="B36">
        <v>0.05</v>
      </c>
      <c r="C36">
        <v>0.05</v>
      </c>
      <c r="D36">
        <v>0.14000000000000001</v>
      </c>
      <c r="E36">
        <f t="shared" si="12"/>
        <v>2.2959183673469392E-2</v>
      </c>
      <c r="F36" t="s">
        <v>273</v>
      </c>
      <c r="G36">
        <v>7.0840613555084904</v>
      </c>
      <c r="H36">
        <v>90.069981177700598</v>
      </c>
      <c r="I36">
        <v>4.4555802469135699</v>
      </c>
      <c r="J36">
        <v>84.606024691357902</v>
      </c>
    </row>
    <row r="37" spans="1:10">
      <c r="A37" t="s">
        <v>227</v>
      </c>
      <c r="B37">
        <f>0.95*0.6</f>
        <v>0.56999999999999995</v>
      </c>
      <c r="C37">
        <v>0.54</v>
      </c>
      <c r="D37">
        <v>0.58199999999999996</v>
      </c>
      <c r="E37">
        <f t="shared" si="12"/>
        <v>1.0714285714285695E-2</v>
      </c>
      <c r="F37" t="s">
        <v>273</v>
      </c>
      <c r="G37">
        <v>406.577179739119</v>
      </c>
      <c r="H37">
        <v>315.32826246232702</v>
      </c>
      <c r="I37">
        <v>1216.4331999999999</v>
      </c>
      <c r="J37">
        <v>917.09013333333598</v>
      </c>
    </row>
    <row r="38" spans="1:10">
      <c r="A38" t="s">
        <v>229</v>
      </c>
      <c r="B38">
        <f t="shared" ref="B38:B40" si="13">0.95*0.6</f>
        <v>0.56999999999999995</v>
      </c>
      <c r="C38">
        <v>0.54</v>
      </c>
      <c r="D38">
        <v>0.58199999999999996</v>
      </c>
      <c r="E38">
        <f t="shared" si="12"/>
        <v>1.0714285714285695E-2</v>
      </c>
      <c r="F38" t="s">
        <v>273</v>
      </c>
      <c r="G38">
        <v>406.577179739119</v>
      </c>
      <c r="H38">
        <v>315.32826246232702</v>
      </c>
      <c r="I38">
        <v>1216.4331999999999</v>
      </c>
      <c r="J38">
        <v>917.09013333333598</v>
      </c>
    </row>
    <row r="39" spans="1:10">
      <c r="A39" t="s">
        <v>230</v>
      </c>
      <c r="B39">
        <f t="shared" si="13"/>
        <v>0.56999999999999995</v>
      </c>
      <c r="C39">
        <v>0.54</v>
      </c>
      <c r="D39">
        <v>0.58199999999999996</v>
      </c>
      <c r="E39">
        <f t="shared" si="12"/>
        <v>1.0714285714285695E-2</v>
      </c>
      <c r="F39" t="s">
        <v>273</v>
      </c>
      <c r="G39">
        <v>406.577179739119</v>
      </c>
      <c r="H39">
        <v>315.32826246232702</v>
      </c>
      <c r="I39">
        <v>1216.4331999999999</v>
      </c>
      <c r="J39">
        <v>917.09013333333598</v>
      </c>
    </row>
    <row r="40" spans="1:10">
      <c r="A40" t="s">
        <v>231</v>
      </c>
      <c r="B40">
        <f t="shared" si="13"/>
        <v>0.56999999999999995</v>
      </c>
      <c r="C40">
        <v>0.51</v>
      </c>
      <c r="D40">
        <v>0.56999999999999995</v>
      </c>
      <c r="E40">
        <f t="shared" si="12"/>
        <v>1.5306122448979578E-2</v>
      </c>
      <c r="F40" t="s">
        <v>273</v>
      </c>
      <c r="G40">
        <v>292.95727156311398</v>
      </c>
      <c r="H40">
        <v>240.454757335945</v>
      </c>
      <c r="I40">
        <v>595.76156800000103</v>
      </c>
      <c r="J40">
        <v>448.86416533333397</v>
      </c>
    </row>
    <row r="41" spans="1:10">
      <c r="A41" t="s">
        <v>233</v>
      </c>
      <c r="B41">
        <f>0.85*0.6</f>
        <v>0.51</v>
      </c>
      <c r="C41">
        <v>0.48</v>
      </c>
      <c r="D41">
        <v>0.54</v>
      </c>
      <c r="E41">
        <f t="shared" si="12"/>
        <v>1.5306122448979605E-2</v>
      </c>
      <c r="F41" t="s">
        <v>273</v>
      </c>
      <c r="G41">
        <v>269.91831774939499</v>
      </c>
      <c r="H41">
        <v>260.18514770453601</v>
      </c>
      <c r="I41">
        <v>543.49897599999895</v>
      </c>
      <c r="J41">
        <v>521.67529066666498</v>
      </c>
    </row>
    <row r="42" spans="1:10">
      <c r="A42" t="s">
        <v>235</v>
      </c>
      <c r="B42">
        <v>0.95</v>
      </c>
      <c r="C42">
        <v>0.93</v>
      </c>
      <c r="D42">
        <v>0.98</v>
      </c>
      <c r="E42">
        <f t="shared" si="12"/>
        <v>1.2755102040816309E-2</v>
      </c>
      <c r="F42" t="s">
        <v>273</v>
      </c>
      <c r="G42">
        <v>9.5379703901737596</v>
      </c>
      <c r="H42">
        <v>6.4776306581110804E-2</v>
      </c>
      <c r="I42">
        <v>276.41352000000097</v>
      </c>
      <c r="J42">
        <v>13.59808</v>
      </c>
    </row>
    <row r="43" spans="1:10">
      <c r="A43" t="s">
        <v>236</v>
      </c>
      <c r="B43">
        <v>0.9</v>
      </c>
      <c r="C43">
        <v>0.89</v>
      </c>
      <c r="D43">
        <v>0.93</v>
      </c>
      <c r="E43">
        <f t="shared" si="12"/>
        <v>1.0204081632653071E-2</v>
      </c>
      <c r="F43" t="s">
        <v>273</v>
      </c>
      <c r="G43">
        <v>1315.3281648304701</v>
      </c>
      <c r="H43">
        <v>138.07532907793899</v>
      </c>
      <c r="I43">
        <v>777.02399999999795</v>
      </c>
      <c r="J43">
        <v>85.435999999999794</v>
      </c>
    </row>
    <row r="44" spans="1:10">
      <c r="A44" t="s">
        <v>238</v>
      </c>
      <c r="B44">
        <v>0.92</v>
      </c>
      <c r="C44">
        <v>0.89</v>
      </c>
      <c r="D44">
        <v>0.95</v>
      </c>
      <c r="E44">
        <f t="shared" si="12"/>
        <v>1.5306122448979578E-2</v>
      </c>
      <c r="F44" t="s">
        <v>273</v>
      </c>
      <c r="G44">
        <v>219.543368394803</v>
      </c>
      <c r="H44">
        <v>18.482709185927799</v>
      </c>
      <c r="I44">
        <v>288.10491022222197</v>
      </c>
      <c r="J44">
        <v>24.132600888888899</v>
      </c>
    </row>
    <row r="45" spans="1:10"/>
    <row r="46" spans="1:10"/>
    <row r="47" spans="1:10"/>
    <row r="48" spans="1:10">
      <c r="A48" s="6" t="s">
        <v>274</v>
      </c>
    </row>
    <row r="49" spans="1:10">
      <c r="A49" t="s">
        <v>256</v>
      </c>
      <c r="B49" t="s">
        <v>257</v>
      </c>
      <c r="C49" t="s">
        <v>258</v>
      </c>
      <c r="D49" t="s">
        <v>259</v>
      </c>
      <c r="E49" t="s">
        <v>260</v>
      </c>
      <c r="F49" t="s">
        <v>261</v>
      </c>
      <c r="G49" t="s">
        <v>269</v>
      </c>
      <c r="H49" t="s">
        <v>270</v>
      </c>
      <c r="I49" t="s">
        <v>271</v>
      </c>
      <c r="J49" t="s">
        <v>272</v>
      </c>
    </row>
    <row r="50" spans="1:10">
      <c r="A50" t="s">
        <v>125</v>
      </c>
      <c r="B50">
        <f>0.8*(1/2)*(1/2)</f>
        <v>0.2</v>
      </c>
      <c r="C50">
        <v>0.17499999999999999</v>
      </c>
      <c r="D50">
        <v>0.23</v>
      </c>
      <c r="E50">
        <f>(D50-C50)/1.96/2</f>
        <v>1.4030612244897964E-2</v>
      </c>
      <c r="F50" t="s">
        <v>273</v>
      </c>
    </row>
    <row r="51" spans="1:10">
      <c r="A51" t="s">
        <v>127</v>
      </c>
      <c r="B51">
        <f>-B56</f>
        <v>1.0576923076923076E-4</v>
      </c>
      <c r="C51">
        <v>5.2880000000000002E-5</v>
      </c>
      <c r="D51">
        <v>1.5865000000000001E-4</v>
      </c>
      <c r="E51">
        <f>(D51-C51)/1.96/2</f>
        <v>2.698214285714286E-5</v>
      </c>
      <c r="F51" t="s">
        <v>273</v>
      </c>
    </row>
    <row r="52" spans="1:10">
      <c r="A52" t="s">
        <v>129</v>
      </c>
      <c r="B52">
        <f>-B57</f>
        <v>6.4657534246575343E-6</v>
      </c>
      <c r="C52">
        <v>3.23E-6</v>
      </c>
      <c r="D52">
        <v>9.3200000000000006E-6</v>
      </c>
      <c r="E52">
        <f>(D52-C52)/1.96/2</f>
        <v>1.5535714285714289E-6</v>
      </c>
      <c r="F52" t="s">
        <v>273</v>
      </c>
    </row>
    <row r="53" spans="1:10">
      <c r="A53" t="s">
        <v>135</v>
      </c>
      <c r="B53">
        <f>0.8/12</f>
        <v>6.6666666666666666E-2</v>
      </c>
      <c r="C53">
        <f>(1-C58)/12</f>
        <v>3.5833333333333335E-2</v>
      </c>
      <c r="D53">
        <f>(1-D58)/12</f>
        <v>4.1666666666666701E-3</v>
      </c>
      <c r="E53">
        <f>(D53-C53)/1.96/2</f>
        <v>-8.0782312925170054E-3</v>
      </c>
      <c r="F53" t="s">
        <v>273</v>
      </c>
    </row>
    <row r="54" spans="1:10">
      <c r="A54" t="s">
        <v>143</v>
      </c>
      <c r="B54">
        <f>(1-B59)/12</f>
        <v>8.3333333333333315E-3</v>
      </c>
      <c r="C54">
        <v>1.7000000000000001E-2</v>
      </c>
      <c r="D54">
        <v>1.8667E-2</v>
      </c>
      <c r="E54">
        <f>(D54-C54)/1.96/2</f>
        <v>4.2525510204081594E-4</v>
      </c>
      <c r="F54" t="s">
        <v>273</v>
      </c>
    </row>
    <row r="55" spans="1:10">
      <c r="A55" t="s">
        <v>150</v>
      </c>
      <c r="B55">
        <f>(1-B60)/12</f>
        <v>1.6666666666666663E-2</v>
      </c>
      <c r="C55">
        <v>2.63333E-2</v>
      </c>
      <c r="D55">
        <v>2.7375E-2</v>
      </c>
      <c r="E55">
        <f>(D55-C55)/1.96/2</f>
        <v>2.6573979591836726E-4</v>
      </c>
      <c r="F55" t="s">
        <v>273</v>
      </c>
    </row>
    <row r="56" spans="1:10">
      <c r="A56" t="s">
        <v>240</v>
      </c>
      <c r="B56">
        <f>-0.0055/52</f>
        <v>-1.0576923076923076E-4</v>
      </c>
      <c r="C56">
        <v>-1.5865000000000001E-4</v>
      </c>
      <c r="D56">
        <v>-5.2880000000000002E-5</v>
      </c>
      <c r="E56">
        <f>(D56-C56)/1.96/2</f>
        <v>2.698214285714286E-5</v>
      </c>
      <c r="F56" t="s">
        <v>273</v>
      </c>
    </row>
    <row r="57" spans="1:10">
      <c r="A57" t="s">
        <v>242</v>
      </c>
      <c r="B57">
        <f>(-(0.00118)*2)/365</f>
        <v>-6.4657534246575343E-6</v>
      </c>
      <c r="C57">
        <v>-9.3200000000000006E-6</v>
      </c>
      <c r="D57">
        <v>-3.23E-6</v>
      </c>
      <c r="E57">
        <f>(D57-C57)/1.96/2</f>
        <v>1.5535714285714289E-6</v>
      </c>
      <c r="F57" t="s">
        <v>273</v>
      </c>
    </row>
    <row r="58" spans="1:10">
      <c r="A58" t="s">
        <v>244</v>
      </c>
      <c r="B58">
        <v>0.2</v>
      </c>
      <c r="C58">
        <v>0.56999999999999995</v>
      </c>
      <c r="D58">
        <v>0.95</v>
      </c>
      <c r="E58">
        <f>(D58-C58)/1.96/2</f>
        <v>9.6938775510204078E-2</v>
      </c>
      <c r="F58" t="s">
        <v>273</v>
      </c>
    </row>
    <row r="59" spans="1:10">
      <c r="A59" t="s">
        <v>247</v>
      </c>
      <c r="B59">
        <v>0.9</v>
      </c>
      <c r="C59">
        <v>0.67500000000000004</v>
      </c>
      <c r="D59">
        <v>1</v>
      </c>
      <c r="F59" t="s">
        <v>273</v>
      </c>
    </row>
    <row r="60" spans="1:10">
      <c r="A60" t="s">
        <v>248</v>
      </c>
      <c r="B60">
        <v>0.8</v>
      </c>
      <c r="C60">
        <v>0.6</v>
      </c>
      <c r="D60">
        <v>1</v>
      </c>
      <c r="E60">
        <f>(D60-C60)/1.96/2</f>
        <v>0.10204081632653061</v>
      </c>
      <c r="F60" t="s">
        <v>273</v>
      </c>
    </row>
    <row r="61" spans="1:10">
      <c r="A61" t="s">
        <v>250</v>
      </c>
      <c r="B61">
        <f>-0.0055/52</f>
        <v>-1.0576923076923076E-4</v>
      </c>
      <c r="C61">
        <v>-1.5865000000000001E-4</v>
      </c>
      <c r="D61">
        <v>-5.2880000000000002E-5</v>
      </c>
      <c r="E61">
        <f>(D61-C61)/1.96/2</f>
        <v>2.698214285714286E-5</v>
      </c>
      <c r="F61" t="s">
        <v>273</v>
      </c>
    </row>
    <row r="62" spans="1:10">
      <c r="A62" t="s">
        <v>251</v>
      </c>
      <c r="B62">
        <f>(-(0.00118))/365</f>
        <v>-3.2328767123287672E-6</v>
      </c>
      <c r="C62">
        <v>-4.6600000000000003E-6</v>
      </c>
      <c r="D62">
        <v>-1.6199999999999999E-6</v>
      </c>
      <c r="E62">
        <f>(D62-C62)/1.96/2</f>
        <v>7.7551020408163279E-7</v>
      </c>
      <c r="F62" t="s">
        <v>273</v>
      </c>
    </row>
    <row r="63" spans="1:10">
      <c r="B63" t="s">
        <v>10</v>
      </c>
      <c r="C63" t="s">
        <v>10</v>
      </c>
    </row>
    <row r="64" spans="1:10">
      <c r="B64" t="s">
        <v>10</v>
      </c>
      <c r="C64" t="s">
        <v>10</v>
      </c>
    </row>
    <row r="65" spans="2:3">
      <c r="B65" t="s">
        <v>10</v>
      </c>
      <c r="C65" t="s">
        <v>10</v>
      </c>
    </row>
    <row r="66" spans="2:3"/>
    <row r="67" spans="2:3"/>
    <row r="68" spans="2:3"/>
    <row r="69" spans="2:3"/>
    <row r="70" spans="2:3"/>
    <row r="71" spans="2:3"/>
    <row r="72" spans="2:3"/>
    <row r="73" spans="2:3"/>
    <row r="74" spans="2:3"/>
    <row r="75" spans="2:3"/>
    <row r="76" spans="2:3"/>
    <row r="77" spans="2:3"/>
    <row r="78" spans="2:3"/>
    <row r="79" spans="2:3"/>
    <row r="83"/>
    <row r="8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5447-74A8-45C0-9AFD-AC759DA6FC92}">
  <dimension ref="A1:CB201"/>
  <sheetViews>
    <sheetView workbookViewId="0">
      <selection activeCell="G10" sqref="G10"/>
    </sheetView>
  </sheetViews>
  <sheetFormatPr defaultRowHeight="14.45"/>
  <sheetData>
    <row r="1" spans="1:80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  <c r="U1" t="s">
        <v>295</v>
      </c>
      <c r="V1" t="s">
        <v>296</v>
      </c>
      <c r="W1" t="s">
        <v>297</v>
      </c>
      <c r="X1" t="s">
        <v>298</v>
      </c>
      <c r="Y1" t="s">
        <v>299</v>
      </c>
      <c r="Z1" t="s">
        <v>300</v>
      </c>
      <c r="AA1" t="s">
        <v>301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308</v>
      </c>
      <c r="AI1" t="s">
        <v>309</v>
      </c>
      <c r="AJ1" t="s">
        <v>310</v>
      </c>
      <c r="AK1" t="s">
        <v>311</v>
      </c>
      <c r="AL1" t="s">
        <v>312</v>
      </c>
      <c r="AM1" t="s">
        <v>313</v>
      </c>
      <c r="AN1" t="s">
        <v>314</v>
      </c>
      <c r="AO1" t="s">
        <v>315</v>
      </c>
      <c r="AP1" t="s">
        <v>316</v>
      </c>
      <c r="AQ1" t="s">
        <v>317</v>
      </c>
      <c r="AR1" t="s">
        <v>318</v>
      </c>
      <c r="AS1" t="s">
        <v>319</v>
      </c>
      <c r="AT1" t="s">
        <v>320</v>
      </c>
      <c r="AU1" t="s">
        <v>321</v>
      </c>
      <c r="AV1" t="s">
        <v>322</v>
      </c>
      <c r="AW1" t="s">
        <v>323</v>
      </c>
      <c r="AX1" t="s">
        <v>324</v>
      </c>
      <c r="AY1" t="s">
        <v>325</v>
      </c>
      <c r="AZ1" t="s">
        <v>326</v>
      </c>
      <c r="BA1" t="s">
        <v>327</v>
      </c>
      <c r="BB1" t="s">
        <v>328</v>
      </c>
      <c r="BC1" t="s">
        <v>329</v>
      </c>
      <c r="BD1" t="s">
        <v>330</v>
      </c>
      <c r="BE1" t="s">
        <v>331</v>
      </c>
      <c r="BF1" t="s">
        <v>332</v>
      </c>
      <c r="BG1" t="s">
        <v>333</v>
      </c>
      <c r="BH1" t="s">
        <v>334</v>
      </c>
      <c r="BI1" t="s">
        <v>335</v>
      </c>
      <c r="BJ1" t="s">
        <v>336</v>
      </c>
      <c r="BK1" t="s">
        <v>337</v>
      </c>
      <c r="BL1" t="s">
        <v>338</v>
      </c>
      <c r="BM1" t="s">
        <v>339</v>
      </c>
      <c r="BN1" t="s">
        <v>340</v>
      </c>
      <c r="BO1" t="s">
        <v>341</v>
      </c>
      <c r="BP1" t="s">
        <v>342</v>
      </c>
      <c r="BQ1" t="s">
        <v>343</v>
      </c>
      <c r="BR1" t="s">
        <v>344</v>
      </c>
      <c r="BS1" t="s">
        <v>345</v>
      </c>
      <c r="BT1" t="s">
        <v>346</v>
      </c>
      <c r="BU1" t="s">
        <v>347</v>
      </c>
      <c r="BV1" t="s">
        <v>348</v>
      </c>
      <c r="BW1" t="s">
        <v>349</v>
      </c>
      <c r="BX1" t="s">
        <v>350</v>
      </c>
      <c r="BY1" t="s">
        <v>351</v>
      </c>
      <c r="BZ1" t="s">
        <v>352</v>
      </c>
      <c r="CA1" t="s">
        <v>353</v>
      </c>
      <c r="CB1" t="s">
        <v>354</v>
      </c>
    </row>
    <row r="2" spans="1:80">
      <c r="A2">
        <v>1</v>
      </c>
      <c r="B2">
        <v>71.089680875751299</v>
      </c>
      <c r="C2">
        <v>216.49572211256799</v>
      </c>
      <c r="D2">
        <v>110.34525436656401</v>
      </c>
      <c r="E2">
        <v>4.32001281417008</v>
      </c>
      <c r="F2">
        <v>4.3031362094533803</v>
      </c>
      <c r="G2">
        <v>4.3086489537011996</v>
      </c>
      <c r="H2">
        <v>-53855.249217293203</v>
      </c>
      <c r="I2">
        <v>-53790.541529807197</v>
      </c>
      <c r="J2">
        <v>-53753.024727946497</v>
      </c>
      <c r="K2" t="s">
        <v>355</v>
      </c>
      <c r="L2">
        <v>24.3043204009352</v>
      </c>
      <c r="M2">
        <v>51.006011754986297</v>
      </c>
      <c r="N2">
        <v>321.71914087985499</v>
      </c>
      <c r="O2">
        <v>282.30614990574401</v>
      </c>
      <c r="P2">
        <v>345.46592291178001</v>
      </c>
      <c r="Q2">
        <v>6.7420672270129902</v>
      </c>
      <c r="R2">
        <v>13.636941226857299</v>
      </c>
      <c r="S2">
        <v>618.01430063380099</v>
      </c>
      <c r="T2">
        <v>427.77291722685499</v>
      </c>
      <c r="U2">
        <v>0.96880836640331502</v>
      </c>
      <c r="V2">
        <v>0.95593135040124</v>
      </c>
      <c r="W2">
        <v>0.95631329340159799</v>
      </c>
      <c r="X2">
        <v>0.87461807675458703</v>
      </c>
      <c r="Y2">
        <v>0.76787473559327002</v>
      </c>
      <c r="Z2">
        <v>0.72365529571283405</v>
      </c>
      <c r="AA2">
        <v>0.69391751596647699</v>
      </c>
      <c r="AB2">
        <v>0.71530125487956997</v>
      </c>
      <c r="AC2">
        <v>0.19837892447013</v>
      </c>
      <c r="AD2">
        <v>6.6124337361676097E-2</v>
      </c>
      <c r="AE2">
        <v>0.94872492556905097</v>
      </c>
      <c r="AF2">
        <v>40.350896874576001</v>
      </c>
      <c r="AG2">
        <v>8.4982978176123304E-3</v>
      </c>
      <c r="AH2">
        <v>2.4320846611823599E-2</v>
      </c>
      <c r="AI2">
        <v>1.70999202655393E-2</v>
      </c>
      <c r="AJ2">
        <v>0.211012714866496</v>
      </c>
      <c r="AK2" s="1">
        <v>8.6358852725531597E-6</v>
      </c>
      <c r="AL2" s="1">
        <v>1.01420652053996E-4</v>
      </c>
      <c r="AM2">
        <v>2.3330609814250301E-2</v>
      </c>
      <c r="AN2">
        <v>1.15757710813757E-2</v>
      </c>
      <c r="AO2">
        <v>1.6512578887824401E-2</v>
      </c>
      <c r="AP2">
        <v>9.9725322424686104E-3</v>
      </c>
      <c r="AQ2">
        <v>4.7253757654500102E-3</v>
      </c>
      <c r="AR2">
        <v>6.3185356777017204E-3</v>
      </c>
      <c r="AS2">
        <v>2.6727196505570401E-3</v>
      </c>
      <c r="AT2">
        <v>1.25777958145418E-3</v>
      </c>
      <c r="AU2">
        <v>1.6984845719272099E-3</v>
      </c>
      <c r="AV2">
        <v>7.6173951323583497E-2</v>
      </c>
      <c r="AW2">
        <v>4.4084140069905797E-2</v>
      </c>
      <c r="AX2">
        <v>5.9899905760702997E-2</v>
      </c>
      <c r="AY2">
        <v>7.8846670974140706E-2</v>
      </c>
      <c r="AZ2">
        <v>4.5341919651359898E-2</v>
      </c>
      <c r="BA2">
        <v>6.1598390332630197E-2</v>
      </c>
      <c r="BB2">
        <v>0</v>
      </c>
      <c r="BC2">
        <v>1.9282267999309499</v>
      </c>
      <c r="BD2">
        <v>0.33812372157193499</v>
      </c>
      <c r="BE2">
        <v>2.3330624592010199E-2</v>
      </c>
      <c r="BF2">
        <v>1.09598093128918E-2</v>
      </c>
      <c r="BG2">
        <v>1.4243916651846201E-2</v>
      </c>
      <c r="BH2">
        <v>0</v>
      </c>
      <c r="BI2">
        <v>0</v>
      </c>
      <c r="BJ2">
        <v>6.48791782589515</v>
      </c>
      <c r="BK2">
        <v>0</v>
      </c>
      <c r="BL2">
        <v>1.4190780405728E-2</v>
      </c>
      <c r="BM2">
        <v>1.6880188825956401E-2</v>
      </c>
      <c r="BN2">
        <v>664.18285723082795</v>
      </c>
      <c r="BO2">
        <v>665.00016661324196</v>
      </c>
      <c r="BP2">
        <v>664.45194341816295</v>
      </c>
      <c r="BQ2">
        <v>315.947444083157</v>
      </c>
      <c r="BR2">
        <v>316.14137378033399</v>
      </c>
      <c r="BS2">
        <v>315.99498203611103</v>
      </c>
      <c r="BT2">
        <v>8.2625218563389807E-3</v>
      </c>
      <c r="BU2">
        <v>4.35556066198786E-3</v>
      </c>
      <c r="BV2">
        <v>6.94623724177391E-3</v>
      </c>
      <c r="BW2">
        <v>6.2734408838819302E-3</v>
      </c>
      <c r="BX2">
        <v>3.1342207912603902E-3</v>
      </c>
      <c r="BY2">
        <v>4.2760940020344701E-3</v>
      </c>
      <c r="BZ2">
        <v>8.7946470740293999E-3</v>
      </c>
      <c r="CA2">
        <v>4.0860833665032998E-3</v>
      </c>
      <c r="CB2">
        <v>5.2903687788752301E-3</v>
      </c>
    </row>
    <row r="3" spans="1:80">
      <c r="A3">
        <v>2</v>
      </c>
      <c r="B3">
        <v>75.708867282058307</v>
      </c>
      <c r="C3">
        <v>187.96919897821601</v>
      </c>
      <c r="D3">
        <v>102.815503168163</v>
      </c>
      <c r="E3">
        <v>4.3186105834656496</v>
      </c>
      <c r="F3">
        <v>4.3029427179436901</v>
      </c>
      <c r="G3">
        <v>4.3073555075128596</v>
      </c>
      <c r="H3">
        <v>-53842.410631429397</v>
      </c>
      <c r="I3">
        <v>-53759.606037377198</v>
      </c>
      <c r="J3">
        <v>-53729.391571703301</v>
      </c>
      <c r="K3" t="s">
        <v>355</v>
      </c>
      <c r="L3">
        <v>23.3422357066218</v>
      </c>
      <c r="M3">
        <v>53.377174443920097</v>
      </c>
      <c r="N3">
        <v>354.64825581177303</v>
      </c>
      <c r="O3">
        <v>235.92556463806901</v>
      </c>
      <c r="P3">
        <v>323.77541383148002</v>
      </c>
      <c r="Q3">
        <v>4.6532836271726303</v>
      </c>
      <c r="R3">
        <v>11.5956343583814</v>
      </c>
      <c r="S3">
        <v>571.58989852533898</v>
      </c>
      <c r="T3">
        <v>271.07890908020602</v>
      </c>
      <c r="U3">
        <v>0.96097767787585897</v>
      </c>
      <c r="V3">
        <v>0.94438697406035099</v>
      </c>
      <c r="W3">
        <v>0.97045372829316101</v>
      </c>
      <c r="X3">
        <v>0.85865022528263701</v>
      </c>
      <c r="Y3">
        <v>0.65621150409134599</v>
      </c>
      <c r="Z3">
        <v>0.68552618900538898</v>
      </c>
      <c r="AA3">
        <v>0.71853675298494901</v>
      </c>
      <c r="AB3">
        <v>0.76462512621703305</v>
      </c>
      <c r="AC3">
        <v>0.255292065466597</v>
      </c>
      <c r="AD3">
        <v>7.2644301175074394E-2</v>
      </c>
      <c r="AE3">
        <v>0.95917980875089404</v>
      </c>
      <c r="AF3">
        <v>34.662928175255601</v>
      </c>
      <c r="AG3">
        <v>8.5561140889910004E-3</v>
      </c>
      <c r="AH3">
        <v>9.0994474865953804E-3</v>
      </c>
      <c r="AI3">
        <v>1.6838721461885701E-2</v>
      </c>
      <c r="AJ3">
        <v>0.20049348104131701</v>
      </c>
      <c r="AK3" s="1">
        <v>5.5450405759296904E-6</v>
      </c>
      <c r="AL3" s="1">
        <v>9.2316135516867898E-5</v>
      </c>
      <c r="AM3">
        <v>2.3330609814250301E-2</v>
      </c>
      <c r="AN3">
        <v>1.1978653435079501E-2</v>
      </c>
      <c r="AO3">
        <v>1.61628418773152E-2</v>
      </c>
      <c r="AP3">
        <v>9.9725322424686104E-3</v>
      </c>
      <c r="AQ3">
        <v>4.8694873721526E-3</v>
      </c>
      <c r="AR3">
        <v>6.2441435686310699E-3</v>
      </c>
      <c r="AS3">
        <v>2.6727196505570401E-3</v>
      </c>
      <c r="AT3">
        <v>1.29616004085703E-3</v>
      </c>
      <c r="AU3">
        <v>1.6706887037090199E-3</v>
      </c>
      <c r="AV3">
        <v>7.6173951323583497E-2</v>
      </c>
      <c r="AW3">
        <v>4.5959432435692199E-2</v>
      </c>
      <c r="AX3">
        <v>5.9791491005943401E-2</v>
      </c>
      <c r="AY3">
        <v>7.8846670974140706E-2</v>
      </c>
      <c r="AZ3">
        <v>4.7255592476549202E-2</v>
      </c>
      <c r="BA3">
        <v>6.1462179709652502E-2</v>
      </c>
      <c r="BB3">
        <v>0</v>
      </c>
      <c r="BC3">
        <v>1.92737103074983</v>
      </c>
      <c r="BD3">
        <v>0.34062358579721502</v>
      </c>
      <c r="BE3">
        <v>2.3330624592010199E-2</v>
      </c>
      <c r="BF3">
        <v>1.1268387562160601E-2</v>
      </c>
      <c r="BG3">
        <v>1.4160339726755899E-2</v>
      </c>
      <c r="BH3">
        <v>0</v>
      </c>
      <c r="BI3">
        <v>0</v>
      </c>
      <c r="BJ3">
        <v>6.4773800597941902</v>
      </c>
      <c r="BK3">
        <v>0</v>
      </c>
      <c r="BL3">
        <v>1.5627754483383102E-2</v>
      </c>
      <c r="BM3">
        <v>1.8760939156623101E-2</v>
      </c>
      <c r="BN3">
        <v>664.18285723082795</v>
      </c>
      <c r="BO3">
        <v>664.97430098316795</v>
      </c>
      <c r="BP3">
        <v>664.38438587260305</v>
      </c>
      <c r="BQ3">
        <v>315.947444083157</v>
      </c>
      <c r="BR3">
        <v>316.13472291095701</v>
      </c>
      <c r="BS3">
        <v>315.97723016354701</v>
      </c>
      <c r="BT3">
        <v>8.2625218563389807E-3</v>
      </c>
      <c r="BU3">
        <v>4.5408416316383296E-3</v>
      </c>
      <c r="BV3">
        <v>6.6901882370456597E-3</v>
      </c>
      <c r="BW3">
        <v>6.2734408838819302E-3</v>
      </c>
      <c r="BX3">
        <v>3.2367893092255201E-3</v>
      </c>
      <c r="BY3">
        <v>4.2171617135814696E-3</v>
      </c>
      <c r="BZ3">
        <v>8.7946470740293999E-3</v>
      </c>
      <c r="CA3">
        <v>4.2011319651092897E-3</v>
      </c>
      <c r="CB3">
        <v>5.2556282308844401E-3</v>
      </c>
    </row>
    <row r="4" spans="1:80">
      <c r="A4">
        <v>3</v>
      </c>
      <c r="B4">
        <v>79.130399081735604</v>
      </c>
      <c r="C4">
        <v>187.08951472162499</v>
      </c>
      <c r="D4">
        <v>102.76900578755399</v>
      </c>
      <c r="E4">
        <v>4.3187287550983404</v>
      </c>
      <c r="F4">
        <v>4.30321275141395</v>
      </c>
      <c r="G4">
        <v>4.3083574623948797</v>
      </c>
      <c r="H4">
        <v>-53847.303400056</v>
      </c>
      <c r="I4">
        <v>-53762.088269825297</v>
      </c>
      <c r="J4">
        <v>-53741.819412603902</v>
      </c>
      <c r="K4" t="s">
        <v>355</v>
      </c>
      <c r="L4">
        <v>24.264010238949002</v>
      </c>
      <c r="M4">
        <v>64.428153521617801</v>
      </c>
      <c r="N4">
        <v>369.64099961128602</v>
      </c>
      <c r="O4">
        <v>232.47735951935601</v>
      </c>
      <c r="P4">
        <v>271.09046663413199</v>
      </c>
      <c r="Q4">
        <v>4.29912154961068</v>
      </c>
      <c r="R4">
        <v>9.9535107209548794</v>
      </c>
      <c r="S4">
        <v>565.68898807021606</v>
      </c>
      <c r="T4">
        <v>374.16915436770802</v>
      </c>
      <c r="U4">
        <v>0.96301208948764705</v>
      </c>
      <c r="V4">
        <v>0.92086541372651198</v>
      </c>
      <c r="W4">
        <v>0.92517904636642301</v>
      </c>
      <c r="X4">
        <v>0.79328719871849696</v>
      </c>
      <c r="Y4">
        <v>0.69446592257617701</v>
      </c>
      <c r="Z4">
        <v>0.73939142451158801</v>
      </c>
      <c r="AA4">
        <v>0.71405947629959099</v>
      </c>
      <c r="AB4">
        <v>0.77563226870261404</v>
      </c>
      <c r="AC4">
        <v>0.20986170339476801</v>
      </c>
      <c r="AD4">
        <v>6.4121121055969205E-2</v>
      </c>
      <c r="AE4">
        <v>0.94883979822326003</v>
      </c>
      <c r="AF4">
        <v>31.7905335261656</v>
      </c>
      <c r="AG4">
        <v>7.5486163034537198E-3</v>
      </c>
      <c r="AH4">
        <v>1.3862871753488101E-2</v>
      </c>
      <c r="AI4">
        <v>1.6766920734543202E-2</v>
      </c>
      <c r="AJ4">
        <v>0.20464034059783201</v>
      </c>
      <c r="AK4" s="1">
        <v>8.3347688322523995E-6</v>
      </c>
      <c r="AL4" s="1">
        <v>7.7541387952882894E-5</v>
      </c>
      <c r="AM4">
        <v>2.3330609814250301E-2</v>
      </c>
      <c r="AN4">
        <v>1.20684128379412E-2</v>
      </c>
      <c r="AO4">
        <v>1.69945934340637E-2</v>
      </c>
      <c r="AP4">
        <v>9.9725322424686104E-3</v>
      </c>
      <c r="AQ4">
        <v>4.9150938370304403E-3</v>
      </c>
      <c r="AR4">
        <v>6.5286608457979104E-3</v>
      </c>
      <c r="AS4">
        <v>2.6727196505570401E-3</v>
      </c>
      <c r="AT4">
        <v>1.29714561686263E-3</v>
      </c>
      <c r="AU4">
        <v>1.7261100204557401E-3</v>
      </c>
      <c r="AV4">
        <v>7.6173951323583497E-2</v>
      </c>
      <c r="AW4">
        <v>4.5388077941130103E-2</v>
      </c>
      <c r="AX4">
        <v>6.07736632220926E-2</v>
      </c>
      <c r="AY4">
        <v>7.8846670974140706E-2</v>
      </c>
      <c r="AZ4">
        <v>4.6685223557992803E-2</v>
      </c>
      <c r="BA4">
        <v>6.2499773242548302E-2</v>
      </c>
      <c r="BB4">
        <v>0</v>
      </c>
      <c r="BC4">
        <v>1.9276554045295999</v>
      </c>
      <c r="BD4">
        <v>0.33825295943123002</v>
      </c>
      <c r="BE4">
        <v>2.3330624592010199E-2</v>
      </c>
      <c r="BF4">
        <v>1.1375966662207001E-2</v>
      </c>
      <c r="BG4">
        <v>1.4732410622387501E-2</v>
      </c>
      <c r="BH4">
        <v>0</v>
      </c>
      <c r="BI4">
        <v>0</v>
      </c>
      <c r="BJ4">
        <v>6.4873969002458001</v>
      </c>
      <c r="BK4">
        <v>0</v>
      </c>
      <c r="BL4">
        <v>1.43538023124562E-2</v>
      </c>
      <c r="BM4">
        <v>1.61642371962528E-2</v>
      </c>
      <c r="BN4">
        <v>664.18285723082795</v>
      </c>
      <c r="BO4">
        <v>664.962192584391</v>
      </c>
      <c r="BP4">
        <v>664.30502336698203</v>
      </c>
      <c r="BQ4">
        <v>315.947444083157</v>
      </c>
      <c r="BR4">
        <v>316.13174909473003</v>
      </c>
      <c r="BS4">
        <v>315.95547054311697</v>
      </c>
      <c r="BT4">
        <v>8.2625218563389807E-3</v>
      </c>
      <c r="BU4">
        <v>4.5625786603479598E-3</v>
      </c>
      <c r="BV4">
        <v>7.10554296801623E-3</v>
      </c>
      <c r="BW4">
        <v>6.2734408838819302E-3</v>
      </c>
      <c r="BX4">
        <v>3.2620061201332601E-3</v>
      </c>
      <c r="BY4">
        <v>4.41612044809051E-3</v>
      </c>
      <c r="BZ4">
        <v>8.7946470740293999E-3</v>
      </c>
      <c r="CA4">
        <v>4.2439378138165703E-3</v>
      </c>
      <c r="CB4">
        <v>5.4730608753493703E-3</v>
      </c>
    </row>
    <row r="5" spans="1:80">
      <c r="A5">
        <v>4</v>
      </c>
      <c r="B5">
        <v>58.473430782810198</v>
      </c>
      <c r="C5">
        <v>196.73402251164501</v>
      </c>
      <c r="D5">
        <v>91.282978531955294</v>
      </c>
      <c r="E5">
        <v>4.3206006114420603</v>
      </c>
      <c r="F5">
        <v>4.3035044858416596</v>
      </c>
      <c r="G5">
        <v>4.3085952915005903</v>
      </c>
      <c r="H5">
        <v>-53849.951043236397</v>
      </c>
      <c r="I5">
        <v>-53775.364871240301</v>
      </c>
      <c r="J5">
        <v>-53733.294357714301</v>
      </c>
      <c r="K5" t="s">
        <v>355</v>
      </c>
      <c r="L5">
        <v>23.4536107043585</v>
      </c>
      <c r="M5">
        <v>51.609855271214599</v>
      </c>
      <c r="N5">
        <v>260.43112416355501</v>
      </c>
      <c r="O5">
        <v>259.46612174956999</v>
      </c>
      <c r="P5">
        <v>350.13182689031902</v>
      </c>
      <c r="Q5">
        <v>6.2604105188948198</v>
      </c>
      <c r="R5">
        <v>10.127357526362101</v>
      </c>
      <c r="S5">
        <v>508.57244147421102</v>
      </c>
      <c r="T5">
        <v>405.68672293431899</v>
      </c>
      <c r="U5">
        <v>0.919293200207557</v>
      </c>
      <c r="V5">
        <v>0.98037252893229798</v>
      </c>
      <c r="W5">
        <v>0.94195938200769502</v>
      </c>
      <c r="X5">
        <v>0.90528519576882505</v>
      </c>
      <c r="Y5">
        <v>0.70265948929216004</v>
      </c>
      <c r="Z5">
        <v>0.80452252114101397</v>
      </c>
      <c r="AA5">
        <v>0.82825230208272904</v>
      </c>
      <c r="AB5">
        <v>0.69045090537418197</v>
      </c>
      <c r="AC5">
        <v>0.19862634617205399</v>
      </c>
      <c r="AD5">
        <v>6.7347342483955103E-2</v>
      </c>
      <c r="AE5">
        <v>0.94381162695846799</v>
      </c>
      <c r="AF5">
        <v>24.994868186016902</v>
      </c>
      <c r="AG5">
        <v>8.0295008591117194E-3</v>
      </c>
      <c r="AH5">
        <v>3.41778696264287E-2</v>
      </c>
      <c r="AI5">
        <v>1.6749268127474501E-2</v>
      </c>
      <c r="AJ5">
        <v>0.19573653860187401</v>
      </c>
      <c r="AK5" s="1">
        <v>7.1620716625910599E-6</v>
      </c>
      <c r="AL5" s="1">
        <v>1.36022907370794E-4</v>
      </c>
      <c r="AM5">
        <v>2.3330609814250301E-2</v>
      </c>
      <c r="AN5">
        <v>1.1677951850240301E-2</v>
      </c>
      <c r="AO5">
        <v>1.6519903560778301E-2</v>
      </c>
      <c r="AP5">
        <v>9.9725322424686104E-3</v>
      </c>
      <c r="AQ5">
        <v>4.75417825183527E-3</v>
      </c>
      <c r="AR5">
        <v>6.23729389287661E-3</v>
      </c>
      <c r="AS5">
        <v>2.6727196505570401E-3</v>
      </c>
      <c r="AT5">
        <v>1.2710910367918901E-3</v>
      </c>
      <c r="AU5">
        <v>1.69521711785356E-3</v>
      </c>
      <c r="AV5">
        <v>7.6173951323583497E-2</v>
      </c>
      <c r="AW5">
        <v>4.5071380296605998E-2</v>
      </c>
      <c r="AX5">
        <v>6.0262598933914099E-2</v>
      </c>
      <c r="AY5">
        <v>7.8846670974140706E-2</v>
      </c>
      <c r="AZ5">
        <v>4.6342471333397799E-2</v>
      </c>
      <c r="BA5">
        <v>6.1957816051767499E-2</v>
      </c>
      <c r="BB5">
        <v>0</v>
      </c>
      <c r="BC5">
        <v>1.9277489639202099</v>
      </c>
      <c r="BD5">
        <v>0.33861927683100002</v>
      </c>
      <c r="BE5">
        <v>2.3330624592010199E-2</v>
      </c>
      <c r="BF5">
        <v>1.1017534612693799E-2</v>
      </c>
      <c r="BG5">
        <v>1.40051226848006E-2</v>
      </c>
      <c r="BH5">
        <v>0</v>
      </c>
      <c r="BI5">
        <v>0</v>
      </c>
      <c r="BJ5">
        <v>6.4862323728411901</v>
      </c>
      <c r="BK5">
        <v>0</v>
      </c>
      <c r="BL5">
        <v>1.54154793424379E-2</v>
      </c>
      <c r="BM5">
        <v>1.7503133708371501E-2</v>
      </c>
      <c r="BN5">
        <v>664.18285723082795</v>
      </c>
      <c r="BO5">
        <v>664.99717373721398</v>
      </c>
      <c r="BP5">
        <v>664.47668677704803</v>
      </c>
      <c r="BQ5">
        <v>315.947444083157</v>
      </c>
      <c r="BR5">
        <v>316.14051134136503</v>
      </c>
      <c r="BS5">
        <v>316.00166685404201</v>
      </c>
      <c r="BT5">
        <v>8.2625218563389807E-3</v>
      </c>
      <c r="BU5">
        <v>4.41823895319672E-3</v>
      </c>
      <c r="BV5">
        <v>7.1471917124060202E-3</v>
      </c>
      <c r="BW5">
        <v>6.2734408838819302E-3</v>
      </c>
      <c r="BX5">
        <v>3.1530998974344201E-3</v>
      </c>
      <c r="BY5">
        <v>4.1678041417176903E-3</v>
      </c>
      <c r="BZ5">
        <v>8.7946470740293999E-3</v>
      </c>
      <c r="CA5">
        <v>4.1067134473225502E-3</v>
      </c>
      <c r="CB5">
        <v>5.2050292235641601E-3</v>
      </c>
    </row>
    <row r="6" spans="1:80">
      <c r="A6">
        <v>5</v>
      </c>
      <c r="B6">
        <v>80.215814972289394</v>
      </c>
      <c r="C6">
        <v>177.09247262834899</v>
      </c>
      <c r="D6">
        <v>111.480558668345</v>
      </c>
      <c r="E6">
        <v>4.3193413464610702</v>
      </c>
      <c r="F6">
        <v>4.3048020030035898</v>
      </c>
      <c r="G6">
        <v>4.3094730740043197</v>
      </c>
      <c r="H6">
        <v>-53856.015578412596</v>
      </c>
      <c r="I6">
        <v>-53771.877410023</v>
      </c>
      <c r="J6">
        <v>-53764.420330022098</v>
      </c>
      <c r="K6" t="s">
        <v>355</v>
      </c>
      <c r="L6">
        <v>28.559788052315898</v>
      </c>
      <c r="M6">
        <v>48.746959555562903</v>
      </c>
      <c r="N6">
        <v>377.405600055322</v>
      </c>
      <c r="O6">
        <v>212.759247960946</v>
      </c>
      <c r="P6">
        <v>405.240251698137</v>
      </c>
      <c r="Q6">
        <v>4.7574025971452096</v>
      </c>
      <c r="R6">
        <v>14.0434632424189</v>
      </c>
      <c r="S6">
        <v>604.12668088158705</v>
      </c>
      <c r="T6">
        <v>389.038261318178</v>
      </c>
      <c r="U6">
        <v>0.94879302037707203</v>
      </c>
      <c r="V6">
        <v>0.96718346695550494</v>
      </c>
      <c r="W6">
        <v>0.94431238727487399</v>
      </c>
      <c r="X6">
        <v>0.71000892293016005</v>
      </c>
      <c r="Y6">
        <v>0.55127727208258803</v>
      </c>
      <c r="Z6">
        <v>0.70398865303507996</v>
      </c>
      <c r="AA6">
        <v>0.79547262822283304</v>
      </c>
      <c r="AB6">
        <v>0.75846380822288795</v>
      </c>
      <c r="AC6">
        <v>0.219421162949758</v>
      </c>
      <c r="AD6">
        <v>6.5288330001411807E-2</v>
      </c>
      <c r="AE6">
        <v>0.97142719904450103</v>
      </c>
      <c r="AF6">
        <v>35.195776978399401</v>
      </c>
      <c r="AG6">
        <v>8.8295932270536694E-3</v>
      </c>
      <c r="AH6">
        <v>1.7305947240893901E-2</v>
      </c>
      <c r="AI6">
        <v>1.6623169113223601E-2</v>
      </c>
      <c r="AJ6">
        <v>0.19550278317254899</v>
      </c>
      <c r="AK6" s="1">
        <v>6.1137915983997496E-6</v>
      </c>
      <c r="AL6" s="1">
        <v>8.8519481457917897E-5</v>
      </c>
      <c r="AM6">
        <v>2.3330609814250301E-2</v>
      </c>
      <c r="AN6">
        <v>1.2963620640828901E-2</v>
      </c>
      <c r="AO6">
        <v>1.76889236783658E-2</v>
      </c>
      <c r="AP6">
        <v>9.9725322424686104E-3</v>
      </c>
      <c r="AQ6">
        <v>5.2343624332970799E-3</v>
      </c>
      <c r="AR6">
        <v>6.7470448824022604E-3</v>
      </c>
      <c r="AS6">
        <v>2.6727196505570401E-3</v>
      </c>
      <c r="AT6">
        <v>1.3767324698754E-3</v>
      </c>
      <c r="AU6">
        <v>1.7633160373374799E-3</v>
      </c>
      <c r="AV6">
        <v>7.6173951323583497E-2</v>
      </c>
      <c r="AW6">
        <v>4.8411876989526002E-2</v>
      </c>
      <c r="AX6">
        <v>6.1928335180025697E-2</v>
      </c>
      <c r="AY6">
        <v>7.8846670974140706E-2</v>
      </c>
      <c r="AZ6">
        <v>4.9788609459401598E-2</v>
      </c>
      <c r="BA6">
        <v>6.3691651217363296E-2</v>
      </c>
      <c r="BB6">
        <v>0</v>
      </c>
      <c r="BC6">
        <v>1.926524735886</v>
      </c>
      <c r="BD6">
        <v>0.339119020336341</v>
      </c>
      <c r="BE6">
        <v>2.3330624592010199E-2</v>
      </c>
      <c r="BF6">
        <v>1.20557392558011E-2</v>
      </c>
      <c r="BG6">
        <v>1.51930351026935E-2</v>
      </c>
      <c r="BH6">
        <v>0</v>
      </c>
      <c r="BI6">
        <v>0</v>
      </c>
      <c r="BJ6">
        <v>6.4837283303119797</v>
      </c>
      <c r="BK6">
        <v>0</v>
      </c>
      <c r="BL6">
        <v>1.53159986987365E-2</v>
      </c>
      <c r="BM6">
        <v>1.5183771880770899E-2</v>
      </c>
      <c r="BN6">
        <v>664.18285723082795</v>
      </c>
      <c r="BO6">
        <v>664.90474530130598</v>
      </c>
      <c r="BP6">
        <v>664.12704322233003</v>
      </c>
      <c r="BQ6">
        <v>315.947444083157</v>
      </c>
      <c r="BR6">
        <v>316.11724760436499</v>
      </c>
      <c r="BS6">
        <v>315.90774487421601</v>
      </c>
      <c r="BT6">
        <v>8.2625218563389807E-3</v>
      </c>
      <c r="BU6">
        <v>4.98470362069235E-3</v>
      </c>
      <c r="BV6">
        <v>7.5260642615225101E-3</v>
      </c>
      <c r="BW6">
        <v>6.2734408838819302E-3</v>
      </c>
      <c r="BX6">
        <v>3.4802896471149399E-3</v>
      </c>
      <c r="BY6">
        <v>4.5179954077947697E-3</v>
      </c>
      <c r="BZ6">
        <v>8.7946470740293999E-3</v>
      </c>
      <c r="CA6">
        <v>4.4987779259788498E-3</v>
      </c>
      <c r="CB6">
        <v>5.6450141869441098E-3</v>
      </c>
    </row>
    <row r="7" spans="1:80">
      <c r="A7">
        <v>6</v>
      </c>
      <c r="B7">
        <v>97.398167123199798</v>
      </c>
      <c r="C7">
        <v>211.89248227943401</v>
      </c>
      <c r="D7">
        <v>117.009375993297</v>
      </c>
      <c r="E7">
        <v>4.3187214799876896</v>
      </c>
      <c r="F7">
        <v>4.3023595908870096</v>
      </c>
      <c r="G7">
        <v>4.30720969999222</v>
      </c>
      <c r="H7">
        <v>-53865.4805929699</v>
      </c>
      <c r="I7">
        <v>-53776.269388822802</v>
      </c>
      <c r="J7">
        <v>-53741.770140896399</v>
      </c>
      <c r="K7" t="s">
        <v>355</v>
      </c>
      <c r="L7">
        <v>26.283435695294099</v>
      </c>
      <c r="M7">
        <v>52.295026355050602</v>
      </c>
      <c r="N7">
        <v>468.53709302461601</v>
      </c>
      <c r="O7">
        <v>261.366194973809</v>
      </c>
      <c r="P7">
        <v>347.87530747642501</v>
      </c>
      <c r="Q7">
        <v>4.82760604933957</v>
      </c>
      <c r="R7">
        <v>10.793106312036199</v>
      </c>
      <c r="S7">
        <v>527.05163720138603</v>
      </c>
      <c r="T7">
        <v>312.207510234197</v>
      </c>
      <c r="U7">
        <v>0.96382693597839597</v>
      </c>
      <c r="V7">
        <v>0.96296942127458596</v>
      </c>
      <c r="W7">
        <v>0.97214668044125296</v>
      </c>
      <c r="X7">
        <v>0.87959915341711203</v>
      </c>
      <c r="Y7">
        <v>0.78872033906911598</v>
      </c>
      <c r="Z7">
        <v>0.75658910402760704</v>
      </c>
      <c r="AA7">
        <v>0.73559421914996603</v>
      </c>
      <c r="AB7">
        <v>0.65587827683613398</v>
      </c>
      <c r="AC7">
        <v>0.238194854081721</v>
      </c>
      <c r="AD7">
        <v>6.7161231370014701E-2</v>
      </c>
      <c r="AE7">
        <v>0.93180797751378397</v>
      </c>
      <c r="AF7">
        <v>35.341881419250399</v>
      </c>
      <c r="AG7">
        <v>8.9746463039290202E-3</v>
      </c>
      <c r="AH7">
        <v>1.0027903833858201E-2</v>
      </c>
      <c r="AI7">
        <v>1.65972719106183E-2</v>
      </c>
      <c r="AJ7">
        <v>0.189256142919771</v>
      </c>
      <c r="AK7" s="1">
        <v>3.7541326140133498E-6</v>
      </c>
      <c r="AL7" s="1">
        <v>5.74685029751512E-5</v>
      </c>
      <c r="AM7">
        <v>2.3330609814250301E-2</v>
      </c>
      <c r="AN7">
        <v>1.1502061370405299E-2</v>
      </c>
      <c r="AO7">
        <v>1.59636967568745E-2</v>
      </c>
      <c r="AP7">
        <v>9.9725322424686104E-3</v>
      </c>
      <c r="AQ7">
        <v>4.69749496842477E-3</v>
      </c>
      <c r="AR7">
        <v>6.1369620198001998E-3</v>
      </c>
      <c r="AS7">
        <v>2.6727196505570401E-3</v>
      </c>
      <c r="AT7">
        <v>1.2510785991903799E-3</v>
      </c>
      <c r="AU7">
        <v>1.65673721206039E-3</v>
      </c>
      <c r="AV7">
        <v>7.6173951323583497E-2</v>
      </c>
      <c r="AW7">
        <v>4.3772176360447397E-2</v>
      </c>
      <c r="AX7">
        <v>5.9317327773012997E-2</v>
      </c>
      <c r="AY7">
        <v>7.8846670974140706E-2</v>
      </c>
      <c r="AZ7">
        <v>4.5023254959637798E-2</v>
      </c>
      <c r="BA7">
        <v>6.0974064985073302E-2</v>
      </c>
      <c r="BB7">
        <v>0</v>
      </c>
      <c r="BC7">
        <v>1.92837998902128</v>
      </c>
      <c r="BD7">
        <v>0.33906385368313602</v>
      </c>
      <c r="BE7">
        <v>2.3330624592010199E-2</v>
      </c>
      <c r="BF7">
        <v>1.08989305953374E-2</v>
      </c>
      <c r="BG7">
        <v>1.3880546635480599E-2</v>
      </c>
      <c r="BH7">
        <v>0</v>
      </c>
      <c r="BI7">
        <v>0</v>
      </c>
      <c r="BJ7">
        <v>6.48426724797313</v>
      </c>
      <c r="BK7">
        <v>0</v>
      </c>
      <c r="BL7">
        <v>1.39566354810143E-2</v>
      </c>
      <c r="BM7">
        <v>1.84911365824653E-2</v>
      </c>
      <c r="BN7">
        <v>664.18285723082795</v>
      </c>
      <c r="BO7">
        <v>665.00547456724598</v>
      </c>
      <c r="BP7">
        <v>664.48251940097896</v>
      </c>
      <c r="BQ7">
        <v>315.947444083157</v>
      </c>
      <c r="BR7">
        <v>316.14273213741598</v>
      </c>
      <c r="BS7">
        <v>316.00278338737002</v>
      </c>
      <c r="BT7">
        <v>8.2625218563389807E-3</v>
      </c>
      <c r="BU7">
        <v>4.3232575954970697E-3</v>
      </c>
      <c r="BV7">
        <v>6.6893226461010504E-3</v>
      </c>
      <c r="BW7">
        <v>6.2734408838819302E-3</v>
      </c>
      <c r="BX7">
        <v>3.1161030263913E-3</v>
      </c>
      <c r="BY7">
        <v>4.1114264888547896E-3</v>
      </c>
      <c r="BZ7">
        <v>8.7946470740293999E-3</v>
      </c>
      <c r="CA7">
        <v>4.0627920301012097E-3</v>
      </c>
      <c r="CB7">
        <v>5.1630788508953704E-3</v>
      </c>
    </row>
    <row r="8" spans="1:80">
      <c r="A8">
        <v>7</v>
      </c>
      <c r="B8">
        <v>79.742051248250206</v>
      </c>
      <c r="C8">
        <v>227.622381307453</v>
      </c>
      <c r="D8">
        <v>120.72138805628499</v>
      </c>
      <c r="E8">
        <v>4.3191947125060599</v>
      </c>
      <c r="F8">
        <v>4.3026410506300099</v>
      </c>
      <c r="G8">
        <v>4.3074843248633696</v>
      </c>
      <c r="H8">
        <v>-53853.716221948802</v>
      </c>
      <c r="I8">
        <v>-53795.503461651002</v>
      </c>
      <c r="J8">
        <v>-53748.901232605298</v>
      </c>
      <c r="K8" t="s">
        <v>355</v>
      </c>
      <c r="L8">
        <v>21.2577818039527</v>
      </c>
      <c r="M8">
        <v>51.090809198144001</v>
      </c>
      <c r="N8">
        <v>367.43041969751698</v>
      </c>
      <c r="O8">
        <v>293.94964057927098</v>
      </c>
      <c r="P8">
        <v>445.73102887476699</v>
      </c>
      <c r="Q8">
        <v>6.4940045151833399</v>
      </c>
      <c r="R8">
        <v>15.7882991873769</v>
      </c>
      <c r="S8">
        <v>672.38707784896303</v>
      </c>
      <c r="T8">
        <v>387.16565071456699</v>
      </c>
      <c r="U8">
        <v>0.93654312476381096</v>
      </c>
      <c r="V8">
        <v>0.94025906610935295</v>
      </c>
      <c r="W8">
        <v>0.94790364876924704</v>
      </c>
      <c r="X8">
        <v>0.84600964053982197</v>
      </c>
      <c r="Y8">
        <v>0.82700377570969696</v>
      </c>
      <c r="Z8">
        <v>0.740599347789068</v>
      </c>
      <c r="AA8">
        <v>0.77581578152717101</v>
      </c>
      <c r="AB8">
        <v>0.868595355629462</v>
      </c>
      <c r="AC8">
        <v>0.233682977026762</v>
      </c>
      <c r="AD8">
        <v>7.2504546659030999E-2</v>
      </c>
      <c r="AE8">
        <v>0.97090711570148003</v>
      </c>
      <c r="AF8">
        <v>37.632600905908802</v>
      </c>
      <c r="AG8">
        <v>8.7040302745094496E-3</v>
      </c>
      <c r="AH8">
        <v>1.68074756602501E-2</v>
      </c>
      <c r="AI8">
        <v>1.6162921534099602E-2</v>
      </c>
      <c r="AJ8">
        <v>0.20325381990147601</v>
      </c>
      <c r="AK8" s="1">
        <v>6.9089777734659401E-6</v>
      </c>
      <c r="AL8" s="1">
        <v>1.65119938254038E-4</v>
      </c>
      <c r="AM8">
        <v>2.3330609814250301E-2</v>
      </c>
      <c r="AN8">
        <v>1.14923649945089E-2</v>
      </c>
      <c r="AO8">
        <v>1.59969480366252E-2</v>
      </c>
      <c r="AP8">
        <v>9.9725322424686104E-3</v>
      </c>
      <c r="AQ8">
        <v>4.7018390265207701E-3</v>
      </c>
      <c r="AR8">
        <v>6.1192617434349299E-3</v>
      </c>
      <c r="AS8">
        <v>2.6727196505570401E-3</v>
      </c>
      <c r="AT8">
        <v>1.24695404017459E-3</v>
      </c>
      <c r="AU8">
        <v>1.6394461914353399E-3</v>
      </c>
      <c r="AV8">
        <v>7.6173951323583497E-2</v>
      </c>
      <c r="AW8">
        <v>4.3283975225633001E-2</v>
      </c>
      <c r="AX8">
        <v>5.8465215861679298E-2</v>
      </c>
      <c r="AY8">
        <v>7.8846670974140706E-2</v>
      </c>
      <c r="AZ8">
        <v>4.4530929265807602E-2</v>
      </c>
      <c r="BA8">
        <v>6.0104662053114703E-2</v>
      </c>
      <c r="BB8">
        <v>0</v>
      </c>
      <c r="BC8">
        <v>1.92863467557599</v>
      </c>
      <c r="BD8">
        <v>0.34013342656131101</v>
      </c>
      <c r="BE8">
        <v>2.3330624592010199E-2</v>
      </c>
      <c r="BF8">
        <v>1.09155902020903E-2</v>
      </c>
      <c r="BG8">
        <v>1.3818412903236999E-2</v>
      </c>
      <c r="BH8">
        <v>0</v>
      </c>
      <c r="BI8">
        <v>0</v>
      </c>
      <c r="BJ8">
        <v>6.4809103399974699</v>
      </c>
      <c r="BK8">
        <v>0</v>
      </c>
      <c r="BL8">
        <v>1.3156527136519099E-2</v>
      </c>
      <c r="BM8">
        <v>1.7348335271621301E-2</v>
      </c>
      <c r="BN8">
        <v>664.18285723082795</v>
      </c>
      <c r="BO8">
        <v>665.00261532578202</v>
      </c>
      <c r="BP8">
        <v>664.46165643705899</v>
      </c>
      <c r="BQ8">
        <v>315.947444083157</v>
      </c>
      <c r="BR8">
        <v>316.14207649876198</v>
      </c>
      <c r="BS8">
        <v>315.99551210180101</v>
      </c>
      <c r="BT8">
        <v>8.2625218563389807E-3</v>
      </c>
      <c r="BU8">
        <v>4.3061280657385797E-3</v>
      </c>
      <c r="BV8">
        <v>6.7141670270317597E-3</v>
      </c>
      <c r="BW8">
        <v>6.2734408838819302E-3</v>
      </c>
      <c r="BX8">
        <v>3.11656466824988E-3</v>
      </c>
      <c r="BY8">
        <v>4.1630311519488296E-3</v>
      </c>
      <c r="BZ8">
        <v>8.7946470740293999E-3</v>
      </c>
      <c r="CA8">
        <v>4.0697609658593399E-3</v>
      </c>
      <c r="CB8">
        <v>5.1198777668321699E-3</v>
      </c>
    </row>
    <row r="9" spans="1:80">
      <c r="A9">
        <v>8</v>
      </c>
      <c r="B9">
        <v>73.887839648495998</v>
      </c>
      <c r="C9">
        <v>157.832033444074</v>
      </c>
      <c r="D9">
        <v>99.398320392027202</v>
      </c>
      <c r="E9">
        <v>4.3193632551946797</v>
      </c>
      <c r="F9">
        <v>4.3038282761818198</v>
      </c>
      <c r="G9">
        <v>4.3090022073391099</v>
      </c>
      <c r="H9">
        <v>-53849.960366822299</v>
      </c>
      <c r="I9">
        <v>-53740.494071907699</v>
      </c>
      <c r="J9">
        <v>-53746.475801763998</v>
      </c>
      <c r="K9" t="s">
        <v>356</v>
      </c>
      <c r="L9">
        <v>19.8915882832794</v>
      </c>
      <c r="M9">
        <v>61.884430560748001</v>
      </c>
      <c r="N9">
        <v>340.77481214134298</v>
      </c>
      <c r="O9">
        <v>189.86495327156999</v>
      </c>
      <c r="P9">
        <v>382.11661415830901</v>
      </c>
      <c r="Q9">
        <v>5.5964383256672496</v>
      </c>
      <c r="R9">
        <v>12.0859120836381</v>
      </c>
      <c r="S9">
        <v>621.67780160636801</v>
      </c>
      <c r="T9">
        <v>408.154425941569</v>
      </c>
      <c r="U9">
        <v>0.95728306533116703</v>
      </c>
      <c r="V9">
        <v>0.93366588228217096</v>
      </c>
      <c r="W9">
        <v>0.94759973455082602</v>
      </c>
      <c r="X9">
        <v>0.799242798384311</v>
      </c>
      <c r="Y9">
        <v>0.62808123628641199</v>
      </c>
      <c r="Z9">
        <v>0.75458880254252902</v>
      </c>
      <c r="AA9">
        <v>0.67884558084973101</v>
      </c>
      <c r="AB9">
        <v>0.78852351381542396</v>
      </c>
      <c r="AC9">
        <v>0.20177241450092001</v>
      </c>
      <c r="AD9">
        <v>7.1677159765584406E-2</v>
      </c>
      <c r="AE9">
        <v>0.95433788750323301</v>
      </c>
      <c r="AF9">
        <v>45.365535783161</v>
      </c>
      <c r="AG9">
        <v>8.2198025723290904E-3</v>
      </c>
      <c r="AH9">
        <v>1.9331407612783E-2</v>
      </c>
      <c r="AI9">
        <v>1.6530652013662599E-2</v>
      </c>
      <c r="AJ9">
        <v>0.207213948097272</v>
      </c>
      <c r="AK9" s="1">
        <v>4.8241297589613102E-6</v>
      </c>
      <c r="AL9" s="1">
        <v>6.2103268686928295E-5</v>
      </c>
      <c r="AM9">
        <v>2.3330609814250301E-2</v>
      </c>
      <c r="AN9">
        <v>1.22885962699748E-2</v>
      </c>
      <c r="AO9">
        <v>1.7119490144734399E-2</v>
      </c>
      <c r="AP9">
        <v>9.9725322424686104E-3</v>
      </c>
      <c r="AQ9">
        <v>4.9892207080219804E-3</v>
      </c>
      <c r="AR9">
        <v>6.5828193545766902E-3</v>
      </c>
      <c r="AS9">
        <v>2.6727196505570401E-3</v>
      </c>
      <c r="AT9">
        <v>1.3200950631184799E-3</v>
      </c>
      <c r="AU9">
        <v>1.7340344918198201E-3</v>
      </c>
      <c r="AV9">
        <v>7.6173951323583497E-2</v>
      </c>
      <c r="AW9">
        <v>4.6597368593407601E-2</v>
      </c>
      <c r="AX9">
        <v>6.0595766911804502E-2</v>
      </c>
      <c r="AY9">
        <v>7.8846670974140706E-2</v>
      </c>
      <c r="AZ9">
        <v>4.7917463656526098E-2</v>
      </c>
      <c r="BA9">
        <v>6.2329801403624201E-2</v>
      </c>
      <c r="BB9">
        <v>0</v>
      </c>
      <c r="BC9">
        <v>1.9271384530348501</v>
      </c>
      <c r="BD9">
        <v>0.339580028606639</v>
      </c>
      <c r="BE9">
        <v>2.3330624592010199E-2</v>
      </c>
      <c r="BF9">
        <v>1.15309120496222E-2</v>
      </c>
      <c r="BG9">
        <v>1.48506150311293E-2</v>
      </c>
      <c r="BH9">
        <v>0</v>
      </c>
      <c r="BI9">
        <v>0</v>
      </c>
      <c r="BJ9">
        <v>6.4815548536751901</v>
      </c>
      <c r="BK9">
        <v>0</v>
      </c>
      <c r="BL9">
        <v>1.5365633765280299E-2</v>
      </c>
      <c r="BM9">
        <v>1.5760323112324899E-2</v>
      </c>
      <c r="BN9">
        <v>664.18285723082795</v>
      </c>
      <c r="BO9">
        <v>664.95024222045504</v>
      </c>
      <c r="BP9">
        <v>664.27548319892298</v>
      </c>
      <c r="BQ9">
        <v>315.947444083157</v>
      </c>
      <c r="BR9">
        <v>316.12869479727499</v>
      </c>
      <c r="BS9">
        <v>315.94830209608801</v>
      </c>
      <c r="BT9">
        <v>8.2625218563389807E-3</v>
      </c>
      <c r="BU9">
        <v>4.671857455598E-3</v>
      </c>
      <c r="BV9">
        <v>7.1305626790518E-3</v>
      </c>
      <c r="BW9">
        <v>6.2734408838819302E-3</v>
      </c>
      <c r="BX9">
        <v>3.3158795652871299E-3</v>
      </c>
      <c r="BY9">
        <v>4.4746904035729501E-3</v>
      </c>
      <c r="BZ9">
        <v>8.7946470740293999E-3</v>
      </c>
      <c r="CA9">
        <v>4.3009796523371304E-3</v>
      </c>
      <c r="CB9">
        <v>5.5143648573214204E-3</v>
      </c>
    </row>
    <row r="10" spans="1:80">
      <c r="A10">
        <v>9</v>
      </c>
      <c r="B10">
        <v>73.623844296887199</v>
      </c>
      <c r="C10">
        <v>166.341724345226</v>
      </c>
      <c r="D10">
        <v>96.426263810324997</v>
      </c>
      <c r="E10">
        <v>4.3199477883127297</v>
      </c>
      <c r="F10">
        <v>4.3038663489781701</v>
      </c>
      <c r="G10">
        <v>4.3094175216561696</v>
      </c>
      <c r="H10">
        <v>-53856.973808790397</v>
      </c>
      <c r="I10">
        <v>-53749.477769123499</v>
      </c>
      <c r="J10">
        <v>-53748.674408429601</v>
      </c>
      <c r="K10" t="s">
        <v>355</v>
      </c>
      <c r="L10">
        <v>27.513667505396398</v>
      </c>
      <c r="M10">
        <v>51.341131808346098</v>
      </c>
      <c r="N10">
        <v>341.05793534107499</v>
      </c>
      <c r="O10">
        <v>203.83005652137899</v>
      </c>
      <c r="P10">
        <v>316.97288588152998</v>
      </c>
      <c r="Q10">
        <v>5.1368955337433002</v>
      </c>
      <c r="R10">
        <v>10.009228169177799</v>
      </c>
      <c r="S10">
        <v>637.36521481104103</v>
      </c>
      <c r="T10">
        <v>390.540792094415</v>
      </c>
      <c r="U10">
        <v>0.92643107108316503</v>
      </c>
      <c r="V10">
        <v>0.94950109373949798</v>
      </c>
      <c r="W10">
        <v>0.908634162451324</v>
      </c>
      <c r="X10">
        <v>0.80388774876332203</v>
      </c>
      <c r="Y10">
        <v>0.68753297829456195</v>
      </c>
      <c r="Z10">
        <v>0.689486646263054</v>
      </c>
      <c r="AA10">
        <v>0.59525963593922504</v>
      </c>
      <c r="AB10">
        <v>0.754451391571484</v>
      </c>
      <c r="AC10">
        <v>0.19933655981065501</v>
      </c>
      <c r="AD10">
        <v>7.5051783093388502E-2</v>
      </c>
      <c r="AE10">
        <v>0.95965919705313396</v>
      </c>
      <c r="AF10">
        <v>39.277035596953802</v>
      </c>
      <c r="AG10">
        <v>8.8470919424658706E-3</v>
      </c>
      <c r="AH10">
        <v>2.3983539125776599E-2</v>
      </c>
      <c r="AI10">
        <v>1.6506273045243401E-2</v>
      </c>
      <c r="AJ10">
        <v>0.207133393941167</v>
      </c>
      <c r="AK10" s="1">
        <v>7.2028328169683699E-6</v>
      </c>
      <c r="AL10" s="1">
        <v>1.14207369723002E-4</v>
      </c>
      <c r="AM10">
        <v>2.3330609814250301E-2</v>
      </c>
      <c r="AN10">
        <v>1.2056651346799599E-2</v>
      </c>
      <c r="AO10">
        <v>1.6904176959349499E-2</v>
      </c>
      <c r="AP10">
        <v>9.9725322424686104E-3</v>
      </c>
      <c r="AQ10">
        <v>4.9054231287891598E-3</v>
      </c>
      <c r="AR10">
        <v>6.55128086811794E-3</v>
      </c>
      <c r="AS10">
        <v>2.6727196505570401E-3</v>
      </c>
      <c r="AT10">
        <v>1.2967245186108001E-3</v>
      </c>
      <c r="AU10">
        <v>1.7189182937069199E-3</v>
      </c>
      <c r="AV10">
        <v>7.6173951323583497E-2</v>
      </c>
      <c r="AW10">
        <v>4.5490318637460003E-2</v>
      </c>
      <c r="AX10">
        <v>5.97253515605475E-2</v>
      </c>
      <c r="AY10">
        <v>7.8846670974140706E-2</v>
      </c>
      <c r="AZ10">
        <v>4.6787043156070698E-2</v>
      </c>
      <c r="BA10">
        <v>6.1444269854254503E-2</v>
      </c>
      <c r="BB10">
        <v>0</v>
      </c>
      <c r="BC10">
        <v>1.9276042695194899</v>
      </c>
      <c r="BD10">
        <v>0.33988437585040199</v>
      </c>
      <c r="BE10">
        <v>2.3330624592010199E-2</v>
      </c>
      <c r="BF10">
        <v>1.1352369199681399E-2</v>
      </c>
      <c r="BG10">
        <v>1.48267724657241E-2</v>
      </c>
      <c r="BH10">
        <v>0</v>
      </c>
      <c r="BI10">
        <v>0</v>
      </c>
      <c r="BJ10">
        <v>6.4800700193358498</v>
      </c>
      <c r="BK10">
        <v>0</v>
      </c>
      <c r="BL10">
        <v>1.4568049819595899E-2</v>
      </c>
      <c r="BM10">
        <v>1.5481080530245399E-2</v>
      </c>
      <c r="BN10">
        <v>664.18285723082795</v>
      </c>
      <c r="BO10">
        <v>664.964686961653</v>
      </c>
      <c r="BP10">
        <v>664.30377631230203</v>
      </c>
      <c r="BQ10">
        <v>315.947444083157</v>
      </c>
      <c r="BR10">
        <v>316.13235502682801</v>
      </c>
      <c r="BS10">
        <v>315.95591112155898</v>
      </c>
      <c r="BT10">
        <v>8.2625218563389807E-3</v>
      </c>
      <c r="BU10">
        <v>4.5693538668741002E-3</v>
      </c>
      <c r="BV10">
        <v>6.9473653399727197E-3</v>
      </c>
      <c r="BW10">
        <v>6.2734408838819302E-3</v>
      </c>
      <c r="BX10">
        <v>3.25271886401162E-3</v>
      </c>
      <c r="BY10">
        <v>4.44863618694226E-3</v>
      </c>
      <c r="BZ10">
        <v>8.7946470740293999E-3</v>
      </c>
      <c r="CA10">
        <v>4.2346909422196696E-3</v>
      </c>
      <c r="CB10">
        <v>5.5083012155772203E-3</v>
      </c>
    </row>
    <row r="11" spans="1:80">
      <c r="A11">
        <v>10</v>
      </c>
      <c r="B11">
        <v>55.526001601274302</v>
      </c>
      <c r="C11">
        <v>150.88482697143601</v>
      </c>
      <c r="D11">
        <v>80.117669321325593</v>
      </c>
      <c r="E11">
        <v>4.3195123627611904</v>
      </c>
      <c r="F11">
        <v>4.3030419016898804</v>
      </c>
      <c r="G11">
        <v>4.3081624439395698</v>
      </c>
      <c r="H11">
        <v>-53833.454917978102</v>
      </c>
      <c r="I11">
        <v>-53723.756503010503</v>
      </c>
      <c r="J11">
        <v>-53716.740096369002</v>
      </c>
      <c r="K11" t="s">
        <v>355</v>
      </c>
      <c r="L11">
        <v>20.948720568842099</v>
      </c>
      <c r="M11">
        <v>55.280645386636799</v>
      </c>
      <c r="N11">
        <v>246.75758776131701</v>
      </c>
      <c r="O11">
        <v>191.696811206733</v>
      </c>
      <c r="P11">
        <v>366.65841886038402</v>
      </c>
      <c r="Q11">
        <v>6.1640772124941199</v>
      </c>
      <c r="R11">
        <v>9.43572589412301</v>
      </c>
      <c r="S11">
        <v>576.66780252505202</v>
      </c>
      <c r="T11">
        <v>403.44906611442599</v>
      </c>
      <c r="U11">
        <v>0.969907795565361</v>
      </c>
      <c r="V11">
        <v>0.93343201802069398</v>
      </c>
      <c r="W11">
        <v>0.95569242527463905</v>
      </c>
      <c r="X11">
        <v>0.89055165153026306</v>
      </c>
      <c r="Y11">
        <v>0.70449363420286204</v>
      </c>
      <c r="Z11">
        <v>0.69066929898000395</v>
      </c>
      <c r="AA11">
        <v>0.828151446930943</v>
      </c>
      <c r="AB11">
        <v>0.740546859640693</v>
      </c>
      <c r="AC11">
        <v>0.19804846313133101</v>
      </c>
      <c r="AD11">
        <v>6.4236320722365903E-2</v>
      </c>
      <c r="AE11">
        <v>0.94229064243945604</v>
      </c>
      <c r="AF11">
        <v>26.459482183895901</v>
      </c>
      <c r="AG11">
        <v>8.2972283460001194E-3</v>
      </c>
      <c r="AH11">
        <v>2.0250534962765E-2</v>
      </c>
      <c r="AI11">
        <v>1.6830325966971201E-2</v>
      </c>
      <c r="AJ11">
        <v>0.20298842787482699</v>
      </c>
      <c r="AK11" s="1">
        <v>7.9100689803336899E-6</v>
      </c>
      <c r="AL11" s="1">
        <v>8.8973057715619695E-5</v>
      </c>
      <c r="AM11">
        <v>2.3330609814250301E-2</v>
      </c>
      <c r="AN11">
        <v>1.17169884452947E-2</v>
      </c>
      <c r="AO11">
        <v>1.6637629235711701E-2</v>
      </c>
      <c r="AP11">
        <v>9.9725322424686104E-3</v>
      </c>
      <c r="AQ11">
        <v>4.7765176504320304E-3</v>
      </c>
      <c r="AR11">
        <v>6.29964154613859E-3</v>
      </c>
      <c r="AS11">
        <v>2.6727196505570401E-3</v>
      </c>
      <c r="AT11">
        <v>1.27410642627132E-3</v>
      </c>
      <c r="AU11">
        <v>1.70516203586118E-3</v>
      </c>
      <c r="AV11">
        <v>7.6173951323583497E-2</v>
      </c>
      <c r="AW11">
        <v>4.5062482411020101E-2</v>
      </c>
      <c r="AX11">
        <v>6.0620540874181103E-2</v>
      </c>
      <c r="AY11">
        <v>7.8846670974140706E-2</v>
      </c>
      <c r="AZ11">
        <v>4.6336588837291602E-2</v>
      </c>
      <c r="BA11">
        <v>6.2325702910042302E-2</v>
      </c>
      <c r="BB11">
        <v>0</v>
      </c>
      <c r="BC11">
        <v>1.9277577731503699</v>
      </c>
      <c r="BD11">
        <v>0.33802843548143802</v>
      </c>
      <c r="BE11">
        <v>2.3330624592010199E-2</v>
      </c>
      <c r="BF11">
        <v>1.10705583843936E-2</v>
      </c>
      <c r="BG11">
        <v>1.4167092531564099E-2</v>
      </c>
      <c r="BH11">
        <v>0</v>
      </c>
      <c r="BI11">
        <v>0</v>
      </c>
      <c r="BJ11">
        <v>6.4886736439611603</v>
      </c>
      <c r="BK11">
        <v>0</v>
      </c>
      <c r="BL11">
        <v>1.5242062437607199E-2</v>
      </c>
      <c r="BM11">
        <v>1.73640523971814E-2</v>
      </c>
      <c r="BN11">
        <v>664.18285723082795</v>
      </c>
      <c r="BO11">
        <v>664.99201461655002</v>
      </c>
      <c r="BP11">
        <v>664.45325525420401</v>
      </c>
      <c r="BQ11">
        <v>315.947444083157</v>
      </c>
      <c r="BR11">
        <v>316.13925996463303</v>
      </c>
      <c r="BS11">
        <v>315.99536957750797</v>
      </c>
      <c r="BT11">
        <v>8.2625218563389807E-3</v>
      </c>
      <c r="BU11">
        <v>4.4186064997860201E-3</v>
      </c>
      <c r="BV11">
        <v>7.1422651137196102E-3</v>
      </c>
      <c r="BW11">
        <v>6.2734408838819302E-3</v>
      </c>
      <c r="BX11">
        <v>3.1711634226748299E-3</v>
      </c>
      <c r="BY11">
        <v>4.2396249043118303E-3</v>
      </c>
      <c r="BZ11">
        <v>8.7946470740293999E-3</v>
      </c>
      <c r="CA11">
        <v>4.1273164250113003E-3</v>
      </c>
      <c r="CB11">
        <v>5.2558582473025703E-3</v>
      </c>
    </row>
    <row r="12" spans="1:80">
      <c r="A12">
        <v>11</v>
      </c>
      <c r="B12">
        <v>80.679323054090005</v>
      </c>
      <c r="C12">
        <v>211.60456165603699</v>
      </c>
      <c r="D12">
        <v>119.165704897198</v>
      </c>
      <c r="E12">
        <v>4.3195699110019703</v>
      </c>
      <c r="F12">
        <v>4.3031666937339699</v>
      </c>
      <c r="G12">
        <v>4.3085041997606499</v>
      </c>
      <c r="H12">
        <v>-53859.324715028699</v>
      </c>
      <c r="I12">
        <v>-53786.029898644003</v>
      </c>
      <c r="J12">
        <v>-53760.042991917297</v>
      </c>
      <c r="K12" t="s">
        <v>355</v>
      </c>
      <c r="L12">
        <v>22.540842378536599</v>
      </c>
      <c r="M12">
        <v>48.130653507585201</v>
      </c>
      <c r="N12">
        <v>377.878906988008</v>
      </c>
      <c r="O12">
        <v>269.91493649836599</v>
      </c>
      <c r="P12">
        <v>280.988815563267</v>
      </c>
      <c r="Q12">
        <v>6.6136232395740198</v>
      </c>
      <c r="R12">
        <v>15.4606888938652</v>
      </c>
      <c r="S12">
        <v>575.51681662746898</v>
      </c>
      <c r="T12">
        <v>325.44970637036198</v>
      </c>
      <c r="U12">
        <v>0.98187747994792896</v>
      </c>
      <c r="V12">
        <v>0.97647870631725397</v>
      </c>
      <c r="W12">
        <v>0.94801629355988404</v>
      </c>
      <c r="X12">
        <v>0.81348433461318304</v>
      </c>
      <c r="Y12">
        <v>0.78552876028798901</v>
      </c>
      <c r="Z12">
        <v>0.72710922939164102</v>
      </c>
      <c r="AA12">
        <v>0.71198293976578697</v>
      </c>
      <c r="AB12">
        <v>0.64029884294932704</v>
      </c>
      <c r="AC12">
        <v>0.207237974551605</v>
      </c>
      <c r="AD12">
        <v>7.3537738252771698E-2</v>
      </c>
      <c r="AE12">
        <v>0.95479365450822795</v>
      </c>
      <c r="AF12">
        <v>33.175188642195501</v>
      </c>
      <c r="AG12">
        <v>8.60985949228899E-3</v>
      </c>
      <c r="AH12">
        <v>2.0468240229410399E-2</v>
      </c>
      <c r="AI12">
        <v>1.6698851140776499E-2</v>
      </c>
      <c r="AJ12">
        <v>0.196140375966565</v>
      </c>
      <c r="AK12" s="1">
        <v>7.5101476720012397E-6</v>
      </c>
      <c r="AL12" s="1">
        <v>8.8718028121244496E-5</v>
      </c>
      <c r="AM12">
        <v>2.3330609814250301E-2</v>
      </c>
      <c r="AN12">
        <v>1.17092121020076E-2</v>
      </c>
      <c r="AO12">
        <v>1.6530261477984799E-2</v>
      </c>
      <c r="AP12">
        <v>9.9725322424686104E-3</v>
      </c>
      <c r="AQ12">
        <v>4.77576260813432E-3</v>
      </c>
      <c r="AR12">
        <v>6.3445188450237397E-3</v>
      </c>
      <c r="AS12">
        <v>2.6727196505570401E-3</v>
      </c>
      <c r="AT12">
        <v>1.26318317121433E-3</v>
      </c>
      <c r="AU12">
        <v>1.6791617502680499E-3</v>
      </c>
      <c r="AV12">
        <v>7.6173951323583497E-2</v>
      </c>
      <c r="AW12">
        <v>4.3911049120254002E-2</v>
      </c>
      <c r="AX12">
        <v>5.8936010204168797E-2</v>
      </c>
      <c r="AY12">
        <v>7.8846670974140706E-2</v>
      </c>
      <c r="AZ12">
        <v>4.5174232291468303E-2</v>
      </c>
      <c r="BA12">
        <v>6.06151719544369E-2</v>
      </c>
      <c r="BB12">
        <v>0</v>
      </c>
      <c r="BC12">
        <v>1.9283304107761601</v>
      </c>
      <c r="BD12">
        <v>0.33974876355735401</v>
      </c>
      <c r="BE12">
        <v>2.3330624592010199E-2</v>
      </c>
      <c r="BF12">
        <v>1.10676420398643E-2</v>
      </c>
      <c r="BG12">
        <v>1.4313904793920701E-2</v>
      </c>
      <c r="BH12">
        <v>0</v>
      </c>
      <c r="BI12">
        <v>0</v>
      </c>
      <c r="BJ12">
        <v>6.4816076777652798</v>
      </c>
      <c r="BK12">
        <v>0</v>
      </c>
      <c r="BL12">
        <v>1.33681801135896E-2</v>
      </c>
      <c r="BM12">
        <v>1.5820148271472101E-2</v>
      </c>
      <c r="BN12">
        <v>664.18285723082795</v>
      </c>
      <c r="BO12">
        <v>664.98805985838203</v>
      </c>
      <c r="BP12">
        <v>664.38499040520605</v>
      </c>
      <c r="BQ12">
        <v>315.947444083157</v>
      </c>
      <c r="BR12">
        <v>316.13826887811598</v>
      </c>
      <c r="BS12">
        <v>315.97603631182</v>
      </c>
      <c r="BT12">
        <v>8.2625218563389807E-3</v>
      </c>
      <c r="BU12">
        <v>4.4150754388708902E-3</v>
      </c>
      <c r="BV12">
        <v>6.9588440509137798E-3</v>
      </c>
      <c r="BW12">
        <v>6.2734408838819302E-3</v>
      </c>
      <c r="BX12">
        <v>3.1665900406933701E-3</v>
      </c>
      <c r="BY12">
        <v>4.2418125639519799E-3</v>
      </c>
      <c r="BZ12">
        <v>8.7946470740293999E-3</v>
      </c>
      <c r="CA12">
        <v>4.1276468276223296E-3</v>
      </c>
      <c r="CB12">
        <v>5.3297334731911301E-3</v>
      </c>
    </row>
    <row r="13" spans="1:80">
      <c r="A13">
        <v>12</v>
      </c>
      <c r="B13">
        <v>60.752380611236397</v>
      </c>
      <c r="C13">
        <v>164.038892819642</v>
      </c>
      <c r="D13">
        <v>89.4597663226848</v>
      </c>
      <c r="E13">
        <v>4.31863493541365</v>
      </c>
      <c r="F13">
        <v>4.3028023512476201</v>
      </c>
      <c r="G13">
        <v>4.3078305282627003</v>
      </c>
      <c r="H13">
        <v>-53827.757326511099</v>
      </c>
      <c r="I13">
        <v>-53733.928165852602</v>
      </c>
      <c r="J13">
        <v>-53721.949843193303</v>
      </c>
      <c r="K13" t="s">
        <v>355</v>
      </c>
      <c r="L13">
        <v>33.499312435839201</v>
      </c>
      <c r="M13">
        <v>51.151402819172802</v>
      </c>
      <c r="N13">
        <v>274.14059883131802</v>
      </c>
      <c r="O13">
        <v>207.44704818896901</v>
      </c>
      <c r="P13">
        <v>415.69365254112199</v>
      </c>
      <c r="Q13">
        <v>5.8418538076790298</v>
      </c>
      <c r="R13">
        <v>11.0698185816912</v>
      </c>
      <c r="S13">
        <v>548.03867141470198</v>
      </c>
      <c r="T13">
        <v>378.34432541361599</v>
      </c>
      <c r="U13">
        <v>0.95570476252756298</v>
      </c>
      <c r="V13">
        <v>0.97156403946840897</v>
      </c>
      <c r="W13">
        <v>0.95559920497728701</v>
      </c>
      <c r="X13">
        <v>0.85666915909838703</v>
      </c>
      <c r="Y13">
        <v>0.68662223372557096</v>
      </c>
      <c r="Z13">
        <v>0.79924562037994196</v>
      </c>
      <c r="AA13">
        <v>0.75864665221326</v>
      </c>
      <c r="AB13">
        <v>0.74891907036599203</v>
      </c>
      <c r="AC13">
        <v>0.20272295775479199</v>
      </c>
      <c r="AD13">
        <v>6.4823328948512296E-2</v>
      </c>
      <c r="AE13">
        <v>0.95333819387983998</v>
      </c>
      <c r="AF13">
        <v>33.739573959328702</v>
      </c>
      <c r="AG13">
        <v>8.0750828599237805E-3</v>
      </c>
      <c r="AH13">
        <v>1.0098309069917299E-2</v>
      </c>
      <c r="AI13">
        <v>1.6965913909797101E-2</v>
      </c>
      <c r="AJ13">
        <v>0.21428784035284201</v>
      </c>
      <c r="AK13" s="1">
        <v>5.8760409492844501E-6</v>
      </c>
      <c r="AL13" s="1">
        <v>1.5175377173558301E-4</v>
      </c>
      <c r="AM13">
        <v>2.3330609814250301E-2</v>
      </c>
      <c r="AN13">
        <v>1.18833425334207E-2</v>
      </c>
      <c r="AO13">
        <v>1.6778091182127499E-2</v>
      </c>
      <c r="AP13">
        <v>9.9725322424686104E-3</v>
      </c>
      <c r="AQ13">
        <v>4.8322986524414599E-3</v>
      </c>
      <c r="AR13">
        <v>6.3749336634998698E-3</v>
      </c>
      <c r="AS13">
        <v>2.6727196505570401E-3</v>
      </c>
      <c r="AT13">
        <v>1.28559495311948E-3</v>
      </c>
      <c r="AU13">
        <v>1.7160128019286301E-3</v>
      </c>
      <c r="AV13">
        <v>7.6173951323583497E-2</v>
      </c>
      <c r="AW13">
        <v>4.5419211931749401E-2</v>
      </c>
      <c r="AX13">
        <v>6.0717176219223998E-2</v>
      </c>
      <c r="AY13">
        <v>7.8846670974140706E-2</v>
      </c>
      <c r="AZ13">
        <v>4.6704806884868798E-2</v>
      </c>
      <c r="BA13">
        <v>6.2433189021152601E-2</v>
      </c>
      <c r="BB13">
        <v>0</v>
      </c>
      <c r="BC13">
        <v>1.9276090177810601</v>
      </c>
      <c r="BD13">
        <v>0.33822213411014002</v>
      </c>
      <c r="BE13">
        <v>2.3330624592010199E-2</v>
      </c>
      <c r="BF13">
        <v>1.11859697579604E-2</v>
      </c>
      <c r="BG13">
        <v>1.43309389466083E-2</v>
      </c>
      <c r="BH13">
        <v>0</v>
      </c>
      <c r="BI13">
        <v>0</v>
      </c>
      <c r="BJ13">
        <v>6.4875739511061701</v>
      </c>
      <c r="BK13">
        <v>0</v>
      </c>
      <c r="BL13">
        <v>1.51551592693429E-2</v>
      </c>
      <c r="BM13">
        <v>1.6989708514404098E-2</v>
      </c>
      <c r="BN13">
        <v>664.18285723082795</v>
      </c>
      <c r="BO13">
        <v>664.98071163659404</v>
      </c>
      <c r="BP13">
        <v>664.40027383016297</v>
      </c>
      <c r="BQ13">
        <v>315.947444083157</v>
      </c>
      <c r="BR13">
        <v>316.13634027382398</v>
      </c>
      <c r="BS13">
        <v>315.98111320395901</v>
      </c>
      <c r="BT13">
        <v>8.2625218563389807E-3</v>
      </c>
      <c r="BU13">
        <v>4.5046524989268196E-3</v>
      </c>
      <c r="BV13">
        <v>7.1523903283599796E-3</v>
      </c>
      <c r="BW13">
        <v>6.2734408838819302E-3</v>
      </c>
      <c r="BX13">
        <v>3.2081689710075699E-3</v>
      </c>
      <c r="BY13">
        <v>4.3032280380876798E-3</v>
      </c>
      <c r="BZ13">
        <v>8.7946470740293999E-3</v>
      </c>
      <c r="CA13">
        <v>4.1706289911888697E-3</v>
      </c>
      <c r="CB13">
        <v>5.3226009627316004E-3</v>
      </c>
    </row>
    <row r="14" spans="1:80">
      <c r="A14">
        <v>13</v>
      </c>
      <c r="B14">
        <v>71.853016048050804</v>
      </c>
      <c r="C14">
        <v>171.58419316972001</v>
      </c>
      <c r="D14">
        <v>101.53057666666101</v>
      </c>
      <c r="E14">
        <v>4.3198754260908903</v>
      </c>
      <c r="F14">
        <v>4.3034825678371602</v>
      </c>
      <c r="G14">
        <v>4.3083826517206099</v>
      </c>
      <c r="H14">
        <v>-53854.302070879698</v>
      </c>
      <c r="I14">
        <v>-53749.942162742402</v>
      </c>
      <c r="J14">
        <v>-53740.894590588301</v>
      </c>
      <c r="K14" t="s">
        <v>355</v>
      </c>
      <c r="L14">
        <v>25.531392039158401</v>
      </c>
      <c r="M14">
        <v>56.422035317145998</v>
      </c>
      <c r="N14">
        <v>327.57375269917401</v>
      </c>
      <c r="O14">
        <v>213.566130468431</v>
      </c>
      <c r="P14">
        <v>288.11004219101198</v>
      </c>
      <c r="Q14">
        <v>7.1945660406965599</v>
      </c>
      <c r="R14">
        <v>13.1122844422271</v>
      </c>
      <c r="S14">
        <v>726.21133460135002</v>
      </c>
      <c r="T14">
        <v>399.32546323749602</v>
      </c>
      <c r="U14">
        <v>0.94731349093926998</v>
      </c>
      <c r="V14">
        <v>0.97381126531263096</v>
      </c>
      <c r="W14">
        <v>0.92976466143705105</v>
      </c>
      <c r="X14">
        <v>0.850221343707808</v>
      </c>
      <c r="Y14">
        <v>0.69890614004678697</v>
      </c>
      <c r="Z14">
        <v>0.75056576360108296</v>
      </c>
      <c r="AA14">
        <v>0.72489310549304797</v>
      </c>
      <c r="AB14">
        <v>0.62389669315615803</v>
      </c>
      <c r="AC14">
        <v>0.232206023514409</v>
      </c>
      <c r="AD14">
        <v>7.2581324457052995E-2</v>
      </c>
      <c r="AE14">
        <v>0.94583238732932395</v>
      </c>
      <c r="AF14">
        <v>34.0061167485281</v>
      </c>
      <c r="AG14">
        <v>8.7020553761558601E-3</v>
      </c>
      <c r="AH14">
        <v>2.6016716607953901E-2</v>
      </c>
      <c r="AI14">
        <v>1.6050931371927799E-2</v>
      </c>
      <c r="AJ14">
        <v>0.17800875487423601</v>
      </c>
      <c r="AK14" s="1">
        <v>7.10698704162871E-6</v>
      </c>
      <c r="AL14" s="1">
        <v>6.7998177623933704E-5</v>
      </c>
      <c r="AM14">
        <v>2.3330609814250301E-2</v>
      </c>
      <c r="AN14">
        <v>1.18640337682744E-2</v>
      </c>
      <c r="AO14">
        <v>1.6326145243080799E-2</v>
      </c>
      <c r="AP14">
        <v>9.9725322424686104E-3</v>
      </c>
      <c r="AQ14">
        <v>4.8270824320051598E-3</v>
      </c>
      <c r="AR14">
        <v>6.2902225440736002E-3</v>
      </c>
      <c r="AS14">
        <v>2.6727196505570401E-3</v>
      </c>
      <c r="AT14">
        <v>1.2828379390092701E-3</v>
      </c>
      <c r="AU14">
        <v>1.6774988585355199E-3</v>
      </c>
      <c r="AV14">
        <v>7.6173951323583497E-2</v>
      </c>
      <c r="AW14">
        <v>4.5218481633711699E-2</v>
      </c>
      <c r="AX14">
        <v>5.95748321816107E-2</v>
      </c>
      <c r="AY14">
        <v>7.8846670974140706E-2</v>
      </c>
      <c r="AZ14">
        <v>4.6501319572721099E-2</v>
      </c>
      <c r="BA14">
        <v>6.1252331040146199E-2</v>
      </c>
      <c r="BB14">
        <v>0</v>
      </c>
      <c r="BC14">
        <v>1.9277019449522901</v>
      </c>
      <c r="BD14">
        <v>0.34012582948487002</v>
      </c>
      <c r="BE14">
        <v>2.3330624592010199E-2</v>
      </c>
      <c r="BF14">
        <v>1.1176579138918299E-2</v>
      </c>
      <c r="BG14">
        <v>1.4231322367978E-2</v>
      </c>
      <c r="BH14">
        <v>0</v>
      </c>
      <c r="BI14">
        <v>0</v>
      </c>
      <c r="BJ14">
        <v>6.4794894294333201</v>
      </c>
      <c r="BK14">
        <v>0</v>
      </c>
      <c r="BL14">
        <v>1.49096142999313E-2</v>
      </c>
      <c r="BM14">
        <v>1.7680186424721599E-2</v>
      </c>
      <c r="BN14">
        <v>664.18285723082795</v>
      </c>
      <c r="BO14">
        <v>664.98115096094398</v>
      </c>
      <c r="BP14">
        <v>664.39070997379804</v>
      </c>
      <c r="BQ14">
        <v>315.947444083157</v>
      </c>
      <c r="BR14">
        <v>316.136478900437</v>
      </c>
      <c r="BS14">
        <v>315.97881196541601</v>
      </c>
      <c r="BT14">
        <v>8.2625218563389807E-3</v>
      </c>
      <c r="BU14">
        <v>4.49498413880536E-3</v>
      </c>
      <c r="BV14">
        <v>6.8400678897651999E-3</v>
      </c>
      <c r="BW14">
        <v>6.2734408838819302E-3</v>
      </c>
      <c r="BX14">
        <v>3.2013471734196699E-3</v>
      </c>
      <c r="BY14">
        <v>4.1848952154351698E-3</v>
      </c>
      <c r="BZ14">
        <v>8.7946470740293999E-3</v>
      </c>
      <c r="CA14">
        <v>4.1678096616571004E-3</v>
      </c>
      <c r="CB14">
        <v>5.3013161897208201E-3</v>
      </c>
    </row>
    <row r="15" spans="1:80">
      <c r="A15">
        <v>14</v>
      </c>
      <c r="B15">
        <v>74.302484738937395</v>
      </c>
      <c r="C15">
        <v>171.82227916458601</v>
      </c>
      <c r="D15">
        <v>105.273692313612</v>
      </c>
      <c r="E15">
        <v>4.3201899301775901</v>
      </c>
      <c r="F15">
        <v>4.3037548217577397</v>
      </c>
      <c r="G15">
        <v>4.3088102510191701</v>
      </c>
      <c r="H15">
        <v>-53860.667115449898</v>
      </c>
      <c r="I15">
        <v>-53753.569810048502</v>
      </c>
      <c r="J15">
        <v>-53749.961317502297</v>
      </c>
      <c r="K15" t="s">
        <v>355</v>
      </c>
      <c r="L15">
        <v>25.6858365487439</v>
      </c>
      <c r="M15">
        <v>58.7008563396789</v>
      </c>
      <c r="N15">
        <v>346.20657356545399</v>
      </c>
      <c r="O15">
        <v>212.06699007772301</v>
      </c>
      <c r="P15">
        <v>364.55552789615302</v>
      </c>
      <c r="Q15">
        <v>5.7467317614554601</v>
      </c>
      <c r="R15">
        <v>14.2077954071672</v>
      </c>
      <c r="S15">
        <v>479.428369368424</v>
      </c>
      <c r="T15">
        <v>354.75553587327198</v>
      </c>
      <c r="U15">
        <v>0.97296704023841996</v>
      </c>
      <c r="V15">
        <v>0.96299188928513302</v>
      </c>
      <c r="W15">
        <v>0.94979871052035902</v>
      </c>
      <c r="X15">
        <v>0.84218624784768104</v>
      </c>
      <c r="Y15">
        <v>0.68519990034532097</v>
      </c>
      <c r="Z15">
        <v>0.77362546578841695</v>
      </c>
      <c r="AA15">
        <v>0.79942949246414496</v>
      </c>
      <c r="AB15">
        <v>0.72333369906408695</v>
      </c>
      <c r="AC15">
        <v>0.20962431232571699</v>
      </c>
      <c r="AD15">
        <v>6.8913278228104696E-2</v>
      </c>
      <c r="AE15">
        <v>0.942349136545241</v>
      </c>
      <c r="AF15">
        <v>40.847459486974799</v>
      </c>
      <c r="AG15">
        <v>8.77105139024641E-3</v>
      </c>
      <c r="AH15">
        <v>2.5848542655882299E-2</v>
      </c>
      <c r="AI15">
        <v>1.6753796852725399E-2</v>
      </c>
      <c r="AJ15">
        <v>0.220364021148234</v>
      </c>
      <c r="AK15" s="1">
        <v>9.0162855054532497E-6</v>
      </c>
      <c r="AL15" s="1">
        <v>1.2747174270631999E-4</v>
      </c>
      <c r="AM15">
        <v>2.3330609814250301E-2</v>
      </c>
      <c r="AN15">
        <v>1.1935650666987201E-2</v>
      </c>
      <c r="AO15">
        <v>1.6711190330381799E-2</v>
      </c>
      <c r="AP15">
        <v>9.9725322424686104E-3</v>
      </c>
      <c r="AQ15">
        <v>4.85406207443175E-3</v>
      </c>
      <c r="AR15">
        <v>6.3550054442026603E-3</v>
      </c>
      <c r="AS15">
        <v>2.6727196505570401E-3</v>
      </c>
      <c r="AT15">
        <v>1.2891657738301899E-3</v>
      </c>
      <c r="AU15">
        <v>1.7011835146728601E-3</v>
      </c>
      <c r="AV15">
        <v>7.6173951323583497E-2</v>
      </c>
      <c r="AW15">
        <v>4.54672916384187E-2</v>
      </c>
      <c r="AX15">
        <v>6.0252251558965499E-2</v>
      </c>
      <c r="AY15">
        <v>7.8846670974140706E-2</v>
      </c>
      <c r="AZ15">
        <v>4.6756457412248799E-2</v>
      </c>
      <c r="BA15">
        <v>6.1953435073638298E-2</v>
      </c>
      <c r="BB15">
        <v>0</v>
      </c>
      <c r="BC15">
        <v>1.9275942904836201</v>
      </c>
      <c r="BD15">
        <v>0.339227965511878</v>
      </c>
      <c r="BE15">
        <v>2.3330624592010199E-2</v>
      </c>
      <c r="BF15">
        <v>1.12341384324093E-2</v>
      </c>
      <c r="BG15">
        <v>1.42981407367576E-2</v>
      </c>
      <c r="BH15">
        <v>0</v>
      </c>
      <c r="BI15">
        <v>0</v>
      </c>
      <c r="BJ15">
        <v>6.4836992096995001</v>
      </c>
      <c r="BK15">
        <v>0</v>
      </c>
      <c r="BL15">
        <v>1.5021235085567301E-2</v>
      </c>
      <c r="BM15">
        <v>1.6846827002504301E-2</v>
      </c>
      <c r="BN15">
        <v>664.18285723082795</v>
      </c>
      <c r="BO15">
        <v>664.97600539108305</v>
      </c>
      <c r="BP15">
        <v>664.38079845084496</v>
      </c>
      <c r="BQ15">
        <v>315.947444083157</v>
      </c>
      <c r="BR15">
        <v>316.13516627577502</v>
      </c>
      <c r="BS15">
        <v>315.97559801714698</v>
      </c>
      <c r="BT15">
        <v>8.2625218563389807E-3</v>
      </c>
      <c r="BU15">
        <v>4.5238751851080497E-3</v>
      </c>
      <c r="BV15">
        <v>7.1348051926119699E-3</v>
      </c>
      <c r="BW15">
        <v>6.2734408838819302E-3</v>
      </c>
      <c r="BX15">
        <v>3.2225338559789601E-3</v>
      </c>
      <c r="BY15">
        <v>4.2619544393923004E-3</v>
      </c>
      <c r="BZ15">
        <v>8.7946470740293999E-3</v>
      </c>
      <c r="CA15">
        <v>4.1893507823153302E-3</v>
      </c>
      <c r="CB15">
        <v>5.3145598714365904E-3</v>
      </c>
    </row>
    <row r="16" spans="1:80">
      <c r="A16">
        <v>15</v>
      </c>
      <c r="B16">
        <v>82.362985030283099</v>
      </c>
      <c r="C16">
        <v>164.916904712958</v>
      </c>
      <c r="D16">
        <v>106.210382478681</v>
      </c>
      <c r="E16">
        <v>4.3191745539328297</v>
      </c>
      <c r="F16">
        <v>4.3028114158820596</v>
      </c>
      <c r="G16">
        <v>4.3074782536251002</v>
      </c>
      <c r="H16">
        <v>-53856.086181494102</v>
      </c>
      <c r="I16">
        <v>-53734.919032444603</v>
      </c>
      <c r="J16">
        <v>-53734.314640111203</v>
      </c>
      <c r="K16" t="s">
        <v>355</v>
      </c>
      <c r="L16">
        <v>23.094057037137102</v>
      </c>
      <c r="M16">
        <v>50.250897884082796</v>
      </c>
      <c r="N16">
        <v>388.68715597576499</v>
      </c>
      <c r="O16">
        <v>198.82234658487101</v>
      </c>
      <c r="P16">
        <v>255.21803518532701</v>
      </c>
      <c r="Q16">
        <v>7.4713953504869597</v>
      </c>
      <c r="R16">
        <v>13.609792166267599</v>
      </c>
      <c r="S16">
        <v>618.01099535072603</v>
      </c>
      <c r="T16">
        <v>378.44384820616199</v>
      </c>
      <c r="U16">
        <v>0.95424163988000799</v>
      </c>
      <c r="V16">
        <v>0.97764012530997801</v>
      </c>
      <c r="W16">
        <v>0.95612423602130903</v>
      </c>
      <c r="X16">
        <v>0.86940607745555998</v>
      </c>
      <c r="Y16">
        <v>0.74309321909114401</v>
      </c>
      <c r="Z16">
        <v>0.71128123179653102</v>
      </c>
      <c r="AA16">
        <v>0.70441037592259204</v>
      </c>
      <c r="AB16">
        <v>0.81636307076467696</v>
      </c>
      <c r="AC16">
        <v>0.242443480735241</v>
      </c>
      <c r="AD16">
        <v>7.5770023130494094E-2</v>
      </c>
      <c r="AE16">
        <v>0.94444332433952005</v>
      </c>
      <c r="AF16">
        <v>28.081924935294801</v>
      </c>
      <c r="AG16">
        <v>8.8310885795119896E-3</v>
      </c>
      <c r="AH16">
        <v>1.51947137471737E-2</v>
      </c>
      <c r="AI16">
        <v>1.6534714579854899E-2</v>
      </c>
      <c r="AJ16">
        <v>0.204610994604983</v>
      </c>
      <c r="AK16" s="1">
        <v>8.8745344916852592E-6</v>
      </c>
      <c r="AL16" s="1">
        <v>9.0815728301496805E-5</v>
      </c>
      <c r="AM16">
        <v>2.3330609814250301E-2</v>
      </c>
      <c r="AN16">
        <v>1.1665037335223999E-2</v>
      </c>
      <c r="AO16">
        <v>1.59598058047263E-2</v>
      </c>
      <c r="AP16">
        <v>9.9725322424686104E-3</v>
      </c>
      <c r="AQ16">
        <v>4.7536859510593603E-3</v>
      </c>
      <c r="AR16">
        <v>6.1378055094191298E-3</v>
      </c>
      <c r="AS16">
        <v>2.6727196505570401E-3</v>
      </c>
      <c r="AT16">
        <v>1.2654103231958601E-3</v>
      </c>
      <c r="AU16">
        <v>1.6482842967353801E-3</v>
      </c>
      <c r="AV16">
        <v>7.6173951323583497E-2</v>
      </c>
      <c r="AW16">
        <v>4.44697706265881E-2</v>
      </c>
      <c r="AX16">
        <v>5.8756881087877202E-2</v>
      </c>
      <c r="AY16">
        <v>7.8846670974140706E-2</v>
      </c>
      <c r="AZ16">
        <v>4.5735180949783898E-2</v>
      </c>
      <c r="BA16">
        <v>6.0405165384612602E-2</v>
      </c>
      <c r="BB16">
        <v>0</v>
      </c>
      <c r="BC16">
        <v>1.9280420493649999</v>
      </c>
      <c r="BD16">
        <v>0.34082262749243403</v>
      </c>
      <c r="BE16">
        <v>2.3330624592010199E-2</v>
      </c>
      <c r="BF16">
        <v>1.1017485413767699E-2</v>
      </c>
      <c r="BG16">
        <v>1.3890228267628601E-2</v>
      </c>
      <c r="BH16">
        <v>0</v>
      </c>
      <c r="BI16">
        <v>0</v>
      </c>
      <c r="BJ16">
        <v>6.47713384993778</v>
      </c>
      <c r="BK16">
        <v>0</v>
      </c>
      <c r="BL16">
        <v>1.44809106694734E-2</v>
      </c>
      <c r="BM16">
        <v>1.81335536046109E-2</v>
      </c>
      <c r="BN16">
        <v>664.18285723082795</v>
      </c>
      <c r="BO16">
        <v>664.99510026759106</v>
      </c>
      <c r="BP16">
        <v>664.44872426279801</v>
      </c>
      <c r="BQ16">
        <v>315.947444083157</v>
      </c>
      <c r="BR16">
        <v>316.140032046302</v>
      </c>
      <c r="BS16">
        <v>315.99346030387699</v>
      </c>
      <c r="BT16">
        <v>8.2625218563389807E-3</v>
      </c>
      <c r="BU16">
        <v>4.40433882202466E-3</v>
      </c>
      <c r="BV16">
        <v>6.6406370667414496E-3</v>
      </c>
      <c r="BW16">
        <v>6.2734408838819302E-3</v>
      </c>
      <c r="BX16">
        <v>3.15336096377037E-3</v>
      </c>
      <c r="BY16">
        <v>4.16902007776706E-3</v>
      </c>
      <c r="BZ16">
        <v>8.7946470740293999E-3</v>
      </c>
      <c r="CA16">
        <v>4.1074367965952402E-3</v>
      </c>
      <c r="CB16">
        <v>5.1502811205030403E-3</v>
      </c>
    </row>
    <row r="17" spans="1:80">
      <c r="A17">
        <v>16</v>
      </c>
      <c r="B17">
        <v>68.182904498422502</v>
      </c>
      <c r="C17">
        <v>152.967828245709</v>
      </c>
      <c r="D17">
        <v>93.572193954782506</v>
      </c>
      <c r="E17">
        <v>4.3202398475930703</v>
      </c>
      <c r="F17">
        <v>4.3033800651440197</v>
      </c>
      <c r="G17">
        <v>4.3085434793486899</v>
      </c>
      <c r="H17">
        <v>-53855.1690070322</v>
      </c>
      <c r="I17">
        <v>-53730.049639288802</v>
      </c>
      <c r="J17">
        <v>-53734.938511845998</v>
      </c>
      <c r="K17" t="s">
        <v>356</v>
      </c>
      <c r="L17">
        <v>29.16855165426</v>
      </c>
      <c r="M17">
        <v>48.634973723949201</v>
      </c>
      <c r="N17">
        <v>314.000926595056</v>
      </c>
      <c r="O17">
        <v>187.676601519532</v>
      </c>
      <c r="P17">
        <v>347.46100913072098</v>
      </c>
      <c r="Q17">
        <v>5.2477238223940699</v>
      </c>
      <c r="R17">
        <v>11.999535789210199</v>
      </c>
      <c r="S17">
        <v>578.09023536499899</v>
      </c>
      <c r="T17">
        <v>394.88015081768901</v>
      </c>
      <c r="U17">
        <v>0.94926769393510602</v>
      </c>
      <c r="V17">
        <v>0.94161153047141199</v>
      </c>
      <c r="W17">
        <v>0.94779446388356903</v>
      </c>
      <c r="X17">
        <v>0.86368549404865702</v>
      </c>
      <c r="Y17">
        <v>0.74699173443580202</v>
      </c>
      <c r="Z17">
        <v>0.77221673166993898</v>
      </c>
      <c r="AA17">
        <v>0.63529729392700995</v>
      </c>
      <c r="AB17">
        <v>0.753375635181047</v>
      </c>
      <c r="AC17">
        <v>0.227522227302555</v>
      </c>
      <c r="AD17">
        <v>7.09332646601184E-2</v>
      </c>
      <c r="AE17">
        <v>0.95797714888474905</v>
      </c>
      <c r="AF17">
        <v>43.191344644851597</v>
      </c>
      <c r="AG17">
        <v>7.9943199012912306E-3</v>
      </c>
      <c r="AH17">
        <v>2.9471484698462301E-2</v>
      </c>
      <c r="AI17">
        <v>1.65634206957837E-2</v>
      </c>
      <c r="AJ17">
        <v>0.22128494089648101</v>
      </c>
      <c r="AK17" s="1">
        <v>6.6230295759181E-6</v>
      </c>
      <c r="AL17" s="1">
        <v>1.2297847444874699E-4</v>
      </c>
      <c r="AM17">
        <v>2.3330609814250301E-2</v>
      </c>
      <c r="AN17">
        <v>1.1670051575635E-2</v>
      </c>
      <c r="AO17">
        <v>1.6196801070409501E-2</v>
      </c>
      <c r="AP17">
        <v>9.9725322424686104E-3</v>
      </c>
      <c r="AQ17">
        <v>4.7620951726276596E-3</v>
      </c>
      <c r="AR17">
        <v>6.2722850074446697E-3</v>
      </c>
      <c r="AS17">
        <v>2.6727196505570401E-3</v>
      </c>
      <c r="AT17">
        <v>1.2659859203264601E-3</v>
      </c>
      <c r="AU17">
        <v>1.6751482070767099E-3</v>
      </c>
      <c r="AV17">
        <v>7.6173951323583497E-2</v>
      </c>
      <c r="AW17">
        <v>4.4417394395049603E-2</v>
      </c>
      <c r="AX17">
        <v>5.9340484263249803E-2</v>
      </c>
      <c r="AY17">
        <v>7.8846670974140706E-2</v>
      </c>
      <c r="AZ17">
        <v>4.5683380315376103E-2</v>
      </c>
      <c r="BA17">
        <v>6.1015632470326403E-2</v>
      </c>
      <c r="BB17">
        <v>0</v>
      </c>
      <c r="BC17">
        <v>1.92806886940964</v>
      </c>
      <c r="BD17">
        <v>0.33956917425681898</v>
      </c>
      <c r="BE17">
        <v>2.3330624592010199E-2</v>
      </c>
      <c r="BF17">
        <v>1.1041694194784899E-2</v>
      </c>
      <c r="BG17">
        <v>1.42048398303298E-2</v>
      </c>
      <c r="BH17">
        <v>0</v>
      </c>
      <c r="BI17">
        <v>0</v>
      </c>
      <c r="BJ17">
        <v>6.48177739180539</v>
      </c>
      <c r="BK17">
        <v>0</v>
      </c>
      <c r="BL17">
        <v>1.4371159285988099E-2</v>
      </c>
      <c r="BM17">
        <v>1.7710289621537801E-2</v>
      </c>
      <c r="BN17">
        <v>664.18285723082795</v>
      </c>
      <c r="BO17">
        <v>664.99295517103405</v>
      </c>
      <c r="BP17">
        <v>664.42588396582198</v>
      </c>
      <c r="BQ17">
        <v>315.947444083157</v>
      </c>
      <c r="BR17">
        <v>316.139540961254</v>
      </c>
      <c r="BS17">
        <v>315.98817735232899</v>
      </c>
      <c r="BT17">
        <v>8.2625218563389807E-3</v>
      </c>
      <c r="BU17">
        <v>4.3940888657919702E-3</v>
      </c>
      <c r="BV17">
        <v>6.6586591897895399E-3</v>
      </c>
      <c r="BW17">
        <v>6.2734408838819302E-3</v>
      </c>
      <c r="BX17">
        <v>3.1592293696657901E-3</v>
      </c>
      <c r="BY17">
        <v>4.2607362676307199E-3</v>
      </c>
      <c r="BZ17">
        <v>8.7946470740293999E-3</v>
      </c>
      <c r="CA17">
        <v>4.1168296759315397E-3</v>
      </c>
      <c r="CB17">
        <v>5.2775328501062403E-3</v>
      </c>
    </row>
    <row r="18" spans="1:80">
      <c r="A18">
        <v>17</v>
      </c>
      <c r="B18">
        <v>79.234691374121297</v>
      </c>
      <c r="C18">
        <v>195.231448782147</v>
      </c>
      <c r="D18">
        <v>107.027695448472</v>
      </c>
      <c r="E18">
        <v>4.3200696858528502</v>
      </c>
      <c r="F18">
        <v>4.3038262212310299</v>
      </c>
      <c r="G18">
        <v>4.3087243086935398</v>
      </c>
      <c r="H18">
        <v>-53864.102280242099</v>
      </c>
      <c r="I18">
        <v>-53777.867903108403</v>
      </c>
      <c r="J18">
        <v>-53750.645338683098</v>
      </c>
      <c r="K18" t="s">
        <v>355</v>
      </c>
      <c r="L18">
        <v>17.912319962983201</v>
      </c>
      <c r="M18">
        <v>76.059526083544597</v>
      </c>
      <c r="N18">
        <v>366.19765643904998</v>
      </c>
      <c r="O18">
        <v>244.37934553469401</v>
      </c>
      <c r="P18">
        <v>366.86420827613301</v>
      </c>
      <c r="Q18">
        <v>5.6795496105020602</v>
      </c>
      <c r="R18">
        <v>11.690169600098599</v>
      </c>
      <c r="S18">
        <v>687.98621870125305</v>
      </c>
      <c r="T18">
        <v>291.18433284037599</v>
      </c>
      <c r="U18">
        <v>0.97074397452149896</v>
      </c>
      <c r="V18">
        <v>0.93537090427943703</v>
      </c>
      <c r="W18">
        <v>0.936780892981115</v>
      </c>
      <c r="X18">
        <v>0.84259477479003997</v>
      </c>
      <c r="Y18">
        <v>0.659668331808553</v>
      </c>
      <c r="Z18">
        <v>0.80199590822924405</v>
      </c>
      <c r="AA18">
        <v>0.73504990198676401</v>
      </c>
      <c r="AB18">
        <v>0.77082743871241899</v>
      </c>
      <c r="AC18">
        <v>0.22720123989229299</v>
      </c>
      <c r="AD18">
        <v>7.2778215077362096E-2</v>
      </c>
      <c r="AE18">
        <v>0.95532115018386299</v>
      </c>
      <c r="AF18">
        <v>30.498664542281698</v>
      </c>
      <c r="AG18">
        <v>8.9196608395815894E-3</v>
      </c>
      <c r="AH18">
        <v>2.4244394750284001E-2</v>
      </c>
      <c r="AI18">
        <v>1.6723294829573299E-2</v>
      </c>
      <c r="AJ18">
        <v>0.215633868280107</v>
      </c>
      <c r="AK18" s="1">
        <v>5.2798225859724598E-6</v>
      </c>
      <c r="AL18" s="1">
        <v>1.07120970724365E-4</v>
      </c>
      <c r="AM18">
        <v>2.3330609814250301E-2</v>
      </c>
      <c r="AN18">
        <v>1.2020809161557299E-2</v>
      </c>
      <c r="AO18">
        <v>1.6520471069163101E-2</v>
      </c>
      <c r="AP18">
        <v>9.9725322424686104E-3</v>
      </c>
      <c r="AQ18">
        <v>4.8894289870161402E-3</v>
      </c>
      <c r="AR18">
        <v>6.35347533351338E-3</v>
      </c>
      <c r="AS18">
        <v>2.6727196505570401E-3</v>
      </c>
      <c r="AT18">
        <v>1.2985775313220499E-3</v>
      </c>
      <c r="AU18">
        <v>1.6903924011160601E-3</v>
      </c>
      <c r="AV18">
        <v>7.6173951323583497E-2</v>
      </c>
      <c r="AW18">
        <v>4.5922882197333197E-2</v>
      </c>
      <c r="AX18">
        <v>5.9949346550428703E-2</v>
      </c>
      <c r="AY18">
        <v>7.8846670974140706E-2</v>
      </c>
      <c r="AZ18">
        <v>4.7221459728655199E-2</v>
      </c>
      <c r="BA18">
        <v>6.1639738951544898E-2</v>
      </c>
      <c r="BB18">
        <v>0</v>
      </c>
      <c r="BC18">
        <v>1.92739497671394</v>
      </c>
      <c r="BD18">
        <v>0.34024801278139499</v>
      </c>
      <c r="BE18">
        <v>2.3330624592010199E-2</v>
      </c>
      <c r="BF18">
        <v>1.1314682845899199E-2</v>
      </c>
      <c r="BG18">
        <v>1.43522771024197E-2</v>
      </c>
      <c r="BH18">
        <v>0</v>
      </c>
      <c r="BI18">
        <v>0</v>
      </c>
      <c r="BJ18">
        <v>6.4791774433708804</v>
      </c>
      <c r="BK18">
        <v>0</v>
      </c>
      <c r="BL18">
        <v>1.5399269532677701E-2</v>
      </c>
      <c r="BM18">
        <v>1.74392418699756E-2</v>
      </c>
      <c r="BN18">
        <v>664.18285723082795</v>
      </c>
      <c r="BO18">
        <v>664.96971163972898</v>
      </c>
      <c r="BP18">
        <v>664.35816037387497</v>
      </c>
      <c r="BQ18">
        <v>315.947444083157</v>
      </c>
      <c r="BR18">
        <v>316.13361078361902</v>
      </c>
      <c r="BS18">
        <v>315.97009416551202</v>
      </c>
      <c r="BT18">
        <v>8.2625218563389807E-3</v>
      </c>
      <c r="BU18">
        <v>4.5545338624326699E-3</v>
      </c>
      <c r="BV18">
        <v>6.8987643684335796E-3</v>
      </c>
      <c r="BW18">
        <v>6.2734408838819302E-3</v>
      </c>
      <c r="BX18">
        <v>3.2464790784931699E-3</v>
      </c>
      <c r="BY18">
        <v>4.2869809009396997E-3</v>
      </c>
      <c r="BZ18">
        <v>8.7946470740293999E-3</v>
      </c>
      <c r="CA18">
        <v>4.2199063472833304E-3</v>
      </c>
      <c r="CB18">
        <v>5.3348557624203598E-3</v>
      </c>
    </row>
    <row r="19" spans="1:80">
      <c r="A19">
        <v>18</v>
      </c>
      <c r="B19">
        <v>73.6900859066088</v>
      </c>
      <c r="C19">
        <v>148.40082953037299</v>
      </c>
      <c r="D19">
        <v>91.239111007665201</v>
      </c>
      <c r="E19">
        <v>4.32027268562973</v>
      </c>
      <c r="F19">
        <v>4.3032618812918599</v>
      </c>
      <c r="G19">
        <v>4.3086258169801601</v>
      </c>
      <c r="H19">
        <v>-53861.085021996703</v>
      </c>
      <c r="I19">
        <v>-53724.011251614</v>
      </c>
      <c r="J19">
        <v>-53733.6305324106</v>
      </c>
      <c r="K19" t="s">
        <v>356</v>
      </c>
      <c r="L19">
        <v>25.369027000229</v>
      </c>
      <c r="M19">
        <v>44.825025380435903</v>
      </c>
      <c r="N19">
        <v>344.40135422189297</v>
      </c>
      <c r="O19">
        <v>178.13083623508001</v>
      </c>
      <c r="P19">
        <v>353.891470189367</v>
      </c>
      <c r="Q19">
        <v>5.9061009191901999</v>
      </c>
      <c r="R19">
        <v>9.9638829539647595</v>
      </c>
      <c r="S19">
        <v>615.24794616281201</v>
      </c>
      <c r="T19">
        <v>372.34674489842001</v>
      </c>
      <c r="U19">
        <v>0.93373965426215599</v>
      </c>
      <c r="V19">
        <v>0.92644829816144703</v>
      </c>
      <c r="W19">
        <v>0.94409281474022699</v>
      </c>
      <c r="X19">
        <v>0.88223745507426299</v>
      </c>
      <c r="Y19">
        <v>0.76386995873984198</v>
      </c>
      <c r="Z19">
        <v>0.748636526058301</v>
      </c>
      <c r="AA19">
        <v>0.67535292388771495</v>
      </c>
      <c r="AB19">
        <v>0.84754937786224005</v>
      </c>
      <c r="AC19">
        <v>0.21065044637494401</v>
      </c>
      <c r="AD19">
        <v>6.6121689843279305E-2</v>
      </c>
      <c r="AE19">
        <v>0.96052449748212099</v>
      </c>
      <c r="AF19">
        <v>40.204447321489098</v>
      </c>
      <c r="AG19">
        <v>8.6247301328064799E-3</v>
      </c>
      <c r="AH19">
        <v>2.9838625604382801E-2</v>
      </c>
      <c r="AI19">
        <v>1.6186088878412101E-2</v>
      </c>
      <c r="AJ19">
        <v>0.19349871994786</v>
      </c>
      <c r="AK19" s="1">
        <v>3.8965229783156401E-6</v>
      </c>
      <c r="AL19" s="1">
        <v>1.10903463633841E-4</v>
      </c>
      <c r="AM19">
        <v>2.3330609814250301E-2</v>
      </c>
      <c r="AN19">
        <v>1.1564169446955999E-2</v>
      </c>
      <c r="AO19">
        <v>1.63320617223448E-2</v>
      </c>
      <c r="AP19">
        <v>9.9725322424686104E-3</v>
      </c>
      <c r="AQ19">
        <v>4.7254776520942402E-3</v>
      </c>
      <c r="AR19">
        <v>6.2692878052955699E-3</v>
      </c>
      <c r="AS19">
        <v>2.6727196505570401E-3</v>
      </c>
      <c r="AT19">
        <v>1.25815936058913E-3</v>
      </c>
      <c r="AU19">
        <v>1.6880505482977099E-3</v>
      </c>
      <c r="AV19">
        <v>7.6173951323583497E-2</v>
      </c>
      <c r="AW19">
        <v>4.4133525301848699E-2</v>
      </c>
      <c r="AX19">
        <v>5.98280444228542E-2</v>
      </c>
      <c r="AY19">
        <v>7.8846670974140706E-2</v>
      </c>
      <c r="AZ19">
        <v>4.5391684662437697E-2</v>
      </c>
      <c r="BA19">
        <v>6.1516094971151999E-2</v>
      </c>
      <c r="BB19">
        <v>0</v>
      </c>
      <c r="BC19">
        <v>1.9282007726075101</v>
      </c>
      <c r="BD19">
        <v>0.33840513825736401</v>
      </c>
      <c r="BE19">
        <v>2.3330624592010199E-2</v>
      </c>
      <c r="BF19">
        <v>1.0965627133894601E-2</v>
      </c>
      <c r="BG19">
        <v>1.41569252042206E-2</v>
      </c>
      <c r="BH19">
        <v>0</v>
      </c>
      <c r="BI19">
        <v>0</v>
      </c>
      <c r="BJ19">
        <v>6.4869076067380202</v>
      </c>
      <c r="BK19">
        <v>0</v>
      </c>
      <c r="BL19">
        <v>1.4317391395058899E-2</v>
      </c>
      <c r="BM19">
        <v>1.7558462418054199E-2</v>
      </c>
      <c r="BN19">
        <v>664.18285723082795</v>
      </c>
      <c r="BO19">
        <v>665.00029844724804</v>
      </c>
      <c r="BP19">
        <v>664.46131233429605</v>
      </c>
      <c r="BQ19">
        <v>315.947444083157</v>
      </c>
      <c r="BR19">
        <v>316.14144669143201</v>
      </c>
      <c r="BS19">
        <v>315.99740955322898</v>
      </c>
      <c r="BT19">
        <v>8.2625218563389807E-3</v>
      </c>
      <c r="BU19">
        <v>4.3421764724978704E-3</v>
      </c>
      <c r="BV19">
        <v>6.7888660132093704E-3</v>
      </c>
      <c r="BW19">
        <v>6.2734408838819302E-3</v>
      </c>
      <c r="BX19">
        <v>3.1340429362616E-3</v>
      </c>
      <c r="BY19">
        <v>4.2986142817725004E-3</v>
      </c>
      <c r="BZ19">
        <v>8.7946470740293999E-3</v>
      </c>
      <c r="CA19">
        <v>4.0880409747179602E-3</v>
      </c>
      <c r="CB19">
        <v>5.2447021978912003E-3</v>
      </c>
    </row>
    <row r="20" spans="1:80">
      <c r="A20">
        <v>19</v>
      </c>
      <c r="B20">
        <v>75.958287062896503</v>
      </c>
      <c r="C20">
        <v>207.43000119500201</v>
      </c>
      <c r="D20">
        <v>105.855614200514</v>
      </c>
      <c r="E20">
        <v>4.3199007187443703</v>
      </c>
      <c r="F20">
        <v>4.3032252567881004</v>
      </c>
      <c r="G20">
        <v>4.3085405609312399</v>
      </c>
      <c r="H20">
        <v>-53858.722235430301</v>
      </c>
      <c r="I20">
        <v>-53782.584448206901</v>
      </c>
      <c r="J20">
        <v>-53747.1855977944</v>
      </c>
      <c r="K20" t="s">
        <v>355</v>
      </c>
      <c r="L20">
        <v>24.7317199203132</v>
      </c>
      <c r="M20">
        <v>67.276218444590796</v>
      </c>
      <c r="N20">
        <v>347.35894279295098</v>
      </c>
      <c r="O20">
        <v>265.46277671002201</v>
      </c>
      <c r="P20">
        <v>358.98668284537001</v>
      </c>
      <c r="Q20">
        <v>5.3806322165943499</v>
      </c>
      <c r="R20">
        <v>10.9584416268907</v>
      </c>
      <c r="S20">
        <v>645.79502610686302</v>
      </c>
      <c r="T20">
        <v>389.37892604556902</v>
      </c>
      <c r="U20">
        <v>0.93029543813317805</v>
      </c>
      <c r="V20">
        <v>0.93714151576676297</v>
      </c>
      <c r="W20">
        <v>0.94430032261752805</v>
      </c>
      <c r="X20">
        <v>0.87802003035349296</v>
      </c>
      <c r="Y20">
        <v>0.72517847700154203</v>
      </c>
      <c r="Z20">
        <v>0.73906551440718105</v>
      </c>
      <c r="AA20">
        <v>0.68588548318457798</v>
      </c>
      <c r="AB20">
        <v>0.71592110319790703</v>
      </c>
      <c r="AC20">
        <v>0.19848173248152101</v>
      </c>
      <c r="AD20">
        <v>7.8598945642627802E-2</v>
      </c>
      <c r="AE20">
        <v>0.94609700261201701</v>
      </c>
      <c r="AF20">
        <v>34.640825300765897</v>
      </c>
      <c r="AG20">
        <v>8.0262446038066801E-3</v>
      </c>
      <c r="AH20">
        <v>2.37302252636E-2</v>
      </c>
      <c r="AI20">
        <v>1.7354762698616098E-2</v>
      </c>
      <c r="AJ20">
        <v>0.21766579609536299</v>
      </c>
      <c r="AK20" s="1">
        <v>5.7047645280539298E-6</v>
      </c>
      <c r="AL20" s="1">
        <v>7.6669346576432003E-5</v>
      </c>
      <c r="AM20">
        <v>2.3330609814250301E-2</v>
      </c>
      <c r="AN20">
        <v>1.16920913335596E-2</v>
      </c>
      <c r="AO20">
        <v>1.6409099962454699E-2</v>
      </c>
      <c r="AP20">
        <v>9.9725322424686104E-3</v>
      </c>
      <c r="AQ20">
        <v>4.7690920676934003E-3</v>
      </c>
      <c r="AR20">
        <v>6.3125645160625604E-3</v>
      </c>
      <c r="AS20">
        <v>2.6727196505570401E-3</v>
      </c>
      <c r="AT20">
        <v>1.27000862543536E-3</v>
      </c>
      <c r="AU20">
        <v>1.67975799465872E-3</v>
      </c>
      <c r="AV20">
        <v>7.6173951323583497E-2</v>
      </c>
      <c r="AW20">
        <v>4.4741435031029397E-2</v>
      </c>
      <c r="AX20">
        <v>5.8916969948113899E-2</v>
      </c>
      <c r="AY20">
        <v>7.8846670974140706E-2</v>
      </c>
      <c r="AZ20">
        <v>4.6011443656464902E-2</v>
      </c>
      <c r="BA20">
        <v>6.0596727942772599E-2</v>
      </c>
      <c r="BB20">
        <v>0</v>
      </c>
      <c r="BC20">
        <v>1.9279110011973799</v>
      </c>
      <c r="BD20">
        <v>0.34047810930559202</v>
      </c>
      <c r="BE20">
        <v>2.3330624592010199E-2</v>
      </c>
      <c r="BF20">
        <v>1.10571688177841E-2</v>
      </c>
      <c r="BG20">
        <v>1.42600190238316E-2</v>
      </c>
      <c r="BH20">
        <v>0</v>
      </c>
      <c r="BI20">
        <v>0</v>
      </c>
      <c r="BJ20">
        <v>6.4782367878837803</v>
      </c>
      <c r="BK20">
        <v>0</v>
      </c>
      <c r="BL20">
        <v>1.48177912262159E-2</v>
      </c>
      <c r="BM20">
        <v>1.64748506990735E-2</v>
      </c>
      <c r="BN20">
        <v>664.18285723082795</v>
      </c>
      <c r="BO20">
        <v>664.99253551457195</v>
      </c>
      <c r="BP20">
        <v>664.42783275154295</v>
      </c>
      <c r="BQ20">
        <v>315.947444083157</v>
      </c>
      <c r="BR20">
        <v>316.13942066621098</v>
      </c>
      <c r="BS20">
        <v>315.98895790852902</v>
      </c>
      <c r="BT20">
        <v>8.2625218563389807E-3</v>
      </c>
      <c r="BU20">
        <v>4.4057062631624004E-3</v>
      </c>
      <c r="BV20">
        <v>6.8438512390157904E-3</v>
      </c>
      <c r="BW20">
        <v>6.2734408838819302E-3</v>
      </c>
      <c r="BX20">
        <v>3.16427110415788E-3</v>
      </c>
      <c r="BY20">
        <v>4.2666133047001E-3</v>
      </c>
      <c r="BZ20">
        <v>8.7946470740293999E-3</v>
      </c>
      <c r="CA20">
        <v>4.1222110129317899E-3</v>
      </c>
      <c r="CB20">
        <v>5.2987505283728503E-3</v>
      </c>
    </row>
    <row r="21" spans="1:80">
      <c r="A21">
        <v>20</v>
      </c>
      <c r="B21">
        <v>69.506295777282006</v>
      </c>
      <c r="C21">
        <v>168.503300735511</v>
      </c>
      <c r="D21">
        <v>105.201981654809</v>
      </c>
      <c r="E21">
        <v>4.3199437395188101</v>
      </c>
      <c r="F21">
        <v>4.3034075675469801</v>
      </c>
      <c r="G21">
        <v>4.3085571137696004</v>
      </c>
      <c r="H21">
        <v>-53852.8058527865</v>
      </c>
      <c r="I21">
        <v>-53745.927516695498</v>
      </c>
      <c r="J21">
        <v>-53746.738048086401</v>
      </c>
      <c r="K21" t="s">
        <v>356</v>
      </c>
      <c r="L21">
        <v>29.153053745213299</v>
      </c>
      <c r="M21">
        <v>53.3759961048818</v>
      </c>
      <c r="N21">
        <v>321.30855889946002</v>
      </c>
      <c r="O21">
        <v>210.858327835365</v>
      </c>
      <c r="P21">
        <v>266.40737049126</v>
      </c>
      <c r="Q21">
        <v>6.4602937432716496</v>
      </c>
      <c r="R21">
        <v>15.6919709052538</v>
      </c>
      <c r="S21">
        <v>512.60522804017296</v>
      </c>
      <c r="T21">
        <v>348.04240663784299</v>
      </c>
      <c r="U21">
        <v>0.97830436912435303</v>
      </c>
      <c r="V21">
        <v>0.94314028014248996</v>
      </c>
      <c r="W21">
        <v>0.95103217906873405</v>
      </c>
      <c r="X21">
        <v>0.83320388180238802</v>
      </c>
      <c r="Y21">
        <v>0.75050819160359605</v>
      </c>
      <c r="Z21">
        <v>0.81056147728553196</v>
      </c>
      <c r="AA21">
        <v>0.75470449940985895</v>
      </c>
      <c r="AB21">
        <v>0.68553944941522205</v>
      </c>
      <c r="AC21">
        <v>0.22631636383082901</v>
      </c>
      <c r="AD21">
        <v>6.2444562314394797E-2</v>
      </c>
      <c r="AE21">
        <v>0.93210600048910197</v>
      </c>
      <c r="AF21">
        <v>33.960130985022701</v>
      </c>
      <c r="AG21">
        <v>8.6527539454427493E-3</v>
      </c>
      <c r="AH21">
        <v>2.4467065463042899E-2</v>
      </c>
      <c r="AI21">
        <v>1.6520263603763401E-2</v>
      </c>
      <c r="AJ21">
        <v>0.209302032115701</v>
      </c>
      <c r="AK21" s="1">
        <v>5.4807946253976604E-6</v>
      </c>
      <c r="AL21" s="1">
        <v>1.6090825306918E-4</v>
      </c>
      <c r="AM21">
        <v>2.3330609814250301E-2</v>
      </c>
      <c r="AN21">
        <v>1.1753861664035799E-2</v>
      </c>
      <c r="AO21">
        <v>1.6501551976640501E-2</v>
      </c>
      <c r="AP21">
        <v>9.9725322424686104E-3</v>
      </c>
      <c r="AQ21">
        <v>4.7944674928246302E-3</v>
      </c>
      <c r="AR21">
        <v>6.3284987153600899E-3</v>
      </c>
      <c r="AS21">
        <v>2.6727196505570401E-3</v>
      </c>
      <c r="AT21">
        <v>1.2704726717876001E-3</v>
      </c>
      <c r="AU21">
        <v>1.69356506882292E-3</v>
      </c>
      <c r="AV21">
        <v>7.6173951323583497E-2</v>
      </c>
      <c r="AW21">
        <v>4.4407868065895501E-2</v>
      </c>
      <c r="AX21">
        <v>6.0328855186868001E-2</v>
      </c>
      <c r="AY21">
        <v>7.8846670974140706E-2</v>
      </c>
      <c r="AZ21">
        <v>4.5678340737683003E-2</v>
      </c>
      <c r="BA21">
        <v>6.2022420255690901E-2</v>
      </c>
      <c r="BB21">
        <v>0</v>
      </c>
      <c r="BC21">
        <v>1.9280840345189001</v>
      </c>
      <c r="BD21">
        <v>0.33813233431312001</v>
      </c>
      <c r="BE21">
        <v>2.3330624592010199E-2</v>
      </c>
      <c r="BF21">
        <v>1.1110997956991E-2</v>
      </c>
      <c r="BG21">
        <v>1.42788023655672E-2</v>
      </c>
      <c r="BH21">
        <v>0</v>
      </c>
      <c r="BI21">
        <v>0</v>
      </c>
      <c r="BJ21">
        <v>6.4880946089383</v>
      </c>
      <c r="BK21">
        <v>0</v>
      </c>
      <c r="BL21">
        <v>1.4020616269304899E-2</v>
      </c>
      <c r="BM21">
        <v>1.75153277918636E-2</v>
      </c>
      <c r="BN21">
        <v>664.18285723082795</v>
      </c>
      <c r="BO21">
        <v>664.98558156305103</v>
      </c>
      <c r="BP21">
        <v>664.39468780903098</v>
      </c>
      <c r="BQ21">
        <v>315.947444083157</v>
      </c>
      <c r="BR21">
        <v>316.13766111380897</v>
      </c>
      <c r="BS21">
        <v>315.97911097901198</v>
      </c>
      <c r="BT21">
        <v>8.2625218563389807E-3</v>
      </c>
      <c r="BU21">
        <v>4.4290027453295997E-3</v>
      </c>
      <c r="BV21">
        <v>6.9460623071215099E-3</v>
      </c>
      <c r="BW21">
        <v>6.2734408838819302E-3</v>
      </c>
      <c r="BX21">
        <v>3.1814033015379801E-3</v>
      </c>
      <c r="BY21">
        <v>4.2408948378191199E-3</v>
      </c>
      <c r="BZ21">
        <v>8.7946470740293999E-3</v>
      </c>
      <c r="CA21">
        <v>4.1435551346770804E-3</v>
      </c>
      <c r="CB21">
        <v>5.3147286774087102E-3</v>
      </c>
    </row>
    <row r="22" spans="1:80">
      <c r="A22">
        <v>21</v>
      </c>
      <c r="B22">
        <v>77.855571542831697</v>
      </c>
      <c r="C22">
        <v>158.259651692608</v>
      </c>
      <c r="D22">
        <v>108.80247254236301</v>
      </c>
      <c r="E22">
        <v>4.3192907037149801</v>
      </c>
      <c r="F22">
        <v>4.3031960516799899</v>
      </c>
      <c r="G22">
        <v>4.3082889687151997</v>
      </c>
      <c r="H22">
        <v>-53853.024832794297</v>
      </c>
      <c r="I22">
        <v>-53733.050495108502</v>
      </c>
      <c r="J22">
        <v>-53747.000133046698</v>
      </c>
      <c r="K22" t="s">
        <v>356</v>
      </c>
      <c r="L22">
        <v>21.900145877555701</v>
      </c>
      <c r="M22">
        <v>56.052952221793902</v>
      </c>
      <c r="N22">
        <v>365.39339467256502</v>
      </c>
      <c r="O22">
        <v>188.976634781249</v>
      </c>
      <c r="P22">
        <v>479.56982213702503</v>
      </c>
      <c r="Q22">
        <v>7.2655626292516899</v>
      </c>
      <c r="R22">
        <v>15.9539786094445</v>
      </c>
      <c r="S22">
        <v>435.86577761145401</v>
      </c>
      <c r="T22">
        <v>455.55507002109499</v>
      </c>
      <c r="U22">
        <v>0.97798166035488598</v>
      </c>
      <c r="V22">
        <v>0.96182784563646795</v>
      </c>
      <c r="W22">
        <v>0.96782710722596998</v>
      </c>
      <c r="X22">
        <v>0.84252235634806405</v>
      </c>
      <c r="Y22">
        <v>0.69850664695532105</v>
      </c>
      <c r="Z22">
        <v>0.76701523460419596</v>
      </c>
      <c r="AA22">
        <v>0.76578208468292597</v>
      </c>
      <c r="AB22">
        <v>0.73976425178127503</v>
      </c>
      <c r="AC22">
        <v>0.20803061656697999</v>
      </c>
      <c r="AD22">
        <v>6.2229198297648697E-2</v>
      </c>
      <c r="AE22">
        <v>0.94624213572693305</v>
      </c>
      <c r="AF22">
        <v>37.448328377623099</v>
      </c>
      <c r="AG22">
        <v>8.2410479444865008E-3</v>
      </c>
      <c r="AH22">
        <v>1.9394527936907099E-2</v>
      </c>
      <c r="AI22">
        <v>1.63401145779529E-2</v>
      </c>
      <c r="AJ22">
        <v>0.195570776881347</v>
      </c>
      <c r="AK22" s="1">
        <v>5.9583359123758904E-6</v>
      </c>
      <c r="AL22" s="1">
        <v>7.5325930056388093E-5</v>
      </c>
      <c r="AM22">
        <v>2.3330609814250301E-2</v>
      </c>
      <c r="AN22">
        <v>1.1890323058841801E-2</v>
      </c>
      <c r="AO22">
        <v>1.6794604406630002E-2</v>
      </c>
      <c r="AP22">
        <v>9.9725322424686104E-3</v>
      </c>
      <c r="AQ22">
        <v>4.8375122597672498E-3</v>
      </c>
      <c r="AR22">
        <v>6.3880229055032697E-3</v>
      </c>
      <c r="AS22">
        <v>2.6727196505570401E-3</v>
      </c>
      <c r="AT22">
        <v>1.2846406546791599E-3</v>
      </c>
      <c r="AU22">
        <v>1.71739972676272E-3</v>
      </c>
      <c r="AV22">
        <v>7.6173951323583497E-2</v>
      </c>
      <c r="AW22">
        <v>4.52374995413862E-2</v>
      </c>
      <c r="AX22">
        <v>6.0892438106289103E-2</v>
      </c>
      <c r="AY22">
        <v>7.8846670974140706E-2</v>
      </c>
      <c r="AZ22">
        <v>4.6522140196065202E-2</v>
      </c>
      <c r="BA22">
        <v>6.2609837833051907E-2</v>
      </c>
      <c r="BB22">
        <v>0</v>
      </c>
      <c r="BC22">
        <v>1.92769680112937</v>
      </c>
      <c r="BD22">
        <v>0.33782232220951403</v>
      </c>
      <c r="BE22">
        <v>2.3330624592010199E-2</v>
      </c>
      <c r="BF22">
        <v>1.119806773776E-2</v>
      </c>
      <c r="BG22">
        <v>1.43694277284004E-2</v>
      </c>
      <c r="BH22">
        <v>0</v>
      </c>
      <c r="BI22">
        <v>0</v>
      </c>
      <c r="BJ22">
        <v>6.4892438994093498</v>
      </c>
      <c r="BK22">
        <v>0</v>
      </c>
      <c r="BL22">
        <v>1.48341276530616E-2</v>
      </c>
      <c r="BM22">
        <v>1.70615926156782E-2</v>
      </c>
      <c r="BN22">
        <v>664.18285723082795</v>
      </c>
      <c r="BO22">
        <v>664.97890321314105</v>
      </c>
      <c r="BP22">
        <v>664.38786292357702</v>
      </c>
      <c r="BQ22">
        <v>315.947444083157</v>
      </c>
      <c r="BR22">
        <v>316.13589551606498</v>
      </c>
      <c r="BS22">
        <v>315.97756466592699</v>
      </c>
      <c r="BT22">
        <v>8.2625218563389807E-3</v>
      </c>
      <c r="BU22">
        <v>4.5018974200910899E-3</v>
      </c>
      <c r="BV22">
        <v>7.14857843339777E-3</v>
      </c>
      <c r="BW22">
        <v>6.2734408838819302E-3</v>
      </c>
      <c r="BX22">
        <v>3.2130936145824099E-3</v>
      </c>
      <c r="BY22">
        <v>4.3094598507801103E-3</v>
      </c>
      <c r="BZ22">
        <v>8.7946470740293999E-3</v>
      </c>
      <c r="CA22">
        <v>4.1754391341099597E-3</v>
      </c>
      <c r="CB22">
        <v>5.3366970687282996E-3</v>
      </c>
    </row>
    <row r="23" spans="1:80">
      <c r="A23">
        <v>22</v>
      </c>
      <c r="B23">
        <v>83.018968967565797</v>
      </c>
      <c r="C23">
        <v>217.07552103137601</v>
      </c>
      <c r="D23">
        <v>116.03196470403</v>
      </c>
      <c r="E23">
        <v>4.3187874211031998</v>
      </c>
      <c r="F23">
        <v>4.3023080099783702</v>
      </c>
      <c r="G23">
        <v>4.3073883496955103</v>
      </c>
      <c r="H23">
        <v>-53851.922361702498</v>
      </c>
      <c r="I23">
        <v>-53780.810245262001</v>
      </c>
      <c r="J23">
        <v>-53743.016918413203</v>
      </c>
      <c r="K23" t="s">
        <v>355</v>
      </c>
      <c r="L23">
        <v>18.862131480044301</v>
      </c>
      <c r="M23">
        <v>53.143722221719599</v>
      </c>
      <c r="N23">
        <v>390.55015383054001</v>
      </c>
      <c r="O23">
        <v>276.73121543023899</v>
      </c>
      <c r="P23">
        <v>452.54333045921999</v>
      </c>
      <c r="Q23">
        <v>4.9201724424626399</v>
      </c>
      <c r="R23">
        <v>13.680892955537599</v>
      </c>
      <c r="S23">
        <v>576.60094454735702</v>
      </c>
      <c r="T23">
        <v>261.874614003727</v>
      </c>
      <c r="U23">
        <v>0.91951531961154498</v>
      </c>
      <c r="V23">
        <v>0.95946739871592202</v>
      </c>
      <c r="W23">
        <v>0.94932534252852996</v>
      </c>
      <c r="X23">
        <v>0.89646374250760996</v>
      </c>
      <c r="Y23">
        <v>0.79047318064802097</v>
      </c>
      <c r="Z23">
        <v>0.76157572130638795</v>
      </c>
      <c r="AA23">
        <v>0.76513487198729002</v>
      </c>
      <c r="AB23">
        <v>0.804435273375537</v>
      </c>
      <c r="AC23">
        <v>0.21087952237608201</v>
      </c>
      <c r="AD23">
        <v>6.3367302072794507E-2</v>
      </c>
      <c r="AE23">
        <v>0.94542769984816999</v>
      </c>
      <c r="AF23">
        <v>42.068801685675403</v>
      </c>
      <c r="AG23">
        <v>8.5544578036853298E-3</v>
      </c>
      <c r="AH23">
        <v>1.16728842266683E-2</v>
      </c>
      <c r="AI23">
        <v>1.70703554102388E-2</v>
      </c>
      <c r="AJ23">
        <v>0.17572590957077899</v>
      </c>
      <c r="AK23" s="1">
        <v>7.7841139457419702E-6</v>
      </c>
      <c r="AL23" s="1">
        <v>1.7338544177824099E-4</v>
      </c>
      <c r="AM23">
        <v>2.3330609814250301E-2</v>
      </c>
      <c r="AN23">
        <v>1.1448753796374301E-2</v>
      </c>
      <c r="AO23">
        <v>1.6249750577456999E-2</v>
      </c>
      <c r="AP23">
        <v>9.9725322424686104E-3</v>
      </c>
      <c r="AQ23">
        <v>4.6785639343376404E-3</v>
      </c>
      <c r="AR23">
        <v>6.1726086357035102E-3</v>
      </c>
      <c r="AS23">
        <v>2.6727196505570401E-3</v>
      </c>
      <c r="AT23">
        <v>1.2479768174567299E-3</v>
      </c>
      <c r="AU23">
        <v>1.6792686700564401E-3</v>
      </c>
      <c r="AV23">
        <v>7.6173951323583497E-2</v>
      </c>
      <c r="AW23">
        <v>4.37247360457012E-2</v>
      </c>
      <c r="AX23">
        <v>5.9912505685586197E-2</v>
      </c>
      <c r="AY23">
        <v>7.8846670974140706E-2</v>
      </c>
      <c r="AZ23">
        <v>4.4972712863158001E-2</v>
      </c>
      <c r="BA23">
        <v>6.1591774355642601E-2</v>
      </c>
      <c r="BB23">
        <v>0</v>
      </c>
      <c r="BC23">
        <v>1.9284005611692701</v>
      </c>
      <c r="BD23">
        <v>0.33794149248836602</v>
      </c>
      <c r="BE23">
        <v>2.3330624592010199E-2</v>
      </c>
      <c r="BF23">
        <v>1.0860721021467601E-2</v>
      </c>
      <c r="BG23">
        <v>1.38972498394668E-2</v>
      </c>
      <c r="BH23">
        <v>0</v>
      </c>
      <c r="BI23">
        <v>0</v>
      </c>
      <c r="BJ23">
        <v>6.4892460502473899</v>
      </c>
      <c r="BK23">
        <v>0</v>
      </c>
      <c r="BL23">
        <v>1.4086243148779E-2</v>
      </c>
      <c r="BM23">
        <v>1.7900008653620701E-2</v>
      </c>
      <c r="BN23">
        <v>664.18285723082795</v>
      </c>
      <c r="BO23">
        <v>665.00969105771003</v>
      </c>
      <c r="BP23">
        <v>664.506499238993</v>
      </c>
      <c r="BQ23">
        <v>315.947444083157</v>
      </c>
      <c r="BR23">
        <v>316.14383128477499</v>
      </c>
      <c r="BS23">
        <v>316.00889972900501</v>
      </c>
      <c r="BT23">
        <v>8.2625218563389807E-3</v>
      </c>
      <c r="BU23">
        <v>4.2995733565805404E-3</v>
      </c>
      <c r="BV23">
        <v>6.9075442926798897E-3</v>
      </c>
      <c r="BW23">
        <v>6.2734408838819302E-3</v>
      </c>
      <c r="BX23">
        <v>3.1010335044519399E-3</v>
      </c>
      <c r="BY23">
        <v>4.1918367896725097E-3</v>
      </c>
      <c r="BZ23">
        <v>8.7946470740293999E-3</v>
      </c>
      <c r="CA23">
        <v>4.0482359016167802E-3</v>
      </c>
      <c r="CB23">
        <v>5.1504930462480496E-3</v>
      </c>
    </row>
    <row r="24" spans="1:80">
      <c r="A24">
        <v>23</v>
      </c>
      <c r="B24">
        <v>75.194997632650399</v>
      </c>
      <c r="C24">
        <v>161.015589877889</v>
      </c>
      <c r="D24">
        <v>103.80529669478</v>
      </c>
      <c r="E24">
        <v>4.32043268459626</v>
      </c>
      <c r="F24">
        <v>4.3038127393468502</v>
      </c>
      <c r="G24">
        <v>4.3091240650233997</v>
      </c>
      <c r="H24">
        <v>-53864.581920856101</v>
      </c>
      <c r="I24">
        <v>-53743.484194746197</v>
      </c>
      <c r="J24">
        <v>-53752.399906236104</v>
      </c>
      <c r="K24" t="s">
        <v>356</v>
      </c>
      <c r="L24">
        <v>21.481920002740502</v>
      </c>
      <c r="M24">
        <v>41.600520362504497</v>
      </c>
      <c r="N24">
        <v>355.266515687702</v>
      </c>
      <c r="O24">
        <v>196.010582394068</v>
      </c>
      <c r="P24">
        <v>307.33872007058</v>
      </c>
      <c r="Q24">
        <v>5.1975877450467403</v>
      </c>
      <c r="R24">
        <v>13.9678985281825</v>
      </c>
      <c r="S24">
        <v>581.25988090769499</v>
      </c>
      <c r="T24">
        <v>306.89263177950301</v>
      </c>
      <c r="U24">
        <v>0.96011700701274605</v>
      </c>
      <c r="V24">
        <v>0.95091787026498298</v>
      </c>
      <c r="W24">
        <v>0.96406414741333801</v>
      </c>
      <c r="X24">
        <v>0.82433326485529601</v>
      </c>
      <c r="Y24">
        <v>0.72255614522334999</v>
      </c>
      <c r="Z24">
        <v>0.70156767707742396</v>
      </c>
      <c r="AA24">
        <v>0.70116241188360595</v>
      </c>
      <c r="AB24">
        <v>0.71680202902634704</v>
      </c>
      <c r="AC24">
        <v>0.205954738447689</v>
      </c>
      <c r="AD24">
        <v>7.33854084010164E-2</v>
      </c>
      <c r="AE24">
        <v>0.94806487779274895</v>
      </c>
      <c r="AF24">
        <v>34.404839609525403</v>
      </c>
      <c r="AG24">
        <v>8.0592932160445507E-3</v>
      </c>
      <c r="AH24">
        <v>3.3564873631633997E-2</v>
      </c>
      <c r="AI24">
        <v>1.6110889849181201E-2</v>
      </c>
      <c r="AJ24">
        <v>0.19825836274190201</v>
      </c>
      <c r="AK24" s="1">
        <v>7.3781303628255E-6</v>
      </c>
      <c r="AL24" s="1">
        <v>1.342880287326E-4</v>
      </c>
      <c r="AM24">
        <v>2.3330609814250301E-2</v>
      </c>
      <c r="AN24">
        <v>1.18709032430024E-2</v>
      </c>
      <c r="AO24">
        <v>1.6664962686915499E-2</v>
      </c>
      <c r="AP24">
        <v>9.9725322424686104E-3</v>
      </c>
      <c r="AQ24">
        <v>4.8347760893200104E-3</v>
      </c>
      <c r="AR24">
        <v>6.3995648196532801E-3</v>
      </c>
      <c r="AS24">
        <v>2.6727196505570401E-3</v>
      </c>
      <c r="AT24">
        <v>1.2806664810457299E-3</v>
      </c>
      <c r="AU24">
        <v>1.6952749918690399E-3</v>
      </c>
      <c r="AV24">
        <v>7.6173951323583497E-2</v>
      </c>
      <c r="AW24">
        <v>4.4865712669974703E-2</v>
      </c>
      <c r="AX24">
        <v>5.9502272983008503E-2</v>
      </c>
      <c r="AY24">
        <v>7.8846670974140706E-2</v>
      </c>
      <c r="AZ24">
        <v>4.6146379151020302E-2</v>
      </c>
      <c r="BA24">
        <v>6.11975479748776E-2</v>
      </c>
      <c r="BB24">
        <v>0</v>
      </c>
      <c r="BC24">
        <v>1.92787407996924</v>
      </c>
      <c r="BD24">
        <v>0.33979435354927501</v>
      </c>
      <c r="BE24">
        <v>2.3330624592010199E-2</v>
      </c>
      <c r="BF24">
        <v>1.11961864434581E-2</v>
      </c>
      <c r="BG24">
        <v>1.44469012947553E-2</v>
      </c>
      <c r="BH24">
        <v>0</v>
      </c>
      <c r="BI24">
        <v>0</v>
      </c>
      <c r="BJ24">
        <v>6.4811171000442496</v>
      </c>
      <c r="BK24">
        <v>0</v>
      </c>
      <c r="BL24">
        <v>1.4306900766283199E-2</v>
      </c>
      <c r="BM24">
        <v>1.6102841595512601E-2</v>
      </c>
      <c r="BN24">
        <v>664.18285723082795</v>
      </c>
      <c r="BO24">
        <v>664.97819010324201</v>
      </c>
      <c r="BP24">
        <v>664.36325348070102</v>
      </c>
      <c r="BQ24">
        <v>315.947444083157</v>
      </c>
      <c r="BR24">
        <v>316.135745398756</v>
      </c>
      <c r="BS24">
        <v>315.97091300297001</v>
      </c>
      <c r="BT24">
        <v>8.2625218563389807E-3</v>
      </c>
      <c r="BU24">
        <v>4.4855442539870104E-3</v>
      </c>
      <c r="BV24">
        <v>6.9770784555927097E-3</v>
      </c>
      <c r="BW24">
        <v>6.2734408838819302E-3</v>
      </c>
      <c r="BX24">
        <v>3.2105677860741698E-3</v>
      </c>
      <c r="BY24">
        <v>4.3210905989137299E-3</v>
      </c>
      <c r="BZ24">
        <v>8.7946470740293999E-3</v>
      </c>
      <c r="CA24">
        <v>4.17489617980031E-3</v>
      </c>
      <c r="CB24">
        <v>5.3669195182180999E-3</v>
      </c>
    </row>
    <row r="25" spans="1:80">
      <c r="A25">
        <v>24</v>
      </c>
      <c r="B25">
        <v>76.448831830189306</v>
      </c>
      <c r="C25">
        <v>167.22497473941399</v>
      </c>
      <c r="D25">
        <v>110.69656989942899</v>
      </c>
      <c r="E25">
        <v>4.3195562850911102</v>
      </c>
      <c r="F25">
        <v>4.3029839263757097</v>
      </c>
      <c r="G25">
        <v>4.3082392492088601</v>
      </c>
      <c r="H25">
        <v>-53854.924581214502</v>
      </c>
      <c r="I25">
        <v>-53739.374858117</v>
      </c>
      <c r="J25">
        <v>-53748.275222549797</v>
      </c>
      <c r="K25" t="s">
        <v>356</v>
      </c>
      <c r="L25">
        <v>25.226370043011698</v>
      </c>
      <c r="M25">
        <v>53.817019336919103</v>
      </c>
      <c r="N25">
        <v>358.06164262238599</v>
      </c>
      <c r="O25">
        <v>205.033364177468</v>
      </c>
      <c r="P25">
        <v>372.14513883563097</v>
      </c>
      <c r="Q25">
        <v>5.7520795057667904</v>
      </c>
      <c r="R25">
        <v>16.577307034992</v>
      </c>
      <c r="S25">
        <v>634.53373080889696</v>
      </c>
      <c r="T25">
        <v>317.659920801765</v>
      </c>
      <c r="U25">
        <v>0.95318489282455998</v>
      </c>
      <c r="V25">
        <v>0.95135127774412998</v>
      </c>
      <c r="W25">
        <v>0.964972665524229</v>
      </c>
      <c r="X25">
        <v>0.78429822386921699</v>
      </c>
      <c r="Y25">
        <v>0.87728281081120896</v>
      </c>
      <c r="Z25">
        <v>0.79167074600674103</v>
      </c>
      <c r="AA25">
        <v>0.67191974169501401</v>
      </c>
      <c r="AB25">
        <v>0.76870806101668199</v>
      </c>
      <c r="AC25">
        <v>0.23606206450318601</v>
      </c>
      <c r="AD25">
        <v>7.1530755144960906E-2</v>
      </c>
      <c r="AE25">
        <v>0.950984214775357</v>
      </c>
      <c r="AF25">
        <v>27.791496461836601</v>
      </c>
      <c r="AG25">
        <v>8.8481039218843201E-3</v>
      </c>
      <c r="AH25">
        <v>2.0015744102423599E-2</v>
      </c>
      <c r="AI25">
        <v>1.65531414105002E-2</v>
      </c>
      <c r="AJ25">
        <v>0.19243708608604601</v>
      </c>
      <c r="AK25" s="1">
        <v>8.7241151045808806E-6</v>
      </c>
      <c r="AL25" s="1">
        <v>1.17617452942808E-4</v>
      </c>
      <c r="AM25">
        <v>2.3330609814250301E-2</v>
      </c>
      <c r="AN25">
        <v>1.15331925180079E-2</v>
      </c>
      <c r="AO25">
        <v>1.6167537772218799E-2</v>
      </c>
      <c r="AP25">
        <v>9.9725322424686104E-3</v>
      </c>
      <c r="AQ25">
        <v>4.7199572571321596E-3</v>
      </c>
      <c r="AR25">
        <v>6.2491878298706E-3</v>
      </c>
      <c r="AS25">
        <v>2.6727196505570401E-3</v>
      </c>
      <c r="AT25">
        <v>1.2440539224922501E-3</v>
      </c>
      <c r="AU25">
        <v>1.6478429740436199E-3</v>
      </c>
      <c r="AV25">
        <v>7.6173951323583497E-2</v>
      </c>
      <c r="AW25">
        <v>4.2713439595131603E-2</v>
      </c>
      <c r="AX25">
        <v>5.8228825114831698E-2</v>
      </c>
      <c r="AY25">
        <v>7.8846670974140706E-2</v>
      </c>
      <c r="AZ25">
        <v>4.3957493517623902E-2</v>
      </c>
      <c r="BA25">
        <v>5.98766680888752E-2</v>
      </c>
      <c r="BB25">
        <v>0</v>
      </c>
      <c r="BC25">
        <v>1.9289464977814099</v>
      </c>
      <c r="BD25">
        <v>0.33984080371435699</v>
      </c>
      <c r="BE25">
        <v>2.3330624592010199E-2</v>
      </c>
      <c r="BF25">
        <v>1.0955175679317501E-2</v>
      </c>
      <c r="BG25">
        <v>1.4136209007434401E-2</v>
      </c>
      <c r="BH25">
        <v>0</v>
      </c>
      <c r="BI25">
        <v>0</v>
      </c>
      <c r="BJ25">
        <v>6.48183751539516</v>
      </c>
      <c r="BK25">
        <v>0</v>
      </c>
      <c r="BL25">
        <v>1.1997949553019799E-2</v>
      </c>
      <c r="BM25">
        <v>1.6241607103740001E-2</v>
      </c>
      <c r="BN25">
        <v>664.18285723082795</v>
      </c>
      <c r="BO25">
        <v>664.99639160377001</v>
      </c>
      <c r="BP25">
        <v>664.38976038091801</v>
      </c>
      <c r="BQ25">
        <v>315.947444083157</v>
      </c>
      <c r="BR25">
        <v>316.14045407556</v>
      </c>
      <c r="BS25">
        <v>315.97566112350802</v>
      </c>
      <c r="BT25">
        <v>8.2625218563389807E-3</v>
      </c>
      <c r="BU25">
        <v>4.3188184579801602E-3</v>
      </c>
      <c r="BV25">
        <v>6.6745000806106899E-3</v>
      </c>
      <c r="BW25">
        <v>6.2734408838819302E-3</v>
      </c>
      <c r="BX25">
        <v>3.12928513600763E-3</v>
      </c>
      <c r="BY25">
        <v>4.2404874070869399E-3</v>
      </c>
      <c r="BZ25">
        <v>8.7946470740293999E-3</v>
      </c>
      <c r="CA25">
        <v>4.0851792805441699E-3</v>
      </c>
      <c r="CB25">
        <v>5.2526855923853699E-3</v>
      </c>
    </row>
    <row r="26" spans="1:80">
      <c r="A26">
        <v>25</v>
      </c>
      <c r="B26">
        <v>75.013565662323202</v>
      </c>
      <c r="C26">
        <v>187.94366274694801</v>
      </c>
      <c r="D26">
        <v>113.68363937371799</v>
      </c>
      <c r="E26">
        <v>4.3191397543007399</v>
      </c>
      <c r="F26">
        <v>4.3034562847320998</v>
      </c>
      <c r="G26">
        <v>4.3083423414778403</v>
      </c>
      <c r="H26">
        <v>-53848.303506706601</v>
      </c>
      <c r="I26">
        <v>-53765.974407661597</v>
      </c>
      <c r="J26">
        <v>-53752.5457907729</v>
      </c>
      <c r="K26" t="s">
        <v>355</v>
      </c>
      <c r="L26">
        <v>31.765045251237101</v>
      </c>
      <c r="M26">
        <v>43.233231150538501</v>
      </c>
      <c r="N26">
        <v>349.88683532749002</v>
      </c>
      <c r="O26">
        <v>234.64924958833001</v>
      </c>
      <c r="P26">
        <v>430.66009032114698</v>
      </c>
      <c r="Q26">
        <v>6.4273013235483303</v>
      </c>
      <c r="R26">
        <v>16.0793213042902</v>
      </c>
      <c r="S26">
        <v>614.49375960453801</v>
      </c>
      <c r="T26">
        <v>308.87894922894998</v>
      </c>
      <c r="U26">
        <v>0.963365833894406</v>
      </c>
      <c r="V26">
        <v>0.94580876174971895</v>
      </c>
      <c r="W26">
        <v>0.94319698999105495</v>
      </c>
      <c r="X26">
        <v>0.81781337983408298</v>
      </c>
      <c r="Y26">
        <v>0.65762768052757803</v>
      </c>
      <c r="Z26">
        <v>0.75085349798047896</v>
      </c>
      <c r="AA26">
        <v>0.64004754262469099</v>
      </c>
      <c r="AB26">
        <v>0.61062689517110202</v>
      </c>
      <c r="AC26">
        <v>0.23728519852218399</v>
      </c>
      <c r="AD26">
        <v>7.5482839320764897E-2</v>
      </c>
      <c r="AE26">
        <v>0.95810212772409697</v>
      </c>
      <c r="AF26">
        <v>32.029393070765202</v>
      </c>
      <c r="AG26">
        <v>8.1605540441869098E-3</v>
      </c>
      <c r="AH26">
        <v>1.6842288502909999E-2</v>
      </c>
      <c r="AI26">
        <v>1.6783350490276999E-2</v>
      </c>
      <c r="AJ26">
        <v>0.19623121737867399</v>
      </c>
      <c r="AK26" s="1">
        <v>4.1881406502384902E-6</v>
      </c>
      <c r="AL26" s="1">
        <v>6.85872117577171E-5</v>
      </c>
      <c r="AM26">
        <v>2.3330609814250301E-2</v>
      </c>
      <c r="AN26">
        <v>1.21137650381374E-2</v>
      </c>
      <c r="AO26">
        <v>1.65073579362221E-2</v>
      </c>
      <c r="AP26">
        <v>9.9725322424686104E-3</v>
      </c>
      <c r="AQ26">
        <v>4.9230135548837999E-3</v>
      </c>
      <c r="AR26">
        <v>6.4333770225308302E-3</v>
      </c>
      <c r="AS26">
        <v>2.6727196505570401E-3</v>
      </c>
      <c r="AT26">
        <v>1.30438936881439E-3</v>
      </c>
      <c r="AU26">
        <v>1.69165897918208E-3</v>
      </c>
      <c r="AV26">
        <v>7.6173951323583497E-2</v>
      </c>
      <c r="AW26">
        <v>4.60028602499842E-2</v>
      </c>
      <c r="AX26">
        <v>5.96692254540045E-2</v>
      </c>
      <c r="AY26">
        <v>7.8846670974140706E-2</v>
      </c>
      <c r="AZ26">
        <v>4.7307249618798501E-2</v>
      </c>
      <c r="BA26">
        <v>6.1360884433186602E-2</v>
      </c>
      <c r="BB26">
        <v>0</v>
      </c>
      <c r="BC26">
        <v>1.9273745563965601</v>
      </c>
      <c r="BD26">
        <v>0.340731785694663</v>
      </c>
      <c r="BE26">
        <v>2.3330624592010199E-2</v>
      </c>
      <c r="BF26">
        <v>1.1386182694229601E-2</v>
      </c>
      <c r="BG26">
        <v>1.4600347745074601E-2</v>
      </c>
      <c r="BH26">
        <v>0</v>
      </c>
      <c r="BI26">
        <v>0</v>
      </c>
      <c r="BJ26">
        <v>6.47640805284398</v>
      </c>
      <c r="BK26">
        <v>0</v>
      </c>
      <c r="BL26">
        <v>1.51506068378045E-2</v>
      </c>
      <c r="BM26">
        <v>1.7236692398052901E-2</v>
      </c>
      <c r="BN26">
        <v>664.18285723082795</v>
      </c>
      <c r="BO26">
        <v>664.96261803147104</v>
      </c>
      <c r="BP26">
        <v>664.30819691743795</v>
      </c>
      <c r="BQ26">
        <v>315.947444083157</v>
      </c>
      <c r="BR26">
        <v>316.13180258644502</v>
      </c>
      <c r="BS26">
        <v>315.95734333144702</v>
      </c>
      <c r="BT26">
        <v>8.2625218563389807E-3</v>
      </c>
      <c r="BU26">
        <v>4.5976030529321201E-3</v>
      </c>
      <c r="BV26">
        <v>6.7690277423362302E-3</v>
      </c>
      <c r="BW26">
        <v>6.2734408838819302E-3</v>
      </c>
      <c r="BX26">
        <v>3.2695561555730799E-3</v>
      </c>
      <c r="BY26">
        <v>4.2946045568563202E-3</v>
      </c>
      <c r="BZ26">
        <v>8.7946470740293999E-3</v>
      </c>
      <c r="CA26">
        <v>4.2467204836069399E-3</v>
      </c>
      <c r="CB26">
        <v>5.4438610436299004E-3</v>
      </c>
    </row>
    <row r="27" spans="1:80">
      <c r="A27">
        <v>26</v>
      </c>
      <c r="B27">
        <v>81.597124894747793</v>
      </c>
      <c r="C27">
        <v>172.820564560165</v>
      </c>
      <c r="D27">
        <v>99.810505631202602</v>
      </c>
      <c r="E27">
        <v>4.3194422319198802</v>
      </c>
      <c r="F27">
        <v>4.3029707512975497</v>
      </c>
      <c r="G27">
        <v>4.3084270192260004</v>
      </c>
      <c r="H27">
        <v>-53858.652912297301</v>
      </c>
      <c r="I27">
        <v>-53744.806418214699</v>
      </c>
      <c r="J27">
        <v>-53739.726894994899</v>
      </c>
      <c r="K27" t="s">
        <v>355</v>
      </c>
      <c r="L27">
        <v>23.830457357682199</v>
      </c>
      <c r="M27">
        <v>64.001852066713198</v>
      </c>
      <c r="N27">
        <v>386.13277645324598</v>
      </c>
      <c r="O27">
        <v>209.73777763751599</v>
      </c>
      <c r="P27">
        <v>471.10802817539599</v>
      </c>
      <c r="Q27">
        <v>5.4924388262214201</v>
      </c>
      <c r="R27">
        <v>9.5810218729099006</v>
      </c>
      <c r="S27">
        <v>485.15601276969898</v>
      </c>
      <c r="T27">
        <v>308.08687744518102</v>
      </c>
      <c r="U27">
        <v>0.94466945901677601</v>
      </c>
      <c r="V27">
        <v>0.95846413369651395</v>
      </c>
      <c r="W27">
        <v>0.89706801232723898</v>
      </c>
      <c r="X27">
        <v>0.860075016573282</v>
      </c>
      <c r="Y27">
        <v>0.75570898718318802</v>
      </c>
      <c r="Z27">
        <v>0.67257426876471804</v>
      </c>
      <c r="AA27">
        <v>0.72579787204612001</v>
      </c>
      <c r="AB27">
        <v>0.69942568240523695</v>
      </c>
      <c r="AC27">
        <v>0.192383588913175</v>
      </c>
      <c r="AD27">
        <v>7.0014243600797305E-2</v>
      </c>
      <c r="AE27">
        <v>0.92206609210111501</v>
      </c>
      <c r="AF27">
        <v>33.026756030244997</v>
      </c>
      <c r="AG27">
        <v>8.7243153046609994E-3</v>
      </c>
      <c r="AH27">
        <v>1.8389353929956099E-2</v>
      </c>
      <c r="AI27">
        <v>1.6588594133090599E-2</v>
      </c>
      <c r="AJ27">
        <v>0.20721419374804501</v>
      </c>
      <c r="AK27" s="1">
        <v>6.9410369812379302E-6</v>
      </c>
      <c r="AL27" s="1">
        <v>1.02166748332877E-4</v>
      </c>
      <c r="AM27">
        <v>2.3330609814250301E-2</v>
      </c>
      <c r="AN27">
        <v>1.16551606041531E-2</v>
      </c>
      <c r="AO27">
        <v>1.6624856784493498E-2</v>
      </c>
      <c r="AP27">
        <v>9.9725322424686104E-3</v>
      </c>
      <c r="AQ27">
        <v>4.7567238510788697E-3</v>
      </c>
      <c r="AR27">
        <v>6.3523761118063999E-3</v>
      </c>
      <c r="AS27">
        <v>2.6727196505570401E-3</v>
      </c>
      <c r="AT27">
        <v>1.26387220328511E-3</v>
      </c>
      <c r="AU27">
        <v>1.69729536326494E-3</v>
      </c>
      <c r="AV27">
        <v>7.6173951323583497E-2</v>
      </c>
      <c r="AW27">
        <v>4.4288382287988003E-2</v>
      </c>
      <c r="AX27">
        <v>5.9629763130255101E-2</v>
      </c>
      <c r="AY27">
        <v>7.8846670974140706E-2</v>
      </c>
      <c r="AZ27">
        <v>4.5552254491273099E-2</v>
      </c>
      <c r="BA27">
        <v>6.1327058493519999E-2</v>
      </c>
      <c r="BB27">
        <v>0</v>
      </c>
      <c r="BC27">
        <v>1.92813180682188</v>
      </c>
      <c r="BD27">
        <v>0.33881594999293901</v>
      </c>
      <c r="BE27">
        <v>2.3330624592010199E-2</v>
      </c>
      <c r="BF27">
        <v>1.1030451476680799E-2</v>
      </c>
      <c r="BG27">
        <v>1.43214786485844E-2</v>
      </c>
      <c r="BH27">
        <v>0</v>
      </c>
      <c r="BI27">
        <v>0</v>
      </c>
      <c r="BJ27">
        <v>6.4852653150100101</v>
      </c>
      <c r="BK27">
        <v>0</v>
      </c>
      <c r="BL27">
        <v>1.42166225455315E-2</v>
      </c>
      <c r="BM27">
        <v>1.62083600062536E-2</v>
      </c>
      <c r="BN27">
        <v>664.18285723082795</v>
      </c>
      <c r="BO27">
        <v>664.99368392344604</v>
      </c>
      <c r="BP27">
        <v>664.42674618592298</v>
      </c>
      <c r="BQ27">
        <v>315.947444083157</v>
      </c>
      <c r="BR27">
        <v>316.13975062895099</v>
      </c>
      <c r="BS27">
        <v>315.98815662793697</v>
      </c>
      <c r="BT27">
        <v>8.2625218563389807E-3</v>
      </c>
      <c r="BU27">
        <v>4.3918090810034296E-3</v>
      </c>
      <c r="BV27">
        <v>7.0405638097797499E-3</v>
      </c>
      <c r="BW27">
        <v>6.2734408838819302E-3</v>
      </c>
      <c r="BX27">
        <v>3.1495907913344002E-3</v>
      </c>
      <c r="BY27">
        <v>4.2615981154574701E-3</v>
      </c>
      <c r="BZ27">
        <v>8.7946470740293999E-3</v>
      </c>
      <c r="CA27">
        <v>4.1138578311613301E-3</v>
      </c>
      <c r="CB27">
        <v>5.3228145679863597E-3</v>
      </c>
    </row>
    <row r="28" spans="1:80">
      <c r="A28">
        <v>27</v>
      </c>
      <c r="B28">
        <v>83.030735407907898</v>
      </c>
      <c r="C28">
        <v>168.75731093103599</v>
      </c>
      <c r="D28">
        <v>101.762504743102</v>
      </c>
      <c r="E28">
        <v>4.3208658954449399</v>
      </c>
      <c r="F28">
        <v>4.3035570904788596</v>
      </c>
      <c r="G28">
        <v>4.3084578801540898</v>
      </c>
      <c r="H28">
        <v>-53877.811133697403</v>
      </c>
      <c r="I28">
        <v>-53748.0430873929</v>
      </c>
      <c r="J28">
        <v>-53742.063112661599</v>
      </c>
      <c r="K28" t="s">
        <v>355</v>
      </c>
      <c r="L28">
        <v>20.761306640817899</v>
      </c>
      <c r="M28">
        <v>56.481785469683302</v>
      </c>
      <c r="N28">
        <v>388.83835323820898</v>
      </c>
      <c r="O28">
        <v>203.42506358561599</v>
      </c>
      <c r="P28">
        <v>383.56432245502299</v>
      </c>
      <c r="Q28">
        <v>5.9314978311246298</v>
      </c>
      <c r="R28">
        <v>11.092715050821401</v>
      </c>
      <c r="S28">
        <v>705.40336691750497</v>
      </c>
      <c r="T28">
        <v>331.42266948592498</v>
      </c>
      <c r="U28">
        <v>0.97174627761809396</v>
      </c>
      <c r="V28">
        <v>0.96010608348480697</v>
      </c>
      <c r="W28">
        <v>0.93922736579792199</v>
      </c>
      <c r="X28">
        <v>0.89661343707180496</v>
      </c>
      <c r="Y28">
        <v>0.73402358238885301</v>
      </c>
      <c r="Z28">
        <v>0.72125864683799101</v>
      </c>
      <c r="AA28">
        <v>0.84040376460456401</v>
      </c>
      <c r="AB28">
        <v>0.79156286134460596</v>
      </c>
      <c r="AC28">
        <v>0.20688287396645999</v>
      </c>
      <c r="AD28">
        <v>7.2668211982165998E-2</v>
      </c>
      <c r="AE28">
        <v>0.94829278015045404</v>
      </c>
      <c r="AF28">
        <v>48.970207124689203</v>
      </c>
      <c r="AG28">
        <v>7.22775908454371E-3</v>
      </c>
      <c r="AH28">
        <v>4.0092246747404102E-2</v>
      </c>
      <c r="AI28">
        <v>1.67369175569302E-2</v>
      </c>
      <c r="AJ28">
        <v>0.193064981981799</v>
      </c>
      <c r="AK28" s="1">
        <v>7.1866776023708802E-6</v>
      </c>
      <c r="AL28" s="1">
        <v>1.3601740002543299E-4</v>
      </c>
      <c r="AM28">
        <v>2.3330609814250301E-2</v>
      </c>
      <c r="AN28">
        <v>1.16092569965889E-2</v>
      </c>
      <c r="AO28">
        <v>1.62950831608887E-2</v>
      </c>
      <c r="AP28">
        <v>9.9725322424686104E-3</v>
      </c>
      <c r="AQ28">
        <v>4.7346603741788302E-3</v>
      </c>
      <c r="AR28">
        <v>6.1640617501314103E-3</v>
      </c>
      <c r="AS28">
        <v>2.6727196505570401E-3</v>
      </c>
      <c r="AT28">
        <v>1.2636078229756799E-3</v>
      </c>
      <c r="AU28">
        <v>1.6683108090807699E-3</v>
      </c>
      <c r="AV28">
        <v>7.6173951323583497E-2</v>
      </c>
      <c r="AW28">
        <v>4.4573354721771201E-2</v>
      </c>
      <c r="AX28">
        <v>5.9363330656981801E-2</v>
      </c>
      <c r="AY28">
        <v>7.8846670974140706E-2</v>
      </c>
      <c r="AZ28">
        <v>4.5836962544746902E-2</v>
      </c>
      <c r="BA28">
        <v>6.1031641466062603E-2</v>
      </c>
      <c r="BB28">
        <v>0</v>
      </c>
      <c r="BC28">
        <v>1.9279849175384001</v>
      </c>
      <c r="BD28">
        <v>0.33980800429500502</v>
      </c>
      <c r="BE28">
        <v>2.3330624592010199E-2</v>
      </c>
      <c r="BF28">
        <v>1.0977945118466699E-2</v>
      </c>
      <c r="BG28">
        <v>1.38611810468729E-2</v>
      </c>
      <c r="BH28">
        <v>0</v>
      </c>
      <c r="BI28">
        <v>0</v>
      </c>
      <c r="BJ28">
        <v>6.4818465660894198</v>
      </c>
      <c r="BK28">
        <v>0</v>
      </c>
      <c r="BL28">
        <v>1.4872503505561499E-2</v>
      </c>
      <c r="BM28">
        <v>1.7400330465157699E-2</v>
      </c>
      <c r="BN28">
        <v>664.18285723082795</v>
      </c>
      <c r="BO28">
        <v>664.99982115640603</v>
      </c>
      <c r="BP28">
        <v>664.48261951904101</v>
      </c>
      <c r="BQ28">
        <v>315.947444083157</v>
      </c>
      <c r="BR28">
        <v>316.14125175294998</v>
      </c>
      <c r="BS28">
        <v>316.00254490542</v>
      </c>
      <c r="BT28">
        <v>8.2625218563389807E-3</v>
      </c>
      <c r="BU28">
        <v>4.3769237422461903E-3</v>
      </c>
      <c r="BV28">
        <v>7.0012673680947901E-3</v>
      </c>
      <c r="BW28">
        <v>6.2734408838819302E-3</v>
      </c>
      <c r="BX28">
        <v>3.1394427738932499E-3</v>
      </c>
      <c r="BY28">
        <v>4.1533802068773303E-3</v>
      </c>
      <c r="BZ28">
        <v>8.7946470740293999E-3</v>
      </c>
      <c r="CA28">
        <v>4.0929862122276702E-3</v>
      </c>
      <c r="CB28">
        <v>5.1405555689532402E-3</v>
      </c>
    </row>
    <row r="29" spans="1:80">
      <c r="A29">
        <v>28</v>
      </c>
      <c r="B29">
        <v>79.785719656816497</v>
      </c>
      <c r="C29">
        <v>191.112534893267</v>
      </c>
      <c r="D29">
        <v>106.98077718768801</v>
      </c>
      <c r="E29">
        <v>4.3190531812996298</v>
      </c>
      <c r="F29">
        <v>4.3029954262667296</v>
      </c>
      <c r="G29">
        <v>4.3076372007022004</v>
      </c>
      <c r="H29">
        <v>-53851.997826837302</v>
      </c>
      <c r="I29">
        <v>-53763.405591914103</v>
      </c>
      <c r="J29">
        <v>-53737.063925930102</v>
      </c>
      <c r="K29" t="s">
        <v>355</v>
      </c>
      <c r="L29">
        <v>27.586147872650599</v>
      </c>
      <c r="M29">
        <v>41.067156826586697</v>
      </c>
      <c r="N29">
        <v>374.44762678887702</v>
      </c>
      <c r="O29">
        <v>237.96573840386401</v>
      </c>
      <c r="P29">
        <v>374.65432487027601</v>
      </c>
      <c r="Q29">
        <v>6.6385152908492699</v>
      </c>
      <c r="R29">
        <v>12.180915114634701</v>
      </c>
      <c r="S29">
        <v>572.13088050936506</v>
      </c>
      <c r="T29">
        <v>392.85436895917599</v>
      </c>
      <c r="U29">
        <v>0.96240638964945602</v>
      </c>
      <c r="V29">
        <v>0.95628308994298095</v>
      </c>
      <c r="W29">
        <v>0.97068781453559505</v>
      </c>
      <c r="X29">
        <v>0.89888972828177405</v>
      </c>
      <c r="Y29">
        <v>0.63842618426775399</v>
      </c>
      <c r="Z29">
        <v>0.73635546485870496</v>
      </c>
      <c r="AA29">
        <v>0.76790646569825605</v>
      </c>
      <c r="AB29">
        <v>0.66674728496320801</v>
      </c>
      <c r="AC29">
        <v>0.23077797091872701</v>
      </c>
      <c r="AD29">
        <v>6.3991920343341405E-2</v>
      </c>
      <c r="AE29">
        <v>0.93048111816605705</v>
      </c>
      <c r="AF29">
        <v>35.148502457304701</v>
      </c>
      <c r="AG29">
        <v>8.5117106194379493E-3</v>
      </c>
      <c r="AH29">
        <v>1.3940376321004099E-2</v>
      </c>
      <c r="AI29">
        <v>1.6533165429579399E-2</v>
      </c>
      <c r="AJ29">
        <v>0.22610037168295</v>
      </c>
      <c r="AK29" s="1">
        <v>7.9282854586462408E-6</v>
      </c>
      <c r="AL29" s="1">
        <v>1.4877157606165101E-4</v>
      </c>
      <c r="AM29">
        <v>2.3330609814250301E-2</v>
      </c>
      <c r="AN29">
        <v>1.19053014336035E-2</v>
      </c>
      <c r="AO29">
        <v>1.63615284470254E-2</v>
      </c>
      <c r="AP29">
        <v>9.9725322424686104E-3</v>
      </c>
      <c r="AQ29">
        <v>4.8367842115349096E-3</v>
      </c>
      <c r="AR29">
        <v>6.2619493164843103E-3</v>
      </c>
      <c r="AS29">
        <v>2.6727196505570401E-3</v>
      </c>
      <c r="AT29">
        <v>1.2939129619014701E-3</v>
      </c>
      <c r="AU29">
        <v>1.6992261705228401E-3</v>
      </c>
      <c r="AV29">
        <v>7.6173951323583497E-2</v>
      </c>
      <c r="AW29">
        <v>4.6225168597635799E-2</v>
      </c>
      <c r="AX29">
        <v>6.0937553526593302E-2</v>
      </c>
      <c r="AY29">
        <v>7.8846670974140706E-2</v>
      </c>
      <c r="AZ29">
        <v>4.7519081559537303E-2</v>
      </c>
      <c r="BA29">
        <v>6.2636779697116202E-2</v>
      </c>
      <c r="BB29">
        <v>0</v>
      </c>
      <c r="BC29">
        <v>1.9272381965533001</v>
      </c>
      <c r="BD29">
        <v>0.338534274205399</v>
      </c>
      <c r="BE29">
        <v>2.3330624592010199E-2</v>
      </c>
      <c r="BF29">
        <v>1.11939800528758E-2</v>
      </c>
      <c r="BG29">
        <v>1.4145102298106799E-2</v>
      </c>
      <c r="BH29">
        <v>0</v>
      </c>
      <c r="BI29">
        <v>0</v>
      </c>
      <c r="BJ29">
        <v>6.4857010207602004</v>
      </c>
      <c r="BK29">
        <v>0</v>
      </c>
      <c r="BL29">
        <v>1.6338942160057698E-2</v>
      </c>
      <c r="BM29">
        <v>1.9084355949713201E-2</v>
      </c>
      <c r="BN29">
        <v>664.18285723082795</v>
      </c>
      <c r="BO29">
        <v>664.98256409866701</v>
      </c>
      <c r="BP29">
        <v>664.43825211523904</v>
      </c>
      <c r="BQ29">
        <v>315.947444083157</v>
      </c>
      <c r="BR29">
        <v>316.136755686931</v>
      </c>
      <c r="BS29">
        <v>315.99250522379702</v>
      </c>
      <c r="BT29">
        <v>8.2625218563389807E-3</v>
      </c>
      <c r="BU29">
        <v>4.5180061775413997E-3</v>
      </c>
      <c r="BV29">
        <v>6.9122456097418204E-3</v>
      </c>
      <c r="BW29">
        <v>6.2734408838819302E-3</v>
      </c>
      <c r="BX29">
        <v>3.2148058972816299E-3</v>
      </c>
      <c r="BY29">
        <v>4.1910575354496497E-3</v>
      </c>
      <c r="BZ29">
        <v>8.7946470740293999E-3</v>
      </c>
      <c r="CA29">
        <v>4.1725973565779496E-3</v>
      </c>
      <c r="CB29">
        <v>5.25835642742072E-3</v>
      </c>
    </row>
    <row r="30" spans="1:80">
      <c r="A30">
        <v>29</v>
      </c>
      <c r="B30">
        <v>81.100418571173606</v>
      </c>
      <c r="C30">
        <v>175.27650468302099</v>
      </c>
      <c r="D30">
        <v>101.72734928903</v>
      </c>
      <c r="E30">
        <v>4.3197788183401098</v>
      </c>
      <c r="F30">
        <v>4.30290782528603</v>
      </c>
      <c r="G30">
        <v>4.3084172374021099</v>
      </c>
      <c r="H30">
        <v>-53862.346706905599</v>
      </c>
      <c r="I30">
        <v>-53746.4789294941</v>
      </c>
      <c r="J30">
        <v>-53741.521954945303</v>
      </c>
      <c r="K30" t="s">
        <v>355</v>
      </c>
      <c r="L30">
        <v>26.628160042549499</v>
      </c>
      <c r="M30">
        <v>66.370237397231307</v>
      </c>
      <c r="N30">
        <v>375.98223428736401</v>
      </c>
      <c r="O30">
        <v>214.526267940482</v>
      </c>
      <c r="P30">
        <v>388.64009080519702</v>
      </c>
      <c r="Q30">
        <v>5.6406522136392701</v>
      </c>
      <c r="R30">
        <v>10.566488163793</v>
      </c>
      <c r="S30">
        <v>759.64469625468905</v>
      </c>
      <c r="T30">
        <v>388.279628067918</v>
      </c>
      <c r="U30">
        <v>0.95756193545974699</v>
      </c>
      <c r="V30">
        <v>0.90804978555470395</v>
      </c>
      <c r="W30">
        <v>0.97530947069014595</v>
      </c>
      <c r="X30">
        <v>0.84711982735684099</v>
      </c>
      <c r="Y30">
        <v>0.84564345845991296</v>
      </c>
      <c r="Z30">
        <v>0.73678048367146798</v>
      </c>
      <c r="AA30">
        <v>0.75910611107735904</v>
      </c>
      <c r="AB30">
        <v>0.77677076771615206</v>
      </c>
      <c r="AC30">
        <v>0.19875912566544801</v>
      </c>
      <c r="AD30">
        <v>6.9229648848407099E-2</v>
      </c>
      <c r="AE30">
        <v>0.92820605258101596</v>
      </c>
      <c r="AF30">
        <v>28.906744058744401</v>
      </c>
      <c r="AG30">
        <v>8.7638591459684306E-3</v>
      </c>
      <c r="AH30">
        <v>2.1345199084364299E-2</v>
      </c>
      <c r="AI30">
        <v>1.7122651266394201E-2</v>
      </c>
      <c r="AJ30">
        <v>0.19583846892097601</v>
      </c>
      <c r="AK30" s="1">
        <v>6.3485205732346902E-6</v>
      </c>
      <c r="AL30" s="1">
        <v>8.7424411871644898E-5</v>
      </c>
      <c r="AM30">
        <v>2.3330609814250301E-2</v>
      </c>
      <c r="AN30">
        <v>1.14382026892753E-2</v>
      </c>
      <c r="AO30">
        <v>1.63858780359812E-2</v>
      </c>
      <c r="AP30">
        <v>9.9725322424686104E-3</v>
      </c>
      <c r="AQ30">
        <v>4.68627766666606E-3</v>
      </c>
      <c r="AR30">
        <v>6.2578353170094697E-3</v>
      </c>
      <c r="AS30">
        <v>2.6727196505570401E-3</v>
      </c>
      <c r="AT30">
        <v>1.24250442840414E-3</v>
      </c>
      <c r="AU30">
        <v>1.6702680589309399E-3</v>
      </c>
      <c r="AV30">
        <v>7.6173951323583497E-2</v>
      </c>
      <c r="AW30">
        <v>4.3035019715683298E-2</v>
      </c>
      <c r="AX30">
        <v>5.8925583227250403E-2</v>
      </c>
      <c r="AY30">
        <v>7.8846670974140706E-2</v>
      </c>
      <c r="AZ30">
        <v>4.42775241440874E-2</v>
      </c>
      <c r="BA30">
        <v>6.05958512861813E-2</v>
      </c>
      <c r="BB30">
        <v>0</v>
      </c>
      <c r="BC30">
        <v>1.92876330918176</v>
      </c>
      <c r="BD30">
        <v>0.33880685907857</v>
      </c>
      <c r="BE30">
        <v>2.3330624592010199E-2</v>
      </c>
      <c r="BF30">
        <v>1.08849996565786E-2</v>
      </c>
      <c r="BG30">
        <v>1.4099501717851201E-2</v>
      </c>
      <c r="BH30">
        <v>0</v>
      </c>
      <c r="BI30">
        <v>0</v>
      </c>
      <c r="BJ30">
        <v>6.4862069246314196</v>
      </c>
      <c r="BK30">
        <v>0</v>
      </c>
      <c r="BL30">
        <v>1.29368128365875E-2</v>
      </c>
      <c r="BM30">
        <v>1.6115011804670301E-2</v>
      </c>
      <c r="BN30">
        <v>664.18285723082795</v>
      </c>
      <c r="BO30">
        <v>665.00527734837601</v>
      </c>
      <c r="BP30">
        <v>664.45757446922698</v>
      </c>
      <c r="BQ30">
        <v>315.947444083157</v>
      </c>
      <c r="BR30">
        <v>316.14279270262602</v>
      </c>
      <c r="BS30">
        <v>315.99500384333999</v>
      </c>
      <c r="BT30">
        <v>8.2625218563389807E-3</v>
      </c>
      <c r="BU30">
        <v>4.2711779556366403E-3</v>
      </c>
      <c r="BV30">
        <v>6.9019810025143799E-3</v>
      </c>
      <c r="BW30">
        <v>6.2734408838819302E-3</v>
      </c>
      <c r="BX30">
        <v>3.1090739652448901E-3</v>
      </c>
      <c r="BY30">
        <v>4.2543294056626001E-3</v>
      </c>
      <c r="BZ30">
        <v>8.7946470740293999E-3</v>
      </c>
      <c r="CA30">
        <v>4.0580348061025904E-3</v>
      </c>
      <c r="CB30">
        <v>5.2296835372685896E-3</v>
      </c>
    </row>
    <row r="31" spans="1:80">
      <c r="A31">
        <v>30</v>
      </c>
      <c r="B31">
        <v>86.995171038633302</v>
      </c>
      <c r="C31">
        <v>155.064356693528</v>
      </c>
      <c r="D31">
        <v>106.67890190273199</v>
      </c>
      <c r="E31">
        <v>4.3192333764903603</v>
      </c>
      <c r="F31">
        <v>4.3025663017441804</v>
      </c>
      <c r="G31">
        <v>4.3072331402226904</v>
      </c>
      <c r="H31">
        <v>-53861.450708343596</v>
      </c>
      <c r="I31">
        <v>-53722.014813408598</v>
      </c>
      <c r="J31">
        <v>-53731.731497675297</v>
      </c>
      <c r="K31" t="s">
        <v>356</v>
      </c>
      <c r="L31">
        <v>19.4270911028554</v>
      </c>
      <c r="M31">
        <v>53.376177351269597</v>
      </c>
      <c r="N31">
        <v>418.57347822576901</v>
      </c>
      <c r="O31">
        <v>181.02196570087801</v>
      </c>
      <c r="P31">
        <v>435.310893157088</v>
      </c>
      <c r="Q31">
        <v>5.9409780604984697</v>
      </c>
      <c r="R31">
        <v>13.7428623620211</v>
      </c>
      <c r="S31">
        <v>464.058622014994</v>
      </c>
      <c r="T31">
        <v>312.04927648294898</v>
      </c>
      <c r="U31">
        <v>0.94820935742118695</v>
      </c>
      <c r="V31">
        <v>0.95684317865128798</v>
      </c>
      <c r="W31">
        <v>0.93103825339958601</v>
      </c>
      <c r="X31">
        <v>0.897602297973779</v>
      </c>
      <c r="Y31">
        <v>0.77162531202847495</v>
      </c>
      <c r="Z31">
        <v>0.76891794447279005</v>
      </c>
      <c r="AA31">
        <v>0.74765787727329702</v>
      </c>
      <c r="AB31">
        <v>0.79122457991529804</v>
      </c>
      <c r="AC31">
        <v>0.242528258900265</v>
      </c>
      <c r="AD31">
        <v>6.8088797659971306E-2</v>
      </c>
      <c r="AE31">
        <v>0.95387497004321797</v>
      </c>
      <c r="AF31">
        <v>34.982910017836701</v>
      </c>
      <c r="AG31">
        <v>8.3162956253519903E-3</v>
      </c>
      <c r="AH31">
        <v>1.85808945781928E-2</v>
      </c>
      <c r="AI31">
        <v>1.6002233532351001E-2</v>
      </c>
      <c r="AJ31">
        <v>0.211666801272931</v>
      </c>
      <c r="AK31" s="1">
        <v>8.0047290827856604E-6</v>
      </c>
      <c r="AL31" s="1">
        <v>9.26533572313274E-5</v>
      </c>
      <c r="AM31">
        <v>2.3330609814250301E-2</v>
      </c>
      <c r="AN31">
        <v>1.14977090298321E-2</v>
      </c>
      <c r="AO31">
        <v>1.5854524080890699E-2</v>
      </c>
      <c r="AP31">
        <v>9.9725322424686104E-3</v>
      </c>
      <c r="AQ31">
        <v>4.69655718559154E-3</v>
      </c>
      <c r="AR31">
        <v>6.08129127613612E-3</v>
      </c>
      <c r="AS31">
        <v>2.6727196505570401E-3</v>
      </c>
      <c r="AT31">
        <v>1.2529077543649799E-3</v>
      </c>
      <c r="AU31">
        <v>1.6502790104559E-3</v>
      </c>
      <c r="AV31">
        <v>7.6173951323583497E-2</v>
      </c>
      <c r="AW31">
        <v>4.3997081508015803E-2</v>
      </c>
      <c r="AX31">
        <v>5.9299245676777003E-2</v>
      </c>
      <c r="AY31">
        <v>7.8846670974140706E-2</v>
      </c>
      <c r="AZ31">
        <v>4.5249989262380802E-2</v>
      </c>
      <c r="BA31">
        <v>6.0949524687232901E-2</v>
      </c>
      <c r="BB31">
        <v>0</v>
      </c>
      <c r="BC31">
        <v>1.92826437660366</v>
      </c>
      <c r="BD31">
        <v>0.33938332210120797</v>
      </c>
      <c r="BE31">
        <v>2.3330624592010199E-2</v>
      </c>
      <c r="BF31">
        <v>1.0898862581449001E-2</v>
      </c>
      <c r="BG31">
        <v>1.3751179269551699E-2</v>
      </c>
      <c r="BH31">
        <v>0</v>
      </c>
      <c r="BI31">
        <v>0</v>
      </c>
      <c r="BJ31">
        <v>6.4831636079072696</v>
      </c>
      <c r="BK31">
        <v>0</v>
      </c>
      <c r="BL31">
        <v>1.43534727171311E-2</v>
      </c>
      <c r="BM31">
        <v>1.8972755010860601E-2</v>
      </c>
      <c r="BN31">
        <v>664.18285723082795</v>
      </c>
      <c r="BO31">
        <v>665.00649984980998</v>
      </c>
      <c r="BP31">
        <v>664.504278391291</v>
      </c>
      <c r="BQ31">
        <v>315.947444083157</v>
      </c>
      <c r="BR31">
        <v>316.14300797684803</v>
      </c>
      <c r="BS31">
        <v>316.00864867000303</v>
      </c>
      <c r="BT31">
        <v>8.2625218563389807E-3</v>
      </c>
      <c r="BU31">
        <v>4.3225162320620096E-3</v>
      </c>
      <c r="BV31">
        <v>6.64094594242745E-3</v>
      </c>
      <c r="BW31">
        <v>6.2734408838819302E-3</v>
      </c>
      <c r="BX31">
        <v>3.11198683784131E-3</v>
      </c>
      <c r="BY31">
        <v>4.1099362622291297E-3</v>
      </c>
      <c r="BZ31">
        <v>8.7946470740293999E-3</v>
      </c>
      <c r="CA31">
        <v>4.0632967668089402E-3</v>
      </c>
      <c r="CB31">
        <v>5.1037713801297801E-3</v>
      </c>
    </row>
    <row r="32" spans="1:80">
      <c r="A32">
        <v>31</v>
      </c>
      <c r="B32">
        <v>89.986357562705393</v>
      </c>
      <c r="C32">
        <v>189.123110937218</v>
      </c>
      <c r="D32">
        <v>111.467592514836</v>
      </c>
      <c r="E32">
        <v>4.3190228744173096</v>
      </c>
      <c r="F32">
        <v>4.3026296204067496</v>
      </c>
      <c r="G32">
        <v>4.3078679172915004</v>
      </c>
      <c r="H32">
        <v>-53861.821144058202</v>
      </c>
      <c r="I32">
        <v>-53756.861885001301</v>
      </c>
      <c r="J32">
        <v>-53744.423162794003</v>
      </c>
      <c r="K32" t="s">
        <v>355</v>
      </c>
      <c r="L32">
        <v>20.304958436258701</v>
      </c>
      <c r="M32">
        <v>50.564633268140199</v>
      </c>
      <c r="N32">
        <v>424.04931132259401</v>
      </c>
      <c r="O32">
        <v>230.854277767252</v>
      </c>
      <c r="P32">
        <v>319.85196240739901</v>
      </c>
      <c r="Q32">
        <v>6.1396109560818202</v>
      </c>
      <c r="R32">
        <v>11.6796796026671</v>
      </c>
      <c r="S32">
        <v>773.88237974909202</v>
      </c>
      <c r="T32">
        <v>343.818086665603</v>
      </c>
      <c r="U32">
        <v>0.93446594275291195</v>
      </c>
      <c r="V32">
        <v>0.94501687167864601</v>
      </c>
      <c r="W32">
        <v>0.97932177326578096</v>
      </c>
      <c r="X32">
        <v>0.84411400722440999</v>
      </c>
      <c r="Y32">
        <v>0.80723136607770796</v>
      </c>
      <c r="Z32">
        <v>0.79442824559840497</v>
      </c>
      <c r="AA32">
        <v>0.74868703598645003</v>
      </c>
      <c r="AB32">
        <v>0.83180872400886097</v>
      </c>
      <c r="AC32">
        <v>0.203338172897115</v>
      </c>
      <c r="AD32">
        <v>6.9078100797807601E-2</v>
      </c>
      <c r="AE32">
        <v>0.96258789882421303</v>
      </c>
      <c r="AF32">
        <v>45.424831052313799</v>
      </c>
      <c r="AG32">
        <v>8.4364925904808503E-3</v>
      </c>
      <c r="AH32">
        <v>1.5337125389472701E-2</v>
      </c>
      <c r="AI32">
        <v>1.6492307917224301E-2</v>
      </c>
      <c r="AJ32">
        <v>0.19448509390481</v>
      </c>
      <c r="AK32" s="1">
        <v>7.6766930579951699E-6</v>
      </c>
      <c r="AL32" s="1">
        <v>9.7226527872812499E-5</v>
      </c>
      <c r="AM32">
        <v>2.3330609814250301E-2</v>
      </c>
      <c r="AN32">
        <v>1.15531026022767E-2</v>
      </c>
      <c r="AO32">
        <v>1.6450492276122101E-2</v>
      </c>
      <c r="AP32">
        <v>9.9725322424686104E-3</v>
      </c>
      <c r="AQ32">
        <v>4.7214018628269402E-3</v>
      </c>
      <c r="AR32">
        <v>6.2614332546870799E-3</v>
      </c>
      <c r="AS32">
        <v>2.6727196505570401E-3</v>
      </c>
      <c r="AT32">
        <v>1.25233606371576E-3</v>
      </c>
      <c r="AU32">
        <v>1.67739411212159E-3</v>
      </c>
      <c r="AV32">
        <v>7.6173951323583497E-2</v>
      </c>
      <c r="AW32">
        <v>4.3557993874144003E-2</v>
      </c>
      <c r="AX32">
        <v>5.9235382198578101E-2</v>
      </c>
      <c r="AY32">
        <v>7.8846670974140706E-2</v>
      </c>
      <c r="AZ32">
        <v>4.48103299378598E-2</v>
      </c>
      <c r="BA32">
        <v>6.0912776310699697E-2</v>
      </c>
      <c r="BB32">
        <v>0</v>
      </c>
      <c r="BC32">
        <v>1.9284958588432</v>
      </c>
      <c r="BD32">
        <v>0.33894660837671098</v>
      </c>
      <c r="BE32">
        <v>2.3330624592010199E-2</v>
      </c>
      <c r="BF32">
        <v>1.0955325541183E-2</v>
      </c>
      <c r="BG32">
        <v>1.4086678041063399E-2</v>
      </c>
      <c r="BH32">
        <v>0</v>
      </c>
      <c r="BI32">
        <v>0</v>
      </c>
      <c r="BJ32">
        <v>6.48550747759767</v>
      </c>
      <c r="BK32">
        <v>0</v>
      </c>
      <c r="BL32">
        <v>1.33875790338617E-2</v>
      </c>
      <c r="BM32">
        <v>1.63465538422253E-2</v>
      </c>
      <c r="BN32">
        <v>664.18285723082795</v>
      </c>
      <c r="BO32">
        <v>664.99915261555304</v>
      </c>
      <c r="BP32">
        <v>664.44219558736199</v>
      </c>
      <c r="BQ32">
        <v>315.947444083157</v>
      </c>
      <c r="BR32">
        <v>316.141145226302</v>
      </c>
      <c r="BS32">
        <v>315.99080111440702</v>
      </c>
      <c r="BT32">
        <v>8.2625218563389807E-3</v>
      </c>
      <c r="BU32">
        <v>4.3360916336357604E-3</v>
      </c>
      <c r="BV32">
        <v>6.9529896425296099E-3</v>
      </c>
      <c r="BW32">
        <v>6.2734408838819302E-3</v>
      </c>
      <c r="BX32">
        <v>3.1332565089465499E-3</v>
      </c>
      <c r="BY32">
        <v>4.2777338995206799E-3</v>
      </c>
      <c r="BZ32">
        <v>8.7946470740293999E-3</v>
      </c>
      <c r="CA32">
        <v>4.08384599347166E-3</v>
      </c>
      <c r="CB32">
        <v>5.2198911324631697E-3</v>
      </c>
    </row>
    <row r="33" spans="1:80">
      <c r="A33">
        <v>32</v>
      </c>
      <c r="B33">
        <v>72.532183288341201</v>
      </c>
      <c r="C33">
        <v>187.483316249121</v>
      </c>
      <c r="D33">
        <v>98.429467432569794</v>
      </c>
      <c r="E33">
        <v>4.3188559715201098</v>
      </c>
      <c r="F33">
        <v>4.3029130515210596</v>
      </c>
      <c r="G33">
        <v>4.3079974796133298</v>
      </c>
      <c r="H33">
        <v>-53842.289028713698</v>
      </c>
      <c r="I33">
        <v>-53758.750807686301</v>
      </c>
      <c r="J33">
        <v>-53732.998088618602</v>
      </c>
      <c r="K33" t="s">
        <v>355</v>
      </c>
      <c r="L33">
        <v>22.595296437706999</v>
      </c>
      <c r="M33">
        <v>48.972064176978201</v>
      </c>
      <c r="N33">
        <v>340.189266198989</v>
      </c>
      <c r="O33">
        <v>236.75746849661999</v>
      </c>
      <c r="P33">
        <v>418.94380547794401</v>
      </c>
      <c r="Q33">
        <v>4.64729320520948</v>
      </c>
      <c r="R33">
        <v>10.1888287507242</v>
      </c>
      <c r="S33">
        <v>433.018874711271</v>
      </c>
      <c r="T33">
        <v>289.873420303449</v>
      </c>
      <c r="U33">
        <v>0.94230410171915102</v>
      </c>
      <c r="V33">
        <v>0.93898890421367698</v>
      </c>
      <c r="W33">
        <v>0.93793221141668903</v>
      </c>
      <c r="X33">
        <v>0.85794106854320096</v>
      </c>
      <c r="Y33">
        <v>0.69177770970917696</v>
      </c>
      <c r="Z33">
        <v>0.75231150719826301</v>
      </c>
      <c r="AA33">
        <v>0.74690796266116499</v>
      </c>
      <c r="AB33">
        <v>0.78246772453385005</v>
      </c>
      <c r="AC33">
        <v>0.199007470411591</v>
      </c>
      <c r="AD33">
        <v>7.3832352736982396E-2</v>
      </c>
      <c r="AE33">
        <v>0.96805980958323901</v>
      </c>
      <c r="AF33">
        <v>40.908666321927797</v>
      </c>
      <c r="AG33">
        <v>8.2350027752826696E-3</v>
      </c>
      <c r="AH33">
        <v>1.2245886881279301E-2</v>
      </c>
      <c r="AI33">
        <v>1.6745995608470302E-2</v>
      </c>
      <c r="AJ33">
        <v>0.22285002003584001</v>
      </c>
      <c r="AK33" s="1">
        <v>5.8637676919607398E-6</v>
      </c>
      <c r="AL33" s="1">
        <v>1.08748646379487E-4</v>
      </c>
      <c r="AM33">
        <v>2.3330609814250301E-2</v>
      </c>
      <c r="AN33">
        <v>1.18614697510346E-2</v>
      </c>
      <c r="AO33">
        <v>1.6666429530811301E-2</v>
      </c>
      <c r="AP33">
        <v>9.9725322424686104E-3</v>
      </c>
      <c r="AQ33">
        <v>4.8308077181836101E-3</v>
      </c>
      <c r="AR33">
        <v>6.3639352915475199E-3</v>
      </c>
      <c r="AS33">
        <v>2.6727196505570401E-3</v>
      </c>
      <c r="AT33">
        <v>1.2843621692865299E-3</v>
      </c>
      <c r="AU33">
        <v>1.69741245073648E-3</v>
      </c>
      <c r="AV33">
        <v>7.6173951323583497E-2</v>
      </c>
      <c r="AW33">
        <v>4.5328124562109502E-2</v>
      </c>
      <c r="AX33">
        <v>5.9734296565047598E-2</v>
      </c>
      <c r="AY33">
        <v>7.8846670974140706E-2</v>
      </c>
      <c r="AZ33">
        <v>4.6612486731396098E-2</v>
      </c>
      <c r="BA33">
        <v>6.1431709015784097E-2</v>
      </c>
      <c r="BB33">
        <v>0</v>
      </c>
      <c r="BC33">
        <v>1.92764929910648</v>
      </c>
      <c r="BD33">
        <v>0.33985156412300899</v>
      </c>
      <c r="BE33">
        <v>2.3330624592010199E-2</v>
      </c>
      <c r="BF33">
        <v>1.1189355088619899E-2</v>
      </c>
      <c r="BG33">
        <v>1.43376084272674E-2</v>
      </c>
      <c r="BH33">
        <v>0</v>
      </c>
      <c r="BI33">
        <v>0</v>
      </c>
      <c r="BJ33">
        <v>6.4810731881559702</v>
      </c>
      <c r="BK33">
        <v>0</v>
      </c>
      <c r="BL33">
        <v>1.5093647871207601E-2</v>
      </c>
      <c r="BM33">
        <v>1.6440604009684199E-2</v>
      </c>
      <c r="BN33">
        <v>664.18285723082795</v>
      </c>
      <c r="BO33">
        <v>664.98068169227099</v>
      </c>
      <c r="BP33">
        <v>664.39385918867595</v>
      </c>
      <c r="BQ33">
        <v>315.947444083157</v>
      </c>
      <c r="BR33">
        <v>316.13639387494101</v>
      </c>
      <c r="BS33">
        <v>315.97946291287798</v>
      </c>
      <c r="BT33">
        <v>8.2625218563389807E-3</v>
      </c>
      <c r="BU33">
        <v>4.4831829119692601E-3</v>
      </c>
      <c r="BV33">
        <v>7.0363990685441101E-3</v>
      </c>
      <c r="BW33">
        <v>6.2734408838819302E-3</v>
      </c>
      <c r="BX33">
        <v>3.2061151139449501E-3</v>
      </c>
      <c r="BY33">
        <v>4.3086084237950496E-3</v>
      </c>
      <c r="BZ33">
        <v>8.7946470740293999E-3</v>
      </c>
      <c r="CA33">
        <v>4.1722757404985596E-3</v>
      </c>
      <c r="CB33">
        <v>5.3215418536409599E-3</v>
      </c>
    </row>
    <row r="34" spans="1:80">
      <c r="A34">
        <v>33</v>
      </c>
      <c r="B34">
        <v>74.867254282456202</v>
      </c>
      <c r="C34">
        <v>196.11903078559101</v>
      </c>
      <c r="D34">
        <v>101.665753972644</v>
      </c>
      <c r="E34">
        <v>4.3194560641604802</v>
      </c>
      <c r="F34">
        <v>4.3029842627023802</v>
      </c>
      <c r="G34">
        <v>4.3081918383568096</v>
      </c>
      <c r="H34">
        <v>-53852.095253080501</v>
      </c>
      <c r="I34">
        <v>-53768.273101430197</v>
      </c>
      <c r="J34">
        <v>-53738.654141514897</v>
      </c>
      <c r="K34" t="s">
        <v>355</v>
      </c>
      <c r="L34">
        <v>16.0578221383441</v>
      </c>
      <c r="M34">
        <v>61.280689074911699</v>
      </c>
      <c r="N34">
        <v>346.621651857232</v>
      </c>
      <c r="O34">
        <v>249.973567539149</v>
      </c>
      <c r="P34">
        <v>287.959628857469</v>
      </c>
      <c r="Q34">
        <v>5.7553956943997804</v>
      </c>
      <c r="R34">
        <v>10.5790501935473</v>
      </c>
      <c r="S34">
        <v>570.44712779347901</v>
      </c>
      <c r="T34">
        <v>312.37694546131399</v>
      </c>
      <c r="U34">
        <v>0.96314498959316797</v>
      </c>
      <c r="V34">
        <v>0.94214778946357303</v>
      </c>
      <c r="W34">
        <v>0.94337707199964804</v>
      </c>
      <c r="X34">
        <v>0.89580858709981803</v>
      </c>
      <c r="Y34">
        <v>0.70195576505170199</v>
      </c>
      <c r="Z34">
        <v>0.77922377723943304</v>
      </c>
      <c r="AA34">
        <v>0.80124173021944101</v>
      </c>
      <c r="AB34">
        <v>0.77819534787658196</v>
      </c>
      <c r="AC34">
        <v>0.19320685446733499</v>
      </c>
      <c r="AD34">
        <v>6.6510620678942298E-2</v>
      </c>
      <c r="AE34">
        <v>0.93913531746453205</v>
      </c>
      <c r="AF34">
        <v>36.5818814541067</v>
      </c>
      <c r="AG34">
        <v>8.7626498290174094E-3</v>
      </c>
      <c r="AH34">
        <v>1.7704113149630999E-2</v>
      </c>
      <c r="AI34">
        <v>1.6505139761658901E-2</v>
      </c>
      <c r="AJ34">
        <v>0.22797519596841501</v>
      </c>
      <c r="AK34" s="1">
        <v>5.8250383093313001E-6</v>
      </c>
      <c r="AL34" s="1">
        <v>1.1858333103839E-4</v>
      </c>
      <c r="AM34">
        <v>2.3330609814250301E-2</v>
      </c>
      <c r="AN34">
        <v>1.17086661994475E-2</v>
      </c>
      <c r="AO34">
        <v>1.66464708040889E-2</v>
      </c>
      <c r="AP34">
        <v>9.9725322424686104E-3</v>
      </c>
      <c r="AQ34">
        <v>4.7721123071562902E-3</v>
      </c>
      <c r="AR34">
        <v>6.3028369200190696E-3</v>
      </c>
      <c r="AS34">
        <v>2.6727196505570401E-3</v>
      </c>
      <c r="AT34">
        <v>1.27378181393678E-3</v>
      </c>
      <c r="AU34">
        <v>1.7051413427206701E-3</v>
      </c>
      <c r="AV34">
        <v>7.6173951323583497E-2</v>
      </c>
      <c r="AW34">
        <v>4.5097181375495003E-2</v>
      </c>
      <c r="AX34">
        <v>6.0419089925099201E-2</v>
      </c>
      <c r="AY34">
        <v>7.8846670974140706E-2</v>
      </c>
      <c r="AZ34">
        <v>4.6370963189431902E-2</v>
      </c>
      <c r="BA34">
        <v>6.2124231267819997E-2</v>
      </c>
      <c r="BB34">
        <v>0</v>
      </c>
      <c r="BC34">
        <v>1.92774008060086</v>
      </c>
      <c r="BD34">
        <v>0.338362601920768</v>
      </c>
      <c r="BE34">
        <v>2.3330624592010199E-2</v>
      </c>
      <c r="BF34">
        <v>1.10603269462081E-2</v>
      </c>
      <c r="BG34">
        <v>1.4157505673406101E-2</v>
      </c>
      <c r="BH34">
        <v>0</v>
      </c>
      <c r="BI34">
        <v>0</v>
      </c>
      <c r="BJ34">
        <v>6.4873285649584203</v>
      </c>
      <c r="BK34">
        <v>0</v>
      </c>
      <c r="BL34">
        <v>1.53320291465093E-2</v>
      </c>
      <c r="BM34">
        <v>1.7127509031923699E-2</v>
      </c>
      <c r="BN34">
        <v>664.18285723082795</v>
      </c>
      <c r="BO34">
        <v>664.99314250548798</v>
      </c>
      <c r="BP34">
        <v>664.45609976587195</v>
      </c>
      <c r="BQ34">
        <v>315.947444083157</v>
      </c>
      <c r="BR34">
        <v>316.13953935668098</v>
      </c>
      <c r="BS34">
        <v>315.99617876347799</v>
      </c>
      <c r="BT34">
        <v>8.2625218563389807E-3</v>
      </c>
      <c r="BU34">
        <v>4.4185258326118497E-3</v>
      </c>
      <c r="BV34">
        <v>7.1322569595319704E-3</v>
      </c>
      <c r="BW34">
        <v>6.2734408838819302E-3</v>
      </c>
      <c r="BX34">
        <v>3.1666349523591002E-3</v>
      </c>
      <c r="BY34">
        <v>4.2607911721561399E-3</v>
      </c>
      <c r="BZ34">
        <v>8.7946470740293999E-3</v>
      </c>
      <c r="CA34">
        <v>4.12360378891319E-3</v>
      </c>
      <c r="CB34">
        <v>5.2535398642695698E-3</v>
      </c>
    </row>
    <row r="35" spans="1:80">
      <c r="A35">
        <v>34</v>
      </c>
      <c r="B35">
        <v>74.154716343928897</v>
      </c>
      <c r="C35">
        <v>143.65325016007</v>
      </c>
      <c r="D35">
        <v>101.68557505086601</v>
      </c>
      <c r="E35">
        <v>4.3188600659609797</v>
      </c>
      <c r="F35">
        <v>4.3033346879116197</v>
      </c>
      <c r="G35">
        <v>4.3078643289809904</v>
      </c>
      <c r="H35">
        <v>-53843.962537558102</v>
      </c>
      <c r="I35">
        <v>-53720.170114659697</v>
      </c>
      <c r="J35">
        <v>-53734.596470864199</v>
      </c>
      <c r="K35" t="s">
        <v>356</v>
      </c>
      <c r="L35">
        <v>25.814166653541701</v>
      </c>
      <c r="M35">
        <v>49.311046585661103</v>
      </c>
      <c r="N35">
        <v>347.042372155723</v>
      </c>
      <c r="O35">
        <v>168.461384465435</v>
      </c>
      <c r="P35">
        <v>424.39849755851901</v>
      </c>
      <c r="Q35">
        <v>6.54597853143511</v>
      </c>
      <c r="R35">
        <v>14.811292167265499</v>
      </c>
      <c r="S35">
        <v>650.24239629108899</v>
      </c>
      <c r="T35">
        <v>296.06639690494598</v>
      </c>
      <c r="U35">
        <v>0.95722789720584101</v>
      </c>
      <c r="V35">
        <v>0.94266841078202201</v>
      </c>
      <c r="W35">
        <v>0.93756213170015201</v>
      </c>
      <c r="X35">
        <v>0.80317268614505599</v>
      </c>
      <c r="Y35">
        <v>0.67030029887174403</v>
      </c>
      <c r="Z35">
        <v>0.83670219607396001</v>
      </c>
      <c r="AA35">
        <v>0.73421696783041401</v>
      </c>
      <c r="AB35">
        <v>0.73528711866294105</v>
      </c>
      <c r="AC35">
        <v>0.249913641906165</v>
      </c>
      <c r="AD35">
        <v>7.6362327498365107E-2</v>
      </c>
      <c r="AE35">
        <v>0.97622905602004895</v>
      </c>
      <c r="AF35">
        <v>39.612022342669398</v>
      </c>
      <c r="AG35">
        <v>7.8667534352324705E-3</v>
      </c>
      <c r="AH35">
        <v>1.4090960351750101E-2</v>
      </c>
      <c r="AI35">
        <v>1.7038649016846999E-2</v>
      </c>
      <c r="AJ35">
        <v>0.194455930757861</v>
      </c>
      <c r="AK35" s="1">
        <v>6.2205626151699002E-6</v>
      </c>
      <c r="AL35" s="1">
        <v>6.9117511030092398E-5</v>
      </c>
      <c r="AM35">
        <v>2.3330609814250301E-2</v>
      </c>
      <c r="AN35">
        <v>1.2119645790450899E-2</v>
      </c>
      <c r="AO35">
        <v>1.6423613167867501E-2</v>
      </c>
      <c r="AP35">
        <v>9.9725322424686104E-3</v>
      </c>
      <c r="AQ35">
        <v>4.9276604449928598E-3</v>
      </c>
      <c r="AR35">
        <v>6.3518076013144098E-3</v>
      </c>
      <c r="AS35">
        <v>2.6727196505570401E-3</v>
      </c>
      <c r="AT35">
        <v>1.30307068160123E-3</v>
      </c>
      <c r="AU35">
        <v>1.67305885307687E-3</v>
      </c>
      <c r="AV35">
        <v>7.6173951323583497E-2</v>
      </c>
      <c r="AW35">
        <v>4.5797334843202898E-2</v>
      </c>
      <c r="AX35">
        <v>5.9411390303287501E-2</v>
      </c>
      <c r="AY35">
        <v>7.8846670974140706E-2</v>
      </c>
      <c r="AZ35">
        <v>4.7100405524804198E-2</v>
      </c>
      <c r="BA35">
        <v>6.10844491563644E-2</v>
      </c>
      <c r="BB35">
        <v>0</v>
      </c>
      <c r="BC35">
        <v>1.92747135132716</v>
      </c>
      <c r="BD35">
        <v>0.34133003510426302</v>
      </c>
      <c r="BE35">
        <v>2.3330624592010199E-2</v>
      </c>
      <c r="BF35">
        <v>1.13981557220891E-2</v>
      </c>
      <c r="BG35">
        <v>1.4379123874700901E-2</v>
      </c>
      <c r="BH35">
        <v>0</v>
      </c>
      <c r="BI35">
        <v>0</v>
      </c>
      <c r="BJ35">
        <v>6.4748733741719198</v>
      </c>
      <c r="BK35">
        <v>0</v>
      </c>
      <c r="BL35">
        <v>1.4801822379985599E-2</v>
      </c>
      <c r="BM35">
        <v>1.7321126227917399E-2</v>
      </c>
      <c r="BN35">
        <v>664.18285723082795</v>
      </c>
      <c r="BO35">
        <v>664.96089127103801</v>
      </c>
      <c r="BP35">
        <v>664.30708801608603</v>
      </c>
      <c r="BQ35">
        <v>315.947444083157</v>
      </c>
      <c r="BR35">
        <v>316.13137786525198</v>
      </c>
      <c r="BS35">
        <v>315.95564269374597</v>
      </c>
      <c r="BT35">
        <v>8.2625218563389807E-3</v>
      </c>
      <c r="BU35">
        <v>4.5964486744164397E-3</v>
      </c>
      <c r="BV35">
        <v>6.8110505914458098E-3</v>
      </c>
      <c r="BW35">
        <v>6.2734408838819302E-3</v>
      </c>
      <c r="BX35">
        <v>3.27178040178295E-3</v>
      </c>
      <c r="BY35">
        <v>4.2601043866147903E-3</v>
      </c>
      <c r="BZ35">
        <v>8.7946470740293999E-3</v>
      </c>
      <c r="CA35">
        <v>4.2515310086241398E-3</v>
      </c>
      <c r="CB35">
        <v>5.3525972388570198E-3</v>
      </c>
    </row>
    <row r="36" spans="1:80">
      <c r="A36">
        <v>35</v>
      </c>
      <c r="B36">
        <v>72.256182823546496</v>
      </c>
      <c r="C36">
        <v>158.772775991885</v>
      </c>
      <c r="D36">
        <v>101.771227342526</v>
      </c>
      <c r="E36">
        <v>4.3195755409543004</v>
      </c>
      <c r="F36">
        <v>4.3031921284785604</v>
      </c>
      <c r="G36">
        <v>4.3082745182620101</v>
      </c>
      <c r="H36">
        <v>-53850.971667704602</v>
      </c>
      <c r="I36">
        <v>-53733.51477555</v>
      </c>
      <c r="J36">
        <v>-53739.788979704499</v>
      </c>
      <c r="K36" t="s">
        <v>356</v>
      </c>
      <c r="L36">
        <v>28.605215340566499</v>
      </c>
      <c r="M36">
        <v>42.617498423884797</v>
      </c>
      <c r="N36">
        <v>337.51077312891101</v>
      </c>
      <c r="O36">
        <v>193.817289051361</v>
      </c>
      <c r="P36">
        <v>371.50905820385799</v>
      </c>
      <c r="Q36">
        <v>5.4811524398823499</v>
      </c>
      <c r="R36">
        <v>14.307049349598399</v>
      </c>
      <c r="S36">
        <v>667.491264173898</v>
      </c>
      <c r="T36">
        <v>296.40249002604702</v>
      </c>
      <c r="U36">
        <v>0.932390503222575</v>
      </c>
      <c r="V36">
        <v>0.97802047144358695</v>
      </c>
      <c r="W36">
        <v>0.98457712931160202</v>
      </c>
      <c r="X36">
        <v>0.86998031202875403</v>
      </c>
      <c r="Y36">
        <v>0.70301295469341296</v>
      </c>
      <c r="Z36">
        <v>0.73675377083769</v>
      </c>
      <c r="AA36">
        <v>0.70756821797782199</v>
      </c>
      <c r="AB36">
        <v>0.74100165119307604</v>
      </c>
      <c r="AC36">
        <v>0.21719334620903899</v>
      </c>
      <c r="AD36">
        <v>6.6850744295036096E-2</v>
      </c>
      <c r="AE36">
        <v>0.94919608718851101</v>
      </c>
      <c r="AF36">
        <v>33.8421887104072</v>
      </c>
      <c r="AG36">
        <v>9.1969725600760197E-3</v>
      </c>
      <c r="AH36">
        <v>1.82547507333446E-2</v>
      </c>
      <c r="AI36">
        <v>1.6713058868465799E-2</v>
      </c>
      <c r="AJ36">
        <v>0.201898631652668</v>
      </c>
      <c r="AK36" s="1">
        <v>4.7173619893633797E-6</v>
      </c>
      <c r="AL36" s="1">
        <v>1.24029106647622E-4</v>
      </c>
      <c r="AM36">
        <v>2.3330609814250301E-2</v>
      </c>
      <c r="AN36">
        <v>1.17874309869199E-2</v>
      </c>
      <c r="AO36">
        <v>1.6463227404676199E-2</v>
      </c>
      <c r="AP36">
        <v>9.9725322424686104E-3</v>
      </c>
      <c r="AQ36">
        <v>4.7949123813683502E-3</v>
      </c>
      <c r="AR36">
        <v>6.2961570670880002E-3</v>
      </c>
      <c r="AS36">
        <v>2.6727196505570401E-3</v>
      </c>
      <c r="AT36">
        <v>1.27749325866458E-3</v>
      </c>
      <c r="AU36">
        <v>1.69693924240932E-3</v>
      </c>
      <c r="AV36">
        <v>7.6173951323583497E-2</v>
      </c>
      <c r="AW36">
        <v>4.5118356199630498E-2</v>
      </c>
      <c r="AX36">
        <v>6.0225641659001503E-2</v>
      </c>
      <c r="AY36">
        <v>7.8846670974140706E-2</v>
      </c>
      <c r="AZ36">
        <v>4.6395849458295099E-2</v>
      </c>
      <c r="BA36">
        <v>6.1922580901410701E-2</v>
      </c>
      <c r="BB36">
        <v>0</v>
      </c>
      <c r="BC36">
        <v>1.9277393765669</v>
      </c>
      <c r="BD36">
        <v>0.33876147576656102</v>
      </c>
      <c r="BE36">
        <v>2.3330624592010199E-2</v>
      </c>
      <c r="BF36">
        <v>1.1104288276059899E-2</v>
      </c>
      <c r="BG36">
        <v>1.42047638825265E-2</v>
      </c>
      <c r="BH36">
        <v>0</v>
      </c>
      <c r="BI36">
        <v>0</v>
      </c>
      <c r="BJ36">
        <v>6.4850958122881401</v>
      </c>
      <c r="BK36">
        <v>0</v>
      </c>
      <c r="BL36">
        <v>1.5055352417609399E-2</v>
      </c>
      <c r="BM36">
        <v>1.7714088791986E-2</v>
      </c>
      <c r="BN36">
        <v>664.18285723082795</v>
      </c>
      <c r="BO36">
        <v>664.98809043340304</v>
      </c>
      <c r="BP36">
        <v>664.42468849321199</v>
      </c>
      <c r="BQ36">
        <v>315.947444083157</v>
      </c>
      <c r="BR36">
        <v>316.13819040936897</v>
      </c>
      <c r="BS36">
        <v>315.98778970207798</v>
      </c>
      <c r="BT36">
        <v>8.2625218563389807E-3</v>
      </c>
      <c r="BU36">
        <v>4.4633836648035599E-3</v>
      </c>
      <c r="BV36">
        <v>6.9267542529825301E-3</v>
      </c>
      <c r="BW36">
        <v>6.2734408838819302E-3</v>
      </c>
      <c r="BX36">
        <v>3.1854251028260901E-3</v>
      </c>
      <c r="BY36">
        <v>4.2662899393706797E-3</v>
      </c>
      <c r="BZ36">
        <v>8.7946470740293999E-3</v>
      </c>
      <c r="CA36">
        <v>4.13872677133976E-3</v>
      </c>
      <c r="CB36">
        <v>5.2703137911983503E-3</v>
      </c>
    </row>
    <row r="37" spans="1:80">
      <c r="A37">
        <v>36</v>
      </c>
      <c r="B37">
        <v>90.782017518824304</v>
      </c>
      <c r="C37">
        <v>171.15741580859401</v>
      </c>
      <c r="D37">
        <v>122.12163005392701</v>
      </c>
      <c r="E37">
        <v>4.3190021464069002</v>
      </c>
      <c r="F37">
        <v>4.3028682837459096</v>
      </c>
      <c r="G37">
        <v>4.3079650449346998</v>
      </c>
      <c r="H37">
        <v>-53862.358740284799</v>
      </c>
      <c r="I37">
        <v>-53741.867548445203</v>
      </c>
      <c r="J37">
        <v>-53756.286439490897</v>
      </c>
      <c r="K37" t="s">
        <v>356</v>
      </c>
      <c r="L37">
        <v>21.132986011249098</v>
      </c>
      <c r="M37">
        <v>54.959862626779703</v>
      </c>
      <c r="N37">
        <v>434.59788369548301</v>
      </c>
      <c r="O37">
        <v>202.319086661033</v>
      </c>
      <c r="P37">
        <v>406.07676620385303</v>
      </c>
      <c r="Q37">
        <v>6.0789012545466203</v>
      </c>
      <c r="R37">
        <v>17.5561489526477</v>
      </c>
      <c r="S37">
        <v>560.18868327170605</v>
      </c>
      <c r="T37">
        <v>311.68992632768499</v>
      </c>
      <c r="U37">
        <v>0.96797411430855496</v>
      </c>
      <c r="V37">
        <v>0.95775207482050395</v>
      </c>
      <c r="W37">
        <v>0.94838545913856298</v>
      </c>
      <c r="X37">
        <v>0.79901572206682803</v>
      </c>
      <c r="Y37">
        <v>0.80176989078713901</v>
      </c>
      <c r="Z37">
        <v>0.78735886498621999</v>
      </c>
      <c r="AA37">
        <v>0.712826944928593</v>
      </c>
      <c r="AB37">
        <v>0.62170581585267504</v>
      </c>
      <c r="AC37">
        <v>0.22762905449324</v>
      </c>
      <c r="AD37">
        <v>7.2837055404605902E-2</v>
      </c>
      <c r="AE37">
        <v>0.97829817419991905</v>
      </c>
      <c r="AF37">
        <v>39.805967721050898</v>
      </c>
      <c r="AG37">
        <v>8.1109817163201696E-3</v>
      </c>
      <c r="AH37">
        <v>1.5083517914077599E-2</v>
      </c>
      <c r="AI37">
        <v>1.67049738584099E-2</v>
      </c>
      <c r="AJ37">
        <v>0.20833768683668699</v>
      </c>
      <c r="AK37" s="1">
        <v>5.92572324692359E-6</v>
      </c>
      <c r="AL37" s="1">
        <v>6.8300215907413496E-5</v>
      </c>
      <c r="AM37">
        <v>2.3330609814250301E-2</v>
      </c>
      <c r="AN37">
        <v>1.1704883829980899E-2</v>
      </c>
      <c r="AO37">
        <v>1.63523536677453E-2</v>
      </c>
      <c r="AP37">
        <v>9.9725322424686104E-3</v>
      </c>
      <c r="AQ37">
        <v>4.7786547573453499E-3</v>
      </c>
      <c r="AR37">
        <v>6.3135158947988301E-3</v>
      </c>
      <c r="AS37">
        <v>2.6727196505570401E-3</v>
      </c>
      <c r="AT37">
        <v>1.26152561449179E-3</v>
      </c>
      <c r="AU37">
        <v>1.6645947826109599E-3</v>
      </c>
      <c r="AV37">
        <v>7.6173951323583497E-2</v>
      </c>
      <c r="AW37">
        <v>4.3698652447360299E-2</v>
      </c>
      <c r="AX37">
        <v>5.8754092080915699E-2</v>
      </c>
      <c r="AY37">
        <v>7.8846670974140706E-2</v>
      </c>
      <c r="AZ37">
        <v>4.49601780618522E-2</v>
      </c>
      <c r="BA37">
        <v>6.0418686863526597E-2</v>
      </c>
      <c r="BB37">
        <v>0</v>
      </c>
      <c r="BC37">
        <v>1.92844003618063</v>
      </c>
      <c r="BD37">
        <v>0.34000562969492099</v>
      </c>
      <c r="BE37">
        <v>2.3330624592010199E-2</v>
      </c>
      <c r="BF37">
        <v>1.10780517992492E-2</v>
      </c>
      <c r="BG37">
        <v>1.4275271439096401E-2</v>
      </c>
      <c r="BH37">
        <v>0</v>
      </c>
      <c r="BI37">
        <v>0</v>
      </c>
      <c r="BJ37">
        <v>6.48065411557858</v>
      </c>
      <c r="BK37">
        <v>0</v>
      </c>
      <c r="BL37">
        <v>1.3022865923565699E-2</v>
      </c>
      <c r="BM37">
        <v>1.63269593818774E-2</v>
      </c>
      <c r="BN37">
        <v>664.18285723082795</v>
      </c>
      <c r="BO37">
        <v>664.986626173442</v>
      </c>
      <c r="BP37">
        <v>664.37059627038104</v>
      </c>
      <c r="BQ37">
        <v>315.947444083157</v>
      </c>
      <c r="BR37">
        <v>316.137927489243</v>
      </c>
      <c r="BS37">
        <v>315.97182883355799</v>
      </c>
      <c r="BT37">
        <v>8.2625218563389807E-3</v>
      </c>
      <c r="BU37">
        <v>4.4045546174943002E-3</v>
      </c>
      <c r="BV37">
        <v>6.82172552960582E-3</v>
      </c>
      <c r="BW37">
        <v>6.2734408838819302E-3</v>
      </c>
      <c r="BX37">
        <v>3.16883909727012E-3</v>
      </c>
      <c r="BY37">
        <v>4.2092314496132103E-3</v>
      </c>
      <c r="BZ37">
        <v>8.7946470740293999E-3</v>
      </c>
      <c r="CA37">
        <v>4.13158829052421E-3</v>
      </c>
      <c r="CB37">
        <v>5.3215303375548804E-3</v>
      </c>
    </row>
    <row r="38" spans="1:80">
      <c r="A38">
        <v>37</v>
      </c>
      <c r="B38">
        <v>66.763809709915606</v>
      </c>
      <c r="C38">
        <v>187.82642800211099</v>
      </c>
      <c r="D38">
        <v>101.70249638755</v>
      </c>
      <c r="E38">
        <v>4.3194592063442796</v>
      </c>
      <c r="F38">
        <v>4.3031572608740101</v>
      </c>
      <c r="G38">
        <v>4.3081319328973304</v>
      </c>
      <c r="H38">
        <v>-53844.0309286962</v>
      </c>
      <c r="I38">
        <v>-53762.134325883599</v>
      </c>
      <c r="J38">
        <v>-53737.945060959297</v>
      </c>
      <c r="K38" t="s">
        <v>355</v>
      </c>
      <c r="L38">
        <v>21.857224255980199</v>
      </c>
      <c r="M38">
        <v>50.748294792474503</v>
      </c>
      <c r="N38">
        <v>308.713013461841</v>
      </c>
      <c r="O38">
        <v>241.32698937680399</v>
      </c>
      <c r="P38">
        <v>352.52581044866702</v>
      </c>
      <c r="Q38">
        <v>4.4098483759080302</v>
      </c>
      <c r="R38">
        <v>13.372228848792099</v>
      </c>
      <c r="S38">
        <v>548.77714079268799</v>
      </c>
      <c r="T38">
        <v>238.155473813311</v>
      </c>
      <c r="U38">
        <v>0.96301136497114304</v>
      </c>
      <c r="V38">
        <v>0.96846088148321596</v>
      </c>
      <c r="W38">
        <v>0.93026636710828403</v>
      </c>
      <c r="X38">
        <v>0.810416791698923</v>
      </c>
      <c r="Y38">
        <v>0.77288580966419995</v>
      </c>
      <c r="Z38">
        <v>0.71217564738847505</v>
      </c>
      <c r="AA38">
        <v>0.79961377652874199</v>
      </c>
      <c r="AB38">
        <v>0.78089928965614896</v>
      </c>
      <c r="AC38">
        <v>0.210316814396213</v>
      </c>
      <c r="AD38">
        <v>7.6405022876083598E-2</v>
      </c>
      <c r="AE38">
        <v>0.93208356040245699</v>
      </c>
      <c r="AF38">
        <v>32.994749370936397</v>
      </c>
      <c r="AG38">
        <v>7.9219414565322305E-3</v>
      </c>
      <c r="AH38">
        <v>2.19810940783263E-2</v>
      </c>
      <c r="AI38">
        <v>1.65300558202238E-2</v>
      </c>
      <c r="AJ38">
        <v>0.19504984283572099</v>
      </c>
      <c r="AK38" s="1">
        <v>4.7660370178988101E-6</v>
      </c>
      <c r="AL38" s="1">
        <v>7.1085495381531804E-5</v>
      </c>
      <c r="AM38">
        <v>2.3330609814250301E-2</v>
      </c>
      <c r="AN38">
        <v>1.1756950381731E-2</v>
      </c>
      <c r="AO38">
        <v>1.650414720342E-2</v>
      </c>
      <c r="AP38">
        <v>9.9725322424686104E-3</v>
      </c>
      <c r="AQ38">
        <v>4.79484193927893E-3</v>
      </c>
      <c r="AR38">
        <v>6.2803112197840202E-3</v>
      </c>
      <c r="AS38">
        <v>2.6727196505570401E-3</v>
      </c>
      <c r="AT38">
        <v>1.2676066656242299E-3</v>
      </c>
      <c r="AU38">
        <v>1.66614795852141E-3</v>
      </c>
      <c r="AV38">
        <v>7.6173951323583497E-2</v>
      </c>
      <c r="AW38">
        <v>4.4102010757863498E-2</v>
      </c>
      <c r="AX38">
        <v>5.8721311610628199E-2</v>
      </c>
      <c r="AY38">
        <v>7.8846670974140706E-2</v>
      </c>
      <c r="AZ38">
        <v>4.5369617423487697E-2</v>
      </c>
      <c r="BA38">
        <v>6.0387459569149697E-2</v>
      </c>
      <c r="BB38">
        <v>0</v>
      </c>
      <c r="BC38">
        <v>1.9282390393426001</v>
      </c>
      <c r="BD38">
        <v>0.34055553602316102</v>
      </c>
      <c r="BE38">
        <v>2.3330624592010199E-2</v>
      </c>
      <c r="BF38">
        <v>1.1111050080513E-2</v>
      </c>
      <c r="BG38">
        <v>1.4140246075844499E-2</v>
      </c>
      <c r="BH38">
        <v>0</v>
      </c>
      <c r="BI38">
        <v>0</v>
      </c>
      <c r="BJ38">
        <v>6.47904210910513</v>
      </c>
      <c r="BK38">
        <v>0</v>
      </c>
      <c r="BL38">
        <v>1.34983975990843E-2</v>
      </c>
      <c r="BM38">
        <v>1.57917250968642E-2</v>
      </c>
      <c r="BN38">
        <v>664.18285723082795</v>
      </c>
      <c r="BO38">
        <v>664.98441842909097</v>
      </c>
      <c r="BP38">
        <v>664.38700646287498</v>
      </c>
      <c r="BQ38">
        <v>315.947444083157</v>
      </c>
      <c r="BR38">
        <v>316.137355151196</v>
      </c>
      <c r="BS38">
        <v>315.97565128904699</v>
      </c>
      <c r="BT38">
        <v>8.2625218563389807E-3</v>
      </c>
      <c r="BU38">
        <v>4.4347441831368104E-3</v>
      </c>
      <c r="BV38">
        <v>7.0291360955159103E-3</v>
      </c>
      <c r="BW38">
        <v>6.2734408838819302E-3</v>
      </c>
      <c r="BX38">
        <v>3.1781602985205101E-3</v>
      </c>
      <c r="BY38">
        <v>4.2257961973678603E-3</v>
      </c>
      <c r="BZ38">
        <v>8.7946470740293999E-3</v>
      </c>
      <c r="CA38">
        <v>4.1441473885466601E-3</v>
      </c>
      <c r="CB38">
        <v>5.2493429714617597E-3</v>
      </c>
    </row>
    <row r="39" spans="1:80">
      <c r="A39">
        <v>38</v>
      </c>
      <c r="B39">
        <v>73.969580047574993</v>
      </c>
      <c r="C39">
        <v>199.27850365777101</v>
      </c>
      <c r="D39">
        <v>110.152263861733</v>
      </c>
      <c r="E39">
        <v>4.3196291884610396</v>
      </c>
      <c r="F39">
        <v>4.3037880110374003</v>
      </c>
      <c r="G39">
        <v>4.3090644360769197</v>
      </c>
      <c r="H39">
        <v>-53853.352976387498</v>
      </c>
      <c r="I39">
        <v>-53781.4392410734</v>
      </c>
      <c r="J39">
        <v>-53758.004493019398</v>
      </c>
      <c r="K39" t="s">
        <v>355</v>
      </c>
      <c r="L39">
        <v>26.018954933960799</v>
      </c>
      <c r="M39">
        <v>55.727545710163902</v>
      </c>
      <c r="N39">
        <v>339.98128331672598</v>
      </c>
      <c r="O39">
        <v>252.73401938506001</v>
      </c>
      <c r="P39">
        <v>372.94783512748302</v>
      </c>
      <c r="Q39">
        <v>5.1296283709594901</v>
      </c>
      <c r="R39">
        <v>13.641939979390999</v>
      </c>
      <c r="S39">
        <v>691.30736022345695</v>
      </c>
      <c r="T39">
        <v>332.66391496052802</v>
      </c>
      <c r="U39">
        <v>0.938847050054054</v>
      </c>
      <c r="V39">
        <v>0.93862863820697995</v>
      </c>
      <c r="W39">
        <v>0.95627567498007804</v>
      </c>
      <c r="X39">
        <v>0.80783742347724996</v>
      </c>
      <c r="Y39">
        <v>0.65855449713497105</v>
      </c>
      <c r="Z39">
        <v>0.75224445710574905</v>
      </c>
      <c r="AA39">
        <v>0.72180146511149601</v>
      </c>
      <c r="AB39">
        <v>0.66871528976851902</v>
      </c>
      <c r="AC39">
        <v>0.197772260453277</v>
      </c>
      <c r="AD39">
        <v>7.0793392860291099E-2</v>
      </c>
      <c r="AE39">
        <v>0.92895735541573299</v>
      </c>
      <c r="AF39">
        <v>34.083505883478303</v>
      </c>
      <c r="AG39">
        <v>8.0686590519456602E-3</v>
      </c>
      <c r="AH39">
        <v>2.2453081365892701E-2</v>
      </c>
      <c r="AI39">
        <v>1.70132530897441E-2</v>
      </c>
      <c r="AJ39">
        <v>0.19111317907429001</v>
      </c>
      <c r="AK39" s="1">
        <v>5.4779667443375896E-6</v>
      </c>
      <c r="AL39" s="1">
        <v>7.7496323811910098E-5</v>
      </c>
      <c r="AM39">
        <v>2.3330609814250301E-2</v>
      </c>
      <c r="AN39">
        <v>1.2145282150684601E-2</v>
      </c>
      <c r="AO39">
        <v>1.7055929781622001E-2</v>
      </c>
      <c r="AP39">
        <v>9.9725322424686104E-3</v>
      </c>
      <c r="AQ39">
        <v>4.9360147002626802E-3</v>
      </c>
      <c r="AR39">
        <v>6.5440669549782001E-3</v>
      </c>
      <c r="AS39">
        <v>2.6727196505570401E-3</v>
      </c>
      <c r="AT39">
        <v>1.3063815729172799E-3</v>
      </c>
      <c r="AU39">
        <v>1.7270181418832201E-3</v>
      </c>
      <c r="AV39">
        <v>7.6173951323583497E-2</v>
      </c>
      <c r="AW39">
        <v>4.6003281532465898E-2</v>
      </c>
      <c r="AX39">
        <v>6.0431358936234497E-2</v>
      </c>
      <c r="AY39">
        <v>7.8846670974140706E-2</v>
      </c>
      <c r="AZ39">
        <v>4.73096631053831E-2</v>
      </c>
      <c r="BA39">
        <v>6.2158377078117701E-2</v>
      </c>
      <c r="BB39">
        <v>0</v>
      </c>
      <c r="BC39">
        <v>1.92738043852935</v>
      </c>
      <c r="BD39">
        <v>0.339276836302975</v>
      </c>
      <c r="BE39">
        <v>2.3330624592010199E-2</v>
      </c>
      <c r="BF39">
        <v>1.14162671225928E-2</v>
      </c>
      <c r="BG39">
        <v>1.47568719985098E-2</v>
      </c>
      <c r="BH39">
        <v>0</v>
      </c>
      <c r="BI39">
        <v>0</v>
      </c>
      <c r="BJ39">
        <v>6.4829193881596101</v>
      </c>
      <c r="BK39">
        <v>0</v>
      </c>
      <c r="BL39">
        <v>1.50229459204929E-2</v>
      </c>
      <c r="BM39">
        <v>1.5715269993971399E-2</v>
      </c>
      <c r="BN39">
        <v>664.18285723082795</v>
      </c>
      <c r="BO39">
        <v>664.959786158778</v>
      </c>
      <c r="BP39">
        <v>664.304984231361</v>
      </c>
      <c r="BQ39">
        <v>315.947444083157</v>
      </c>
      <c r="BR39">
        <v>316.131087652811</v>
      </c>
      <c r="BS39">
        <v>315.95612150018502</v>
      </c>
      <c r="BT39">
        <v>8.2625218563389807E-3</v>
      </c>
      <c r="BU39">
        <v>4.6079065009062099E-3</v>
      </c>
      <c r="BV39">
        <v>7.1756420831923804E-3</v>
      </c>
      <c r="BW39">
        <v>6.2734408838819302E-3</v>
      </c>
      <c r="BX39">
        <v>3.2801420900861302E-3</v>
      </c>
      <c r="BY39">
        <v>4.3893974208405202E-3</v>
      </c>
      <c r="BZ39">
        <v>8.7946470740293999E-3</v>
      </c>
      <c r="CA39">
        <v>4.2573486199634601E-3</v>
      </c>
      <c r="CB39">
        <v>5.4910162205494802E-3</v>
      </c>
    </row>
    <row r="40" spans="1:80">
      <c r="A40">
        <v>39</v>
      </c>
      <c r="B40">
        <v>64.117219182530306</v>
      </c>
      <c r="C40">
        <v>178.710589365114</v>
      </c>
      <c r="D40">
        <v>96.818807080268996</v>
      </c>
      <c r="E40">
        <v>4.3200540186034697</v>
      </c>
      <c r="F40">
        <v>4.30349180637341</v>
      </c>
      <c r="G40">
        <v>4.3081104966762904</v>
      </c>
      <c r="H40">
        <v>-53848.789750795797</v>
      </c>
      <c r="I40">
        <v>-53757.183578714001</v>
      </c>
      <c r="J40">
        <v>-53732.7944907001</v>
      </c>
      <c r="K40" t="s">
        <v>355</v>
      </c>
      <c r="L40">
        <v>23.828590914098601</v>
      </c>
      <c r="M40">
        <v>42.020551372131798</v>
      </c>
      <c r="N40">
        <v>294.590801599879</v>
      </c>
      <c r="O40">
        <v>228.381984934954</v>
      </c>
      <c r="P40">
        <v>389.91561721806198</v>
      </c>
      <c r="Q40">
        <v>6.5942575397718404</v>
      </c>
      <c r="R40">
        <v>12.631114798416</v>
      </c>
      <c r="S40">
        <v>594.28010353878904</v>
      </c>
      <c r="T40">
        <v>243.51166442700099</v>
      </c>
      <c r="U40">
        <v>0.95231579424384905</v>
      </c>
      <c r="V40">
        <v>0.91948233356944298</v>
      </c>
      <c r="W40">
        <v>0.92312036255126795</v>
      </c>
      <c r="X40">
        <v>0.87852632290376298</v>
      </c>
      <c r="Y40">
        <v>0.67893013253265899</v>
      </c>
      <c r="Z40">
        <v>0.79364772433036201</v>
      </c>
      <c r="AA40">
        <v>0.73972053483745004</v>
      </c>
      <c r="AB40">
        <v>0.64481602604375898</v>
      </c>
      <c r="AC40">
        <v>0.25703493176202302</v>
      </c>
      <c r="AD40">
        <v>6.2885513072389002E-2</v>
      </c>
      <c r="AE40">
        <v>0.97110837844885201</v>
      </c>
      <c r="AF40">
        <v>31.369710384980898</v>
      </c>
      <c r="AG40">
        <v>7.7946385691653897E-3</v>
      </c>
      <c r="AH40">
        <v>2.91281158562041E-2</v>
      </c>
      <c r="AI40">
        <v>1.6356647400024901E-2</v>
      </c>
      <c r="AJ40">
        <v>0.20721227049825899</v>
      </c>
      <c r="AK40" s="1">
        <v>3.6891857872249601E-6</v>
      </c>
      <c r="AL40" s="1">
        <v>8.0793283650034095E-5</v>
      </c>
      <c r="AM40">
        <v>2.3330609814250301E-2</v>
      </c>
      <c r="AN40">
        <v>1.1836228313568301E-2</v>
      </c>
      <c r="AO40">
        <v>1.6103402419669899E-2</v>
      </c>
      <c r="AP40">
        <v>9.9725322424686104E-3</v>
      </c>
      <c r="AQ40">
        <v>4.8235217304019497E-3</v>
      </c>
      <c r="AR40">
        <v>6.2348801839274097E-3</v>
      </c>
      <c r="AS40">
        <v>2.6727196505570401E-3</v>
      </c>
      <c r="AT40">
        <v>1.2850049487263199E-3</v>
      </c>
      <c r="AU40">
        <v>1.68021880660905E-3</v>
      </c>
      <c r="AV40">
        <v>7.6173951323583497E-2</v>
      </c>
      <c r="AW40">
        <v>4.5519030341679499E-2</v>
      </c>
      <c r="AX40">
        <v>6.0586693807961799E-2</v>
      </c>
      <c r="AY40">
        <v>7.8846670974140706E-2</v>
      </c>
      <c r="AZ40">
        <v>4.6804035290405901E-2</v>
      </c>
      <c r="BA40">
        <v>6.2266912614570798E-2</v>
      </c>
      <c r="BB40">
        <v>0</v>
      </c>
      <c r="BC40">
        <v>1.9275553591700501</v>
      </c>
      <c r="BD40">
        <v>0.33869617402389302</v>
      </c>
      <c r="BE40">
        <v>2.3330624592010199E-2</v>
      </c>
      <c r="BF40">
        <v>1.1175848126433199E-2</v>
      </c>
      <c r="BG40">
        <v>1.4142727827932199E-2</v>
      </c>
      <c r="BH40">
        <v>0</v>
      </c>
      <c r="BI40">
        <v>0</v>
      </c>
      <c r="BJ40">
        <v>6.4851015641172802</v>
      </c>
      <c r="BK40">
        <v>0</v>
      </c>
      <c r="BL40">
        <v>1.5498776518705799E-2</v>
      </c>
      <c r="BM40">
        <v>1.9642742273723299E-2</v>
      </c>
      <c r="BN40">
        <v>664.18285723082795</v>
      </c>
      <c r="BO40">
        <v>664.982975062337</v>
      </c>
      <c r="BP40">
        <v>664.42484211450198</v>
      </c>
      <c r="BQ40">
        <v>315.947444083157</v>
      </c>
      <c r="BR40">
        <v>316.13699546441399</v>
      </c>
      <c r="BS40">
        <v>315.98876054453001</v>
      </c>
      <c r="BT40">
        <v>8.2625218563389807E-3</v>
      </c>
      <c r="BU40">
        <v>4.46830274690158E-3</v>
      </c>
      <c r="BV40">
        <v>6.6808311169971098E-3</v>
      </c>
      <c r="BW40">
        <v>6.2734408838819302E-3</v>
      </c>
      <c r="BX40">
        <v>3.2005005664705898E-3</v>
      </c>
      <c r="BY40">
        <v>4.1546001908285401E-3</v>
      </c>
      <c r="BZ40">
        <v>8.7946470740293999E-3</v>
      </c>
      <c r="CA40">
        <v>4.1675264435142604E-3</v>
      </c>
      <c r="CB40">
        <v>5.2681060039173099E-3</v>
      </c>
    </row>
    <row r="41" spans="1:80">
      <c r="A41">
        <v>40</v>
      </c>
      <c r="B41">
        <v>65.369245029984199</v>
      </c>
      <c r="C41">
        <v>176.51717611101</v>
      </c>
      <c r="D41">
        <v>99.3532564707007</v>
      </c>
      <c r="E41">
        <v>4.3194020368034396</v>
      </c>
      <c r="F41">
        <v>4.30252243991184</v>
      </c>
      <c r="G41">
        <v>4.30788009248612</v>
      </c>
      <c r="H41">
        <v>-53841.924603232801</v>
      </c>
      <c r="I41">
        <v>-53742.921553013402</v>
      </c>
      <c r="J41">
        <v>-53732.460407922998</v>
      </c>
      <c r="K41" t="s">
        <v>355</v>
      </c>
      <c r="L41">
        <v>26.241007601023</v>
      </c>
      <c r="M41">
        <v>49.454114938916398</v>
      </c>
      <c r="N41">
        <v>300.06745033208801</v>
      </c>
      <c r="O41">
        <v>225.59606390625501</v>
      </c>
      <c r="P41">
        <v>392.75743317931301</v>
      </c>
      <c r="Q41">
        <v>6.4010278465575698</v>
      </c>
      <c r="R41">
        <v>13.6022470533988</v>
      </c>
      <c r="S41">
        <v>432.33035031293798</v>
      </c>
      <c r="T41">
        <v>334.59449980696797</v>
      </c>
      <c r="U41">
        <v>0.97506668849184097</v>
      </c>
      <c r="V41">
        <v>0.92076646684819297</v>
      </c>
      <c r="W41">
        <v>0.94237515747207301</v>
      </c>
      <c r="X41">
        <v>0.88617894861853796</v>
      </c>
      <c r="Y41">
        <v>0.83372531617248002</v>
      </c>
      <c r="Z41">
        <v>0.70147655630341299</v>
      </c>
      <c r="AA41">
        <v>0.61408980359298404</v>
      </c>
      <c r="AB41">
        <v>0.70551658786655103</v>
      </c>
      <c r="AC41">
        <v>0.21749657700247799</v>
      </c>
      <c r="AD41">
        <v>7.3105099510129404E-2</v>
      </c>
      <c r="AE41">
        <v>0.94653125942239302</v>
      </c>
      <c r="AF41">
        <v>43.904532720587902</v>
      </c>
      <c r="AG41">
        <v>8.5051748607308398E-3</v>
      </c>
      <c r="AH41">
        <v>1.9861411162624701E-2</v>
      </c>
      <c r="AI41">
        <v>1.62754477147703E-2</v>
      </c>
      <c r="AJ41">
        <v>0.19720214985736001</v>
      </c>
      <c r="AK41" s="1">
        <v>5.1262504995202202E-6</v>
      </c>
      <c r="AL41" s="1">
        <v>1.4833872742598501E-4</v>
      </c>
      <c r="AM41">
        <v>2.3330609814250301E-2</v>
      </c>
      <c r="AN41">
        <v>1.1361180328444799E-2</v>
      </c>
      <c r="AO41">
        <v>1.5929985267028102E-2</v>
      </c>
      <c r="AP41">
        <v>9.9725322424686104E-3</v>
      </c>
      <c r="AQ41">
        <v>4.65486451584478E-3</v>
      </c>
      <c r="AR41">
        <v>6.1883197132780498E-3</v>
      </c>
      <c r="AS41">
        <v>2.6727196505570401E-3</v>
      </c>
      <c r="AT41">
        <v>1.23921448476511E-3</v>
      </c>
      <c r="AU41">
        <v>1.6530304032292601E-3</v>
      </c>
      <c r="AV41">
        <v>7.6173951323583497E-2</v>
      </c>
      <c r="AW41">
        <v>4.3142366889591902E-2</v>
      </c>
      <c r="AX41">
        <v>5.8387423412500201E-2</v>
      </c>
      <c r="AY41">
        <v>7.8846670974140706E-2</v>
      </c>
      <c r="AZ41">
        <v>4.4381581374357E-2</v>
      </c>
      <c r="BA41">
        <v>6.0040453815729401E-2</v>
      </c>
      <c r="BB41">
        <v>0</v>
      </c>
      <c r="BC41">
        <v>1.92870103040983</v>
      </c>
      <c r="BD41">
        <v>0.339543616516427</v>
      </c>
      <c r="BE41">
        <v>2.3330624592010199E-2</v>
      </c>
      <c r="BF41">
        <v>1.0814811562793901E-2</v>
      </c>
      <c r="BG41">
        <v>1.4034185019048099E-2</v>
      </c>
      <c r="BH41">
        <v>0</v>
      </c>
      <c r="BI41">
        <v>0</v>
      </c>
      <c r="BJ41">
        <v>6.4821133393522299</v>
      </c>
      <c r="BK41">
        <v>0</v>
      </c>
      <c r="BL41">
        <v>1.34281318255749E-2</v>
      </c>
      <c r="BM41">
        <v>1.7397676440420201E-2</v>
      </c>
      <c r="BN41">
        <v>664.18285723082795</v>
      </c>
      <c r="BO41">
        <v>665.01300756730996</v>
      </c>
      <c r="BP41">
        <v>664.49279502850095</v>
      </c>
      <c r="BQ41">
        <v>315.947444083157</v>
      </c>
      <c r="BR41">
        <v>316.14477984508198</v>
      </c>
      <c r="BS41">
        <v>316.00596838650898</v>
      </c>
      <c r="BT41">
        <v>8.2625218563389807E-3</v>
      </c>
      <c r="BU41">
        <v>4.2446591893164796E-3</v>
      </c>
      <c r="BV41">
        <v>6.5161721073787402E-3</v>
      </c>
      <c r="BW41">
        <v>6.2734408838819302E-3</v>
      </c>
      <c r="BX41">
        <v>3.0843926802997402E-3</v>
      </c>
      <c r="BY41">
        <v>4.1977637760827503E-3</v>
      </c>
      <c r="BZ41">
        <v>8.7946470740293999E-3</v>
      </c>
      <c r="CA41">
        <v>4.03221084309934E-3</v>
      </c>
      <c r="CB41">
        <v>5.2161666370423203E-3</v>
      </c>
    </row>
    <row r="42" spans="1:80">
      <c r="A42">
        <v>41</v>
      </c>
      <c r="B42">
        <v>88.120507036693795</v>
      </c>
      <c r="C42">
        <v>139.37833945506901</v>
      </c>
      <c r="D42">
        <v>97.896959414815399</v>
      </c>
      <c r="E42">
        <v>4.3191917924291099</v>
      </c>
      <c r="F42">
        <v>4.3026389807095402</v>
      </c>
      <c r="G42">
        <v>4.30805519821915</v>
      </c>
      <c r="H42">
        <v>-53862.058322779099</v>
      </c>
      <c r="I42">
        <v>-53707.233649288799</v>
      </c>
      <c r="J42">
        <v>-53733.184177243304</v>
      </c>
      <c r="K42" t="s">
        <v>356</v>
      </c>
      <c r="L42">
        <v>18.8798047003894</v>
      </c>
      <c r="M42">
        <v>53.127150692647298</v>
      </c>
      <c r="N42">
        <v>422.66877846337201</v>
      </c>
      <c r="O42">
        <v>157.197214992239</v>
      </c>
      <c r="P42">
        <v>349.93081713661797</v>
      </c>
      <c r="Q42">
        <v>4.4637447370146797</v>
      </c>
      <c r="R42">
        <v>9.9550008368800995</v>
      </c>
      <c r="S42">
        <v>606.37510252217101</v>
      </c>
      <c r="T42">
        <v>377.62479429174698</v>
      </c>
      <c r="U42">
        <v>0.961197260115082</v>
      </c>
      <c r="V42">
        <v>0.96139735179324204</v>
      </c>
      <c r="W42">
        <v>0.92912573258464803</v>
      </c>
      <c r="X42">
        <v>0.82802677777511602</v>
      </c>
      <c r="Y42">
        <v>0.85816322198345996</v>
      </c>
      <c r="Z42">
        <v>0.72408122217459503</v>
      </c>
      <c r="AA42">
        <v>0.67864911562372898</v>
      </c>
      <c r="AB42">
        <v>0.74217440805732904</v>
      </c>
      <c r="AC42">
        <v>0.211351812715419</v>
      </c>
      <c r="AD42">
        <v>7.1309503445899897E-2</v>
      </c>
      <c r="AE42">
        <v>0.95920391213652201</v>
      </c>
      <c r="AF42">
        <v>37.100000366360902</v>
      </c>
      <c r="AG42">
        <v>8.9575129152189899E-3</v>
      </c>
      <c r="AH42">
        <v>1.4075282108936601E-2</v>
      </c>
      <c r="AI42">
        <v>1.7192296786850698E-2</v>
      </c>
      <c r="AJ42">
        <v>0.18903873259915999</v>
      </c>
      <c r="AK42" s="1">
        <v>3.2719888867025599E-6</v>
      </c>
      <c r="AL42" s="1">
        <v>1.6408081786341001E-4</v>
      </c>
      <c r="AM42">
        <v>2.3330609814250301E-2</v>
      </c>
      <c r="AN42">
        <v>1.1459506667166599E-2</v>
      </c>
      <c r="AO42">
        <v>1.62572661690919E-2</v>
      </c>
      <c r="AP42">
        <v>9.9725322424686104E-3</v>
      </c>
      <c r="AQ42">
        <v>4.6897847895252202E-3</v>
      </c>
      <c r="AR42">
        <v>6.2516993625947202E-3</v>
      </c>
      <c r="AS42">
        <v>2.6727196505570401E-3</v>
      </c>
      <c r="AT42">
        <v>1.24163816164394E-3</v>
      </c>
      <c r="AU42">
        <v>1.6618732044542501E-3</v>
      </c>
      <c r="AV42">
        <v>7.6173951323583497E-2</v>
      </c>
      <c r="AW42">
        <v>4.2897664354124801E-2</v>
      </c>
      <c r="AX42">
        <v>5.8512102189245699E-2</v>
      </c>
      <c r="AY42">
        <v>7.8846670974140706E-2</v>
      </c>
      <c r="AZ42">
        <v>4.4139302515768801E-2</v>
      </c>
      <c r="BA42">
        <v>6.0173975393699897E-2</v>
      </c>
      <c r="BB42">
        <v>0</v>
      </c>
      <c r="BC42">
        <v>1.92883894532567</v>
      </c>
      <c r="BD42">
        <v>0.33929380809786303</v>
      </c>
      <c r="BE42">
        <v>2.3330624592010199E-2</v>
      </c>
      <c r="BF42">
        <v>1.0888203014084099E-2</v>
      </c>
      <c r="BG42">
        <v>1.4119579550490599E-2</v>
      </c>
      <c r="BH42">
        <v>0</v>
      </c>
      <c r="BI42">
        <v>0</v>
      </c>
      <c r="BJ42">
        <v>6.4838278880384399</v>
      </c>
      <c r="BK42">
        <v>0</v>
      </c>
      <c r="BL42">
        <v>1.2615489276682299E-2</v>
      </c>
      <c r="BM42">
        <v>1.6177852685050099E-2</v>
      </c>
      <c r="BN42">
        <v>664.18285723082795</v>
      </c>
      <c r="BO42">
        <v>665.00397254474899</v>
      </c>
      <c r="BP42">
        <v>664.43925359207697</v>
      </c>
      <c r="BQ42">
        <v>315.947444083157</v>
      </c>
      <c r="BR42">
        <v>316.142432142639</v>
      </c>
      <c r="BS42">
        <v>315.99001893215598</v>
      </c>
      <c r="BT42">
        <v>8.2625218563389807E-3</v>
      </c>
      <c r="BU42">
        <v>4.2937689408097399E-3</v>
      </c>
      <c r="BV42">
        <v>6.7821019435188304E-3</v>
      </c>
      <c r="BW42">
        <v>6.2734408838819302E-3</v>
      </c>
      <c r="BX42">
        <v>3.1053717883388998E-3</v>
      </c>
      <c r="BY42">
        <v>4.2293627000440101E-3</v>
      </c>
      <c r="BZ42">
        <v>8.7946470740293999E-3</v>
      </c>
      <c r="CA42">
        <v>4.06045472565238E-3</v>
      </c>
      <c r="CB42">
        <v>5.2459275174807996E-3</v>
      </c>
    </row>
    <row r="43" spans="1:80">
      <c r="A43">
        <v>42</v>
      </c>
      <c r="B43">
        <v>66.532118432695995</v>
      </c>
      <c r="C43">
        <v>154.68011961659801</v>
      </c>
      <c r="D43">
        <v>91.397034026862798</v>
      </c>
      <c r="E43">
        <v>4.3199152414066102</v>
      </c>
      <c r="F43">
        <v>4.3027939452489798</v>
      </c>
      <c r="G43">
        <v>4.3078698589399398</v>
      </c>
      <c r="H43">
        <v>-53849.476873945103</v>
      </c>
      <c r="I43">
        <v>-53724.464737966402</v>
      </c>
      <c r="J43">
        <v>-53724.376777829202</v>
      </c>
      <c r="K43" t="s">
        <v>355</v>
      </c>
      <c r="L43">
        <v>28.813694826460701</v>
      </c>
      <c r="M43">
        <v>47.039220484125202</v>
      </c>
      <c r="N43">
        <v>307.87667394424602</v>
      </c>
      <c r="O43">
        <v>192.056965346943</v>
      </c>
      <c r="P43">
        <v>358.78619145946601</v>
      </c>
      <c r="Q43">
        <v>4.4041983244819898</v>
      </c>
      <c r="R43">
        <v>11.8070120872913</v>
      </c>
      <c r="S43">
        <v>499.71698039654598</v>
      </c>
      <c r="T43">
        <v>403.28244754312198</v>
      </c>
      <c r="U43">
        <v>0.985660687990357</v>
      </c>
      <c r="V43">
        <v>0.97297824388190202</v>
      </c>
      <c r="W43">
        <v>0.96313578695633495</v>
      </c>
      <c r="X43">
        <v>0.90447166735350604</v>
      </c>
      <c r="Y43">
        <v>0.79746966225771398</v>
      </c>
      <c r="Z43">
        <v>0.79825507214113101</v>
      </c>
      <c r="AA43">
        <v>0.78442138675821005</v>
      </c>
      <c r="AB43">
        <v>0.756012671641349</v>
      </c>
      <c r="AC43">
        <v>0.20355170041307499</v>
      </c>
      <c r="AD43">
        <v>7.6382618813179898E-2</v>
      </c>
      <c r="AE43">
        <v>0.949665637640981</v>
      </c>
      <c r="AF43">
        <v>37.050835728597697</v>
      </c>
      <c r="AG43">
        <v>8.4867117082828795E-3</v>
      </c>
      <c r="AH43">
        <v>2.5755567183033099E-2</v>
      </c>
      <c r="AI43">
        <v>1.6364079969054399E-2</v>
      </c>
      <c r="AJ43">
        <v>0.19388052034683301</v>
      </c>
      <c r="AK43" s="1">
        <v>7.69636355445494E-6</v>
      </c>
      <c r="AL43" s="1">
        <v>8.81130797411192E-5</v>
      </c>
      <c r="AM43">
        <v>2.3330609814250301E-2</v>
      </c>
      <c r="AN43">
        <v>1.14074575955631E-2</v>
      </c>
      <c r="AO43">
        <v>1.6065271462790898E-2</v>
      </c>
      <c r="AP43">
        <v>9.9725322424686104E-3</v>
      </c>
      <c r="AQ43">
        <v>4.6609281116676499E-3</v>
      </c>
      <c r="AR43">
        <v>6.0989156721723801E-3</v>
      </c>
      <c r="AS43">
        <v>2.6727196505570401E-3</v>
      </c>
      <c r="AT43">
        <v>1.2446138530800401E-3</v>
      </c>
      <c r="AU43">
        <v>1.6485560847275501E-3</v>
      </c>
      <c r="AV43">
        <v>7.6173951323583497E-2</v>
      </c>
      <c r="AW43">
        <v>4.3615057535796899E-2</v>
      </c>
      <c r="AX43">
        <v>5.84169345031504E-2</v>
      </c>
      <c r="AY43">
        <v>7.8846670974140706E-2</v>
      </c>
      <c r="AZ43">
        <v>4.48596713888769E-2</v>
      </c>
      <c r="BA43">
        <v>6.0065490587877898E-2</v>
      </c>
      <c r="BB43">
        <v>0</v>
      </c>
      <c r="BC43">
        <v>1.9284547681381199</v>
      </c>
      <c r="BD43">
        <v>0.34020880790024599</v>
      </c>
      <c r="BE43">
        <v>2.3330624592010199E-2</v>
      </c>
      <c r="BF43">
        <v>1.08180768134879E-2</v>
      </c>
      <c r="BG43">
        <v>1.3714660911274899E-2</v>
      </c>
      <c r="BH43">
        <v>0</v>
      </c>
      <c r="BI43">
        <v>0</v>
      </c>
      <c r="BJ43">
        <v>6.4803131862757404</v>
      </c>
      <c r="BK43">
        <v>0</v>
      </c>
      <c r="BL43">
        <v>1.40632748403438E-2</v>
      </c>
      <c r="BM43">
        <v>1.7059701584764501E-2</v>
      </c>
      <c r="BN43">
        <v>664.18285723082795</v>
      </c>
      <c r="BO43">
        <v>665.01342325678002</v>
      </c>
      <c r="BP43">
        <v>664.52134154291502</v>
      </c>
      <c r="BQ43">
        <v>315.947444083157</v>
      </c>
      <c r="BR43">
        <v>316.144769044302</v>
      </c>
      <c r="BS43">
        <v>316.01263046337101</v>
      </c>
      <c r="BT43">
        <v>8.2625218563389807E-3</v>
      </c>
      <c r="BU43">
        <v>4.2850716018404999E-3</v>
      </c>
      <c r="BV43">
        <v>6.85288318522757E-3</v>
      </c>
      <c r="BW43">
        <v>6.2734408838819302E-3</v>
      </c>
      <c r="BX43">
        <v>3.0897594095346801E-3</v>
      </c>
      <c r="BY43">
        <v>4.1202383163169596E-3</v>
      </c>
      <c r="BZ43">
        <v>8.7946470740293999E-3</v>
      </c>
      <c r="CA43">
        <v>4.0327149322377303E-3</v>
      </c>
      <c r="CB43">
        <v>5.0922667178585996E-3</v>
      </c>
    </row>
    <row r="44" spans="1:80">
      <c r="A44">
        <v>43</v>
      </c>
      <c r="B44">
        <v>78.184943508695497</v>
      </c>
      <c r="C44">
        <v>168.14703443636</v>
      </c>
      <c r="D44">
        <v>106.85105639903399</v>
      </c>
      <c r="E44">
        <v>4.3186079824286399</v>
      </c>
      <c r="F44">
        <v>4.3033241391299297</v>
      </c>
      <c r="G44">
        <v>4.3081995097526802</v>
      </c>
      <c r="H44">
        <v>-53844.854324745298</v>
      </c>
      <c r="I44">
        <v>-53744.532566604001</v>
      </c>
      <c r="J44">
        <v>-53743.934952819902</v>
      </c>
      <c r="K44" t="s">
        <v>355</v>
      </c>
      <c r="L44">
        <v>20.538043527230101</v>
      </c>
      <c r="M44">
        <v>56.873833134172003</v>
      </c>
      <c r="N44">
        <v>365.73161587898699</v>
      </c>
      <c r="O44">
        <v>203.674705073181</v>
      </c>
      <c r="P44">
        <v>326.723392258697</v>
      </c>
      <c r="Q44">
        <v>6.99423230291716</v>
      </c>
      <c r="R44">
        <v>13.737592935993501</v>
      </c>
      <c r="S44">
        <v>598.593645193057</v>
      </c>
      <c r="T44">
        <v>345.07329111521801</v>
      </c>
      <c r="U44">
        <v>0.96181620544011204</v>
      </c>
      <c r="V44">
        <v>0.95767979711055295</v>
      </c>
      <c r="W44">
        <v>0.94605261953263298</v>
      </c>
      <c r="X44">
        <v>0.80540462117863698</v>
      </c>
      <c r="Y44">
        <v>0.63600697560605801</v>
      </c>
      <c r="Z44">
        <v>0.64825623969153801</v>
      </c>
      <c r="AA44">
        <v>0.686752314529118</v>
      </c>
      <c r="AB44">
        <v>0.73631962894610403</v>
      </c>
      <c r="AC44">
        <v>0.22267742646343799</v>
      </c>
      <c r="AD44">
        <v>6.7792454581355202E-2</v>
      </c>
      <c r="AE44">
        <v>0.94927255814804201</v>
      </c>
      <c r="AF44">
        <v>34.497136142149898</v>
      </c>
      <c r="AG44">
        <v>8.1935451518374593E-3</v>
      </c>
      <c r="AH44">
        <v>1.0252809023878E-2</v>
      </c>
      <c r="AI44">
        <v>1.6721533189645501E-2</v>
      </c>
      <c r="AJ44">
        <v>0.20791277529021299</v>
      </c>
      <c r="AK44" s="1">
        <v>6.71571913708382E-6</v>
      </c>
      <c r="AL44" s="1">
        <v>1.59972273069945E-4</v>
      </c>
      <c r="AM44">
        <v>2.3330609814250301E-2</v>
      </c>
      <c r="AN44">
        <v>1.2237032293799599E-2</v>
      </c>
      <c r="AO44">
        <v>1.6887642271281301E-2</v>
      </c>
      <c r="AP44">
        <v>9.9725322424686104E-3</v>
      </c>
      <c r="AQ44">
        <v>4.9657331192968701E-3</v>
      </c>
      <c r="AR44">
        <v>6.5040194792021404E-3</v>
      </c>
      <c r="AS44">
        <v>2.6727196505570401E-3</v>
      </c>
      <c r="AT44">
        <v>1.31499739820885E-3</v>
      </c>
      <c r="AU44">
        <v>1.7223854241207E-3</v>
      </c>
      <c r="AV44">
        <v>7.6173951323583497E-2</v>
      </c>
      <c r="AW44">
        <v>4.6432252647929197E-2</v>
      </c>
      <c r="AX44">
        <v>6.0759424177417899E-2</v>
      </c>
      <c r="AY44">
        <v>7.8846670974140706E-2</v>
      </c>
      <c r="AZ44">
        <v>4.7747250046138001E-2</v>
      </c>
      <c r="BA44">
        <v>6.2481809601538499E-2</v>
      </c>
      <c r="BB44">
        <v>0</v>
      </c>
      <c r="BC44">
        <v>1.92720209271332</v>
      </c>
      <c r="BD44">
        <v>0.33919826099156197</v>
      </c>
      <c r="BE44">
        <v>2.3330624592010199E-2</v>
      </c>
      <c r="BF44">
        <v>1.14759780889244E-2</v>
      </c>
      <c r="BG44">
        <v>1.4710547646013599E-2</v>
      </c>
      <c r="BH44">
        <v>0</v>
      </c>
      <c r="BI44">
        <v>0</v>
      </c>
      <c r="BJ44">
        <v>6.4829353959029001</v>
      </c>
      <c r="BK44">
        <v>0</v>
      </c>
      <c r="BL44">
        <v>1.5322422826926E-2</v>
      </c>
      <c r="BM44">
        <v>1.6852894225271399E-2</v>
      </c>
      <c r="BN44">
        <v>664.18285723082795</v>
      </c>
      <c r="BO44">
        <v>664.95479375535399</v>
      </c>
      <c r="BP44">
        <v>664.29308234155405</v>
      </c>
      <c r="BQ44">
        <v>315.947444083157</v>
      </c>
      <c r="BR44">
        <v>316.12980613090502</v>
      </c>
      <c r="BS44">
        <v>315.95285505802002</v>
      </c>
      <c r="BT44">
        <v>8.2625218563389807E-3</v>
      </c>
      <c r="BU44">
        <v>4.6579985222381598E-3</v>
      </c>
      <c r="BV44">
        <v>7.0376805107645098E-3</v>
      </c>
      <c r="BW44">
        <v>6.2734408838819302E-3</v>
      </c>
      <c r="BX44">
        <v>3.2988001135459901E-3</v>
      </c>
      <c r="BY44">
        <v>4.3874320121403904E-3</v>
      </c>
      <c r="BZ44">
        <v>8.7946470740293999E-3</v>
      </c>
      <c r="CA44">
        <v>4.2803545513673E-3</v>
      </c>
      <c r="CB44">
        <v>5.4626674856746802E-3</v>
      </c>
    </row>
    <row r="45" spans="1:80">
      <c r="A45">
        <v>44</v>
      </c>
      <c r="B45">
        <v>76.745763225525906</v>
      </c>
      <c r="C45">
        <v>174.78854326984299</v>
      </c>
      <c r="D45">
        <v>100.22427038416301</v>
      </c>
      <c r="E45">
        <v>4.3190553618296104</v>
      </c>
      <c r="F45">
        <v>4.3025929919650503</v>
      </c>
      <c r="G45">
        <v>4.3073902304693004</v>
      </c>
      <c r="H45">
        <v>-53848.985018004198</v>
      </c>
      <c r="I45">
        <v>-53742.071293234803</v>
      </c>
      <c r="J45">
        <v>-53727.232639726899</v>
      </c>
      <c r="K45" t="s">
        <v>355</v>
      </c>
      <c r="L45">
        <v>21.81337887254</v>
      </c>
      <c r="M45">
        <v>52.242437062784397</v>
      </c>
      <c r="N45">
        <v>360.584355084344</v>
      </c>
      <c r="O45">
        <v>216.18942788893401</v>
      </c>
      <c r="P45">
        <v>412.788165952425</v>
      </c>
      <c r="Q45">
        <v>5.3288234774175303</v>
      </c>
      <c r="R45">
        <v>11.604904581254001</v>
      </c>
      <c r="S45">
        <v>556.98679504090603</v>
      </c>
      <c r="T45">
        <v>320.24421654265001</v>
      </c>
      <c r="U45">
        <v>0.94450862935741897</v>
      </c>
      <c r="V45">
        <v>0.935104657362268</v>
      </c>
      <c r="W45">
        <v>0.95711986932386195</v>
      </c>
      <c r="X45">
        <v>0.89607757388943798</v>
      </c>
      <c r="Y45">
        <v>0.75458840506832603</v>
      </c>
      <c r="Z45">
        <v>0.83658944156814596</v>
      </c>
      <c r="AA45">
        <v>0.82984583234553599</v>
      </c>
      <c r="AB45">
        <v>0.745357824082165</v>
      </c>
      <c r="AC45">
        <v>0.22784731382993401</v>
      </c>
      <c r="AD45">
        <v>6.5989231408564497E-2</v>
      </c>
      <c r="AE45">
        <v>0.94704099060730196</v>
      </c>
      <c r="AF45">
        <v>33.5918495977891</v>
      </c>
      <c r="AG45">
        <v>9.0424075168924999E-3</v>
      </c>
      <c r="AH45">
        <v>1.2473700087755399E-2</v>
      </c>
      <c r="AI45">
        <v>1.6854815740014999E-2</v>
      </c>
      <c r="AJ45">
        <v>0.20162462754611199</v>
      </c>
      <c r="AK45" s="1">
        <v>2.7867281808263002E-6</v>
      </c>
      <c r="AL45" s="1">
        <v>1.1380968440812E-4</v>
      </c>
      <c r="AM45">
        <v>2.3330609814250301E-2</v>
      </c>
      <c r="AN45">
        <v>1.15502756512909E-2</v>
      </c>
      <c r="AO45">
        <v>1.6099095394158301E-2</v>
      </c>
      <c r="AP45">
        <v>9.9725322424686104E-3</v>
      </c>
      <c r="AQ45">
        <v>4.7172889844150703E-3</v>
      </c>
      <c r="AR45">
        <v>6.1324324006313703E-3</v>
      </c>
      <c r="AS45">
        <v>2.6727196505570401E-3</v>
      </c>
      <c r="AT45">
        <v>1.2582216356591101E-3</v>
      </c>
      <c r="AU45">
        <v>1.66441063721439E-3</v>
      </c>
      <c r="AV45">
        <v>7.6173951323583497E-2</v>
      </c>
      <c r="AW45">
        <v>4.4254803188658702E-2</v>
      </c>
      <c r="AX45">
        <v>5.9777107432596198E-2</v>
      </c>
      <c r="AY45">
        <v>7.8846670974140706E-2</v>
      </c>
      <c r="AZ45">
        <v>4.5513024824317697E-2</v>
      </c>
      <c r="BA45">
        <v>6.1441518069810498E-2</v>
      </c>
      <c r="BB45">
        <v>0</v>
      </c>
      <c r="BC45">
        <v>1.9281383344765399</v>
      </c>
      <c r="BD45">
        <v>0.33887582311224601</v>
      </c>
      <c r="BE45">
        <v>2.3330624592010199E-2</v>
      </c>
      <c r="BF45">
        <v>1.0945079604099701E-2</v>
      </c>
      <c r="BG45">
        <v>1.38224739248401E-2</v>
      </c>
      <c r="BH45">
        <v>0</v>
      </c>
      <c r="BI45">
        <v>0</v>
      </c>
      <c r="BJ45">
        <v>6.4854986310284302</v>
      </c>
      <c r="BK45">
        <v>0</v>
      </c>
      <c r="BL45">
        <v>1.45760856825365E-2</v>
      </c>
      <c r="BM45">
        <v>1.8539526001819701E-2</v>
      </c>
      <c r="BN45">
        <v>664.18285723082795</v>
      </c>
      <c r="BO45">
        <v>665.00265587193496</v>
      </c>
      <c r="BP45">
        <v>664.49348138793596</v>
      </c>
      <c r="BQ45">
        <v>315.947444083157</v>
      </c>
      <c r="BR45">
        <v>316.14201503483201</v>
      </c>
      <c r="BS45">
        <v>316.00568909453898</v>
      </c>
      <c r="BT45">
        <v>8.2625218563389807E-3</v>
      </c>
      <c r="BU45">
        <v>4.3406702143220996E-3</v>
      </c>
      <c r="BV45">
        <v>6.8424969036185203E-3</v>
      </c>
      <c r="BW45">
        <v>6.2734408838819302E-3</v>
      </c>
      <c r="BX45">
        <v>3.1297371891391302E-3</v>
      </c>
      <c r="BY45">
        <v>4.12181582467833E-3</v>
      </c>
      <c r="BZ45">
        <v>8.7946470740293999E-3</v>
      </c>
      <c r="CA45">
        <v>4.0799594683163997E-3</v>
      </c>
      <c r="CB45">
        <v>5.1349076507733304E-3</v>
      </c>
    </row>
    <row r="46" spans="1:80">
      <c r="A46">
        <v>45</v>
      </c>
      <c r="B46">
        <v>73.897263505282197</v>
      </c>
      <c r="C46">
        <v>168.265237612124</v>
      </c>
      <c r="D46">
        <v>96.266040794711998</v>
      </c>
      <c r="E46">
        <v>4.31884827569412</v>
      </c>
      <c r="F46">
        <v>4.3024146402069503</v>
      </c>
      <c r="G46">
        <v>4.3076076353770603</v>
      </c>
      <c r="H46">
        <v>-53843.558295897099</v>
      </c>
      <c r="I46">
        <v>-53733.327508188697</v>
      </c>
      <c r="J46">
        <v>-53725.9811012391</v>
      </c>
      <c r="K46" t="s">
        <v>355</v>
      </c>
      <c r="L46">
        <v>26.132316701697299</v>
      </c>
      <c r="M46">
        <v>50.680030907472798</v>
      </c>
      <c r="N46">
        <v>340.534748722514</v>
      </c>
      <c r="O46">
        <v>207.82140373637199</v>
      </c>
      <c r="P46">
        <v>382.34397784027902</v>
      </c>
      <c r="Q46">
        <v>5.4606814288136203</v>
      </c>
      <c r="R46">
        <v>10.5749334824258</v>
      </c>
      <c r="S46">
        <v>738.60604031815296</v>
      </c>
      <c r="T46">
        <v>413.76696102281301</v>
      </c>
      <c r="U46">
        <v>0.950504883670512</v>
      </c>
      <c r="V46">
        <v>0.96246383097819099</v>
      </c>
      <c r="W46">
        <v>0.94865259864685803</v>
      </c>
      <c r="X46">
        <v>0.88622595822327699</v>
      </c>
      <c r="Y46">
        <v>0.77711960905722699</v>
      </c>
      <c r="Z46">
        <v>0.64522755260785603</v>
      </c>
      <c r="AA46">
        <v>0.70792817425747301</v>
      </c>
      <c r="AB46">
        <v>0.66087557578947698</v>
      </c>
      <c r="AC46">
        <v>0.20638621637187299</v>
      </c>
      <c r="AD46">
        <v>7.2650198508559805E-2</v>
      </c>
      <c r="AE46">
        <v>0.93692754726050698</v>
      </c>
      <c r="AF46">
        <v>32.554585084899003</v>
      </c>
      <c r="AG46">
        <v>8.5608803138631402E-3</v>
      </c>
      <c r="AH46">
        <v>1.18668923810518E-2</v>
      </c>
      <c r="AI46">
        <v>1.6630419425553902E-2</v>
      </c>
      <c r="AJ46">
        <v>0.21064313484126501</v>
      </c>
      <c r="AK46" s="1">
        <v>3.86361103363414E-6</v>
      </c>
      <c r="AL46" s="1">
        <v>1.04154877117978E-4</v>
      </c>
      <c r="AM46">
        <v>2.3330609814250301E-2</v>
      </c>
      <c r="AN46">
        <v>1.15153690879021E-2</v>
      </c>
      <c r="AO46">
        <v>1.6225737768299501E-2</v>
      </c>
      <c r="AP46">
        <v>9.9725322424686104E-3</v>
      </c>
      <c r="AQ46">
        <v>4.7024009854629697E-3</v>
      </c>
      <c r="AR46">
        <v>6.2247367098378697E-3</v>
      </c>
      <c r="AS46">
        <v>2.6727196505570401E-3</v>
      </c>
      <c r="AT46">
        <v>1.2531690522612599E-3</v>
      </c>
      <c r="AU46">
        <v>1.6705091629101599E-3</v>
      </c>
      <c r="AV46">
        <v>7.6173951323583497E-2</v>
      </c>
      <c r="AW46">
        <v>4.3931556465202998E-2</v>
      </c>
      <c r="AX46">
        <v>5.9006483903225701E-2</v>
      </c>
      <c r="AY46">
        <v>7.8846670974140706E-2</v>
      </c>
      <c r="AZ46">
        <v>4.5184725517464198E-2</v>
      </c>
      <c r="BA46">
        <v>6.0676993066135797E-2</v>
      </c>
      <c r="BB46">
        <v>0</v>
      </c>
      <c r="BC46">
        <v>1.92829919874471</v>
      </c>
      <c r="BD46">
        <v>0.33946004453730999</v>
      </c>
      <c r="BE46">
        <v>2.3330624592010199E-2</v>
      </c>
      <c r="BF46">
        <v>1.09104020900618E-2</v>
      </c>
      <c r="BG46">
        <v>1.4067592345723001E-2</v>
      </c>
      <c r="BH46">
        <v>0</v>
      </c>
      <c r="BI46">
        <v>0</v>
      </c>
      <c r="BJ46">
        <v>6.4825196179485998</v>
      </c>
      <c r="BK46">
        <v>0</v>
      </c>
      <c r="BL46">
        <v>1.4173646549039701E-2</v>
      </c>
      <c r="BM46">
        <v>1.7099386965174102E-2</v>
      </c>
      <c r="BN46">
        <v>664.18285723082795</v>
      </c>
      <c r="BO46">
        <v>665.00491292580898</v>
      </c>
      <c r="BP46">
        <v>664.47419033027995</v>
      </c>
      <c r="BQ46">
        <v>315.947444083157</v>
      </c>
      <c r="BR46">
        <v>316.14259216400097</v>
      </c>
      <c r="BS46">
        <v>316.00093091130901</v>
      </c>
      <c r="BT46">
        <v>8.2625218563389807E-3</v>
      </c>
      <c r="BU46">
        <v>4.3306839026922301E-3</v>
      </c>
      <c r="BV46">
        <v>6.8193128004849397E-3</v>
      </c>
      <c r="BW46">
        <v>6.2734408838819302E-3</v>
      </c>
      <c r="BX46">
        <v>3.1174128030809298E-3</v>
      </c>
      <c r="BY46">
        <v>4.1795459050098299E-3</v>
      </c>
      <c r="BZ46">
        <v>8.7946470740293999E-3</v>
      </c>
      <c r="CA46">
        <v>4.06736425243996E-3</v>
      </c>
      <c r="CB46">
        <v>5.2269992639330598E-3</v>
      </c>
    </row>
    <row r="47" spans="1:80">
      <c r="A47">
        <v>46</v>
      </c>
      <c r="B47">
        <v>83.285499730955493</v>
      </c>
      <c r="C47">
        <v>157.33112735911001</v>
      </c>
      <c r="D47">
        <v>98.450148941974703</v>
      </c>
      <c r="E47">
        <v>4.3196531316610498</v>
      </c>
      <c r="F47">
        <v>4.3028491036864098</v>
      </c>
      <c r="G47">
        <v>4.3079704614447696</v>
      </c>
      <c r="H47">
        <v>-53862.966988911103</v>
      </c>
      <c r="I47">
        <v>-53727.8024682549</v>
      </c>
      <c r="J47">
        <v>-53732.682393929303</v>
      </c>
      <c r="K47" t="s">
        <v>356</v>
      </c>
      <c r="L47">
        <v>25.0981862969101</v>
      </c>
      <c r="M47">
        <v>55.616465005234403</v>
      </c>
      <c r="N47">
        <v>392.19566882550703</v>
      </c>
      <c r="O47">
        <v>186.38776148553401</v>
      </c>
      <c r="P47">
        <v>359.73879055982002</v>
      </c>
      <c r="Q47">
        <v>6.0985825218469998</v>
      </c>
      <c r="R47">
        <v>10.2283784490633</v>
      </c>
      <c r="S47">
        <v>676.86435977753001</v>
      </c>
      <c r="T47">
        <v>344.54253228913302</v>
      </c>
      <c r="U47">
        <v>0.93157319224509605</v>
      </c>
      <c r="V47">
        <v>0.92388068918585797</v>
      </c>
      <c r="W47">
        <v>0.94728218132835695</v>
      </c>
      <c r="X47">
        <v>0.88209156125798704</v>
      </c>
      <c r="Y47">
        <v>0.78247685634891195</v>
      </c>
      <c r="Z47">
        <v>0.67417767451938904</v>
      </c>
      <c r="AA47">
        <v>0.77330094888896195</v>
      </c>
      <c r="AB47">
        <v>0.76694229650633405</v>
      </c>
      <c r="AC47">
        <v>0.21605004097281799</v>
      </c>
      <c r="AD47">
        <v>6.4377146227179993E-2</v>
      </c>
      <c r="AE47">
        <v>0.94611837425936096</v>
      </c>
      <c r="AF47">
        <v>40.811737707488497</v>
      </c>
      <c r="AG47">
        <v>8.23569475379754E-3</v>
      </c>
      <c r="AH47">
        <v>2.1781627444881199E-2</v>
      </c>
      <c r="AI47">
        <v>1.66391875414665E-2</v>
      </c>
      <c r="AJ47">
        <v>0.22009354020414201</v>
      </c>
      <c r="AK47" s="1">
        <v>5.6804735506905301E-6</v>
      </c>
      <c r="AL47" s="1">
        <v>9.3549077879188296E-5</v>
      </c>
      <c r="AM47">
        <v>2.3330609814250301E-2</v>
      </c>
      <c r="AN47">
        <v>1.15115603822315E-2</v>
      </c>
      <c r="AO47">
        <v>1.625842978178E-2</v>
      </c>
      <c r="AP47">
        <v>9.9725322424686104E-3</v>
      </c>
      <c r="AQ47">
        <v>4.7073137771726503E-3</v>
      </c>
      <c r="AR47">
        <v>6.2096065159298096E-3</v>
      </c>
      <c r="AS47">
        <v>2.6727196505570401E-3</v>
      </c>
      <c r="AT47">
        <v>1.2530822203909899E-3</v>
      </c>
      <c r="AU47">
        <v>1.6771315931496801E-3</v>
      </c>
      <c r="AV47">
        <v>7.6173951323583497E-2</v>
      </c>
      <c r="AW47">
        <v>4.3859010595149697E-2</v>
      </c>
      <c r="AX47">
        <v>5.9840124160883502E-2</v>
      </c>
      <c r="AY47">
        <v>7.8846670974140706E-2</v>
      </c>
      <c r="AZ47">
        <v>4.51120928155406E-2</v>
      </c>
      <c r="BA47">
        <v>6.1517255754033197E-2</v>
      </c>
      <c r="BB47">
        <v>0</v>
      </c>
      <c r="BC47">
        <v>1.9283361778847601</v>
      </c>
      <c r="BD47">
        <v>0.33824879998796198</v>
      </c>
      <c r="BE47">
        <v>2.3330624592010199E-2</v>
      </c>
      <c r="BF47">
        <v>1.09273452223978E-2</v>
      </c>
      <c r="BG47">
        <v>1.4019229588771699E-2</v>
      </c>
      <c r="BH47">
        <v>0</v>
      </c>
      <c r="BI47">
        <v>0</v>
      </c>
      <c r="BJ47">
        <v>6.4879080858366898</v>
      </c>
      <c r="BK47">
        <v>0</v>
      </c>
      <c r="BL47">
        <v>1.40632689878127E-2</v>
      </c>
      <c r="BM47">
        <v>1.7829447744356099E-2</v>
      </c>
      <c r="BN47">
        <v>664.18285723082795</v>
      </c>
      <c r="BO47">
        <v>665.00347765840399</v>
      </c>
      <c r="BP47">
        <v>664.47799654651806</v>
      </c>
      <c r="BQ47">
        <v>315.947444083157</v>
      </c>
      <c r="BR47">
        <v>316.14227795922801</v>
      </c>
      <c r="BS47">
        <v>316.00146243240101</v>
      </c>
      <c r="BT47">
        <v>8.2625218563389807E-3</v>
      </c>
      <c r="BU47">
        <v>4.3163555457819101E-3</v>
      </c>
      <c r="BV47">
        <v>6.8621480326679198E-3</v>
      </c>
      <c r="BW47">
        <v>6.2734408838819302E-3</v>
      </c>
      <c r="BX47">
        <v>3.1216529579633999E-3</v>
      </c>
      <c r="BY47">
        <v>4.1982753277042296E-3</v>
      </c>
      <c r="BZ47">
        <v>8.7946470740293999E-3</v>
      </c>
      <c r="CA47">
        <v>4.0736404725628403E-3</v>
      </c>
      <c r="CB47">
        <v>5.1981286971339701E-3</v>
      </c>
    </row>
    <row r="48" spans="1:80">
      <c r="A48">
        <v>47</v>
      </c>
      <c r="B48">
        <v>68.360489929161204</v>
      </c>
      <c r="C48">
        <v>157.92205702805501</v>
      </c>
      <c r="D48">
        <v>96.233503776515704</v>
      </c>
      <c r="E48">
        <v>4.3183723248229002</v>
      </c>
      <c r="F48">
        <v>4.3026534941455896</v>
      </c>
      <c r="G48">
        <v>4.3078876213531103</v>
      </c>
      <c r="H48">
        <v>-53832.095933974197</v>
      </c>
      <c r="I48">
        <v>-53725.958059140699</v>
      </c>
      <c r="J48">
        <v>-53729.4343896227</v>
      </c>
      <c r="K48" t="s">
        <v>356</v>
      </c>
      <c r="L48">
        <v>20.878858838839101</v>
      </c>
      <c r="M48">
        <v>57.332339629209898</v>
      </c>
      <c r="N48">
        <v>316.48050926425998</v>
      </c>
      <c r="O48">
        <v>195.19952788944499</v>
      </c>
      <c r="P48">
        <v>335.66781777499102</v>
      </c>
      <c r="Q48">
        <v>5.5822112668687902</v>
      </c>
      <c r="R48">
        <v>12.6717917937486</v>
      </c>
      <c r="S48">
        <v>583.70774112286597</v>
      </c>
      <c r="T48">
        <v>299.12894160018698</v>
      </c>
      <c r="U48">
        <v>0.94023383682370598</v>
      </c>
      <c r="V48">
        <v>0.96046991588904496</v>
      </c>
      <c r="W48">
        <v>0.94457034931285699</v>
      </c>
      <c r="X48">
        <v>0.82653484338387595</v>
      </c>
      <c r="Y48">
        <v>0.73904628834625397</v>
      </c>
      <c r="Z48">
        <v>0.72976425549161295</v>
      </c>
      <c r="AA48">
        <v>0.73990813598681904</v>
      </c>
      <c r="AB48">
        <v>0.80424553113403296</v>
      </c>
      <c r="AC48">
        <v>0.19440090019178399</v>
      </c>
      <c r="AD48">
        <v>7.2437148397033996E-2</v>
      </c>
      <c r="AE48">
        <v>0.95319647785881301</v>
      </c>
      <c r="AF48">
        <v>29.580868872819501</v>
      </c>
      <c r="AG48">
        <v>9.0344628957106793E-3</v>
      </c>
      <c r="AH48">
        <v>4.7559693842078301E-3</v>
      </c>
      <c r="AI48">
        <v>1.6611013179304902E-2</v>
      </c>
      <c r="AJ48">
        <v>0.212502135311289</v>
      </c>
      <c r="AK48" s="1">
        <v>5.8616504652534097E-6</v>
      </c>
      <c r="AL48" s="1">
        <v>1.0459472466263E-4</v>
      </c>
      <c r="AM48">
        <v>2.3330609814250301E-2</v>
      </c>
      <c r="AN48">
        <v>1.18111556226246E-2</v>
      </c>
      <c r="AO48">
        <v>1.6765393279528099E-2</v>
      </c>
      <c r="AP48">
        <v>9.9725322424686104E-3</v>
      </c>
      <c r="AQ48">
        <v>4.8128025309015299E-3</v>
      </c>
      <c r="AR48">
        <v>6.3820808971754798E-3</v>
      </c>
      <c r="AS48">
        <v>2.6727196505570401E-3</v>
      </c>
      <c r="AT48">
        <v>1.2749125669646599E-3</v>
      </c>
      <c r="AU48">
        <v>1.6982354621062901E-3</v>
      </c>
      <c r="AV48">
        <v>7.6173951323583497E-2</v>
      </c>
      <c r="AW48">
        <v>4.4597367778169403E-2</v>
      </c>
      <c r="AX48">
        <v>5.9542441386381401E-2</v>
      </c>
      <c r="AY48">
        <v>7.8846670974140706E-2</v>
      </c>
      <c r="AZ48">
        <v>4.5872280345134103E-2</v>
      </c>
      <c r="BA48">
        <v>6.12406768484876E-2</v>
      </c>
      <c r="BB48">
        <v>0</v>
      </c>
      <c r="BC48">
        <v>1.9279974396686701</v>
      </c>
      <c r="BD48">
        <v>0.339474121810035</v>
      </c>
      <c r="BE48">
        <v>2.3330624592010199E-2</v>
      </c>
      <c r="BF48">
        <v>1.11495816788821E-2</v>
      </c>
      <c r="BG48">
        <v>1.4358692071150699E-2</v>
      </c>
      <c r="BH48">
        <v>0</v>
      </c>
      <c r="BI48">
        <v>0</v>
      </c>
      <c r="BJ48">
        <v>6.4829508487828598</v>
      </c>
      <c r="BK48">
        <v>0</v>
      </c>
      <c r="BL48">
        <v>1.4106287319549301E-2</v>
      </c>
      <c r="BM48">
        <v>1.56584159309207E-2</v>
      </c>
      <c r="BN48">
        <v>664.18285723082795</v>
      </c>
      <c r="BO48">
        <v>664.98215099957395</v>
      </c>
      <c r="BP48">
        <v>664.38258323748096</v>
      </c>
      <c r="BQ48">
        <v>315.947444083157</v>
      </c>
      <c r="BR48">
        <v>316.13676366483298</v>
      </c>
      <c r="BS48">
        <v>315.97546847467697</v>
      </c>
      <c r="BT48">
        <v>8.2625218563389807E-3</v>
      </c>
      <c r="BU48">
        <v>4.4607942957750396E-3</v>
      </c>
      <c r="BV48">
        <v>7.1067402700647399E-3</v>
      </c>
      <c r="BW48">
        <v>6.2734408838819302E-3</v>
      </c>
      <c r="BX48">
        <v>3.1928393933567702E-3</v>
      </c>
      <c r="BY48">
        <v>4.3340475779085601E-3</v>
      </c>
      <c r="BZ48">
        <v>8.7946470740293999E-3</v>
      </c>
      <c r="CA48">
        <v>4.1576252892773303E-3</v>
      </c>
      <c r="CB48">
        <v>5.3247285786608596E-3</v>
      </c>
    </row>
    <row r="49" spans="1:80">
      <c r="A49">
        <v>48</v>
      </c>
      <c r="B49">
        <v>75.934611277582306</v>
      </c>
      <c r="C49">
        <v>158.55744320953499</v>
      </c>
      <c r="D49">
        <v>103.001945151578</v>
      </c>
      <c r="E49">
        <v>4.3199133238078398</v>
      </c>
      <c r="F49">
        <v>4.3033264982378903</v>
      </c>
      <c r="G49">
        <v>4.3086101731501003</v>
      </c>
      <c r="H49">
        <v>-53858.855492685201</v>
      </c>
      <c r="I49">
        <v>-53734.972346271301</v>
      </c>
      <c r="J49">
        <v>-53745.198600870397</v>
      </c>
      <c r="K49" t="s">
        <v>356</v>
      </c>
      <c r="L49">
        <v>25.690819460457799</v>
      </c>
      <c r="M49">
        <v>45.537791608311103</v>
      </c>
      <c r="N49">
        <v>355.02572994249402</v>
      </c>
      <c r="O49">
        <v>192.326741550641</v>
      </c>
      <c r="P49">
        <v>284.07099561474303</v>
      </c>
      <c r="Q49">
        <v>6.5729726835250997</v>
      </c>
      <c r="R49">
        <v>13.818264576942299</v>
      </c>
      <c r="S49">
        <v>585.67207538960997</v>
      </c>
      <c r="T49">
        <v>394.84873308856697</v>
      </c>
      <c r="U49">
        <v>0.95311518868004796</v>
      </c>
      <c r="V49">
        <v>0.96912710790269496</v>
      </c>
      <c r="W49">
        <v>0.92454125361305295</v>
      </c>
      <c r="X49">
        <v>0.78938547196148101</v>
      </c>
      <c r="Y49">
        <v>0.82396381233998095</v>
      </c>
      <c r="Z49">
        <v>0.69608211820906296</v>
      </c>
      <c r="AA49">
        <v>0.76321300181555496</v>
      </c>
      <c r="AB49">
        <v>0.81773247827302098</v>
      </c>
      <c r="AC49">
        <v>0.22252419635929599</v>
      </c>
      <c r="AD49">
        <v>6.10035465599605E-2</v>
      </c>
      <c r="AE49">
        <v>0.95990219794432596</v>
      </c>
      <c r="AF49">
        <v>40.880084561102997</v>
      </c>
      <c r="AG49">
        <v>8.4751001568694508E-3</v>
      </c>
      <c r="AH49">
        <v>2.43003070263666E-2</v>
      </c>
      <c r="AI49">
        <v>1.66572708461474E-2</v>
      </c>
      <c r="AJ49">
        <v>0.21137938887988</v>
      </c>
      <c r="AK49" s="1">
        <v>6.1818835276607299E-6</v>
      </c>
      <c r="AL49" s="1">
        <v>1.09163137307636E-4</v>
      </c>
      <c r="AM49">
        <v>2.3330609814250301E-2</v>
      </c>
      <c r="AN49">
        <v>1.1669042622552601E-2</v>
      </c>
      <c r="AO49">
        <v>1.6624471375422899E-2</v>
      </c>
      <c r="AP49">
        <v>9.9725322424686104E-3</v>
      </c>
      <c r="AQ49">
        <v>4.7662483953649203E-3</v>
      </c>
      <c r="AR49">
        <v>6.3353395632846999E-3</v>
      </c>
      <c r="AS49">
        <v>2.6727196505570401E-3</v>
      </c>
      <c r="AT49">
        <v>1.25692368038993E-3</v>
      </c>
      <c r="AU49">
        <v>1.69038484471143E-3</v>
      </c>
      <c r="AV49">
        <v>7.6173951323583497E-2</v>
      </c>
      <c r="AW49">
        <v>4.3403440642616302E-2</v>
      </c>
      <c r="AX49">
        <v>6.0018705786813502E-2</v>
      </c>
      <c r="AY49">
        <v>7.8846670974140706E-2</v>
      </c>
      <c r="AZ49">
        <v>4.4660364323006102E-2</v>
      </c>
      <c r="BA49">
        <v>6.1709090631524903E-2</v>
      </c>
      <c r="BB49">
        <v>0</v>
      </c>
      <c r="BC49">
        <v>1.9285904839841099</v>
      </c>
      <c r="BD49">
        <v>0.33783803606269802</v>
      </c>
      <c r="BE49">
        <v>2.3330624592010199E-2</v>
      </c>
      <c r="BF49">
        <v>1.10523096479304E-2</v>
      </c>
      <c r="BG49">
        <v>1.42747076653489E-2</v>
      </c>
      <c r="BH49">
        <v>0</v>
      </c>
      <c r="BI49">
        <v>0</v>
      </c>
      <c r="BJ49">
        <v>6.4900145195582004</v>
      </c>
      <c r="BK49">
        <v>0</v>
      </c>
      <c r="BL49">
        <v>1.2660431817098699E-2</v>
      </c>
      <c r="BM49">
        <v>1.6478195903046899E-2</v>
      </c>
      <c r="BN49">
        <v>664.18285723082795</v>
      </c>
      <c r="BO49">
        <v>664.988364103908</v>
      </c>
      <c r="BP49">
        <v>664.37549573059698</v>
      </c>
      <c r="BQ49">
        <v>315.947444083157</v>
      </c>
      <c r="BR49">
        <v>316.13838029106302</v>
      </c>
      <c r="BS49">
        <v>315.97222795740697</v>
      </c>
      <c r="BT49">
        <v>8.2625218563389807E-3</v>
      </c>
      <c r="BU49">
        <v>4.3894978815036002E-3</v>
      </c>
      <c r="BV49">
        <v>7.0458360666748703E-3</v>
      </c>
      <c r="BW49">
        <v>6.2734408838819302E-3</v>
      </c>
      <c r="BX49">
        <v>3.1572156347883899E-3</v>
      </c>
      <c r="BY49">
        <v>4.28463893604469E-3</v>
      </c>
      <c r="BZ49">
        <v>8.7946470740293999E-3</v>
      </c>
      <c r="CA49">
        <v>4.1224265798568303E-3</v>
      </c>
      <c r="CB49">
        <v>5.2941358674222904E-3</v>
      </c>
    </row>
    <row r="50" spans="1:80">
      <c r="A50">
        <v>49</v>
      </c>
      <c r="B50">
        <v>68.455100154231005</v>
      </c>
      <c r="C50">
        <v>165.354495725975</v>
      </c>
      <c r="D50">
        <v>98.156637544628893</v>
      </c>
      <c r="E50">
        <v>4.3198903611532797</v>
      </c>
      <c r="F50">
        <v>4.3033630324757901</v>
      </c>
      <c r="G50">
        <v>4.3084935871895604</v>
      </c>
      <c r="H50">
        <v>-53851.090096512598</v>
      </c>
      <c r="I50">
        <v>-53742.2242500496</v>
      </c>
      <c r="J50">
        <v>-53738.9017980547</v>
      </c>
      <c r="K50" t="s">
        <v>355</v>
      </c>
      <c r="L50">
        <v>19.397527945112301</v>
      </c>
      <c r="M50">
        <v>69.943476846202202</v>
      </c>
      <c r="N50">
        <v>310.86253180025801</v>
      </c>
      <c r="O50">
        <v>206.67736322597801</v>
      </c>
      <c r="P50">
        <v>300.518056882373</v>
      </c>
      <c r="Q50">
        <v>6.5758997120148504</v>
      </c>
      <c r="R50">
        <v>12.9906855157724</v>
      </c>
      <c r="S50">
        <v>559.62884958433301</v>
      </c>
      <c r="T50">
        <v>399.62093200985998</v>
      </c>
      <c r="U50">
        <v>0.91044749722182605</v>
      </c>
      <c r="V50">
        <v>0.94183210987453803</v>
      </c>
      <c r="W50">
        <v>0.93721538627626</v>
      </c>
      <c r="X50">
        <v>0.84349730128445</v>
      </c>
      <c r="Y50">
        <v>0.74551399351479797</v>
      </c>
      <c r="Z50">
        <v>0.69737599475540002</v>
      </c>
      <c r="AA50">
        <v>0.72598501073138499</v>
      </c>
      <c r="AB50">
        <v>0.65531123771720501</v>
      </c>
      <c r="AC50">
        <v>0.22681205373914001</v>
      </c>
      <c r="AD50">
        <v>6.7387397349551403E-2</v>
      </c>
      <c r="AE50">
        <v>0.95232909654889197</v>
      </c>
      <c r="AF50">
        <v>39.5043075687555</v>
      </c>
      <c r="AG50">
        <v>8.7238512474816492E-3</v>
      </c>
      <c r="AH50">
        <v>2.37903006955025E-2</v>
      </c>
      <c r="AI50">
        <v>1.6820246520735001E-2</v>
      </c>
      <c r="AJ50">
        <v>0.188945439675028</v>
      </c>
      <c r="AK50" s="1">
        <v>8.8839894906375394E-6</v>
      </c>
      <c r="AL50" s="1">
        <v>5.5250252582591799E-5</v>
      </c>
      <c r="AM50">
        <v>2.3330609814250301E-2</v>
      </c>
      <c r="AN50">
        <v>1.1736956620099499E-2</v>
      </c>
      <c r="AO50">
        <v>1.6371730000643601E-2</v>
      </c>
      <c r="AP50">
        <v>9.9725322424686104E-3</v>
      </c>
      <c r="AQ50">
        <v>4.7881914844819396E-3</v>
      </c>
      <c r="AR50">
        <v>6.3068140517659396E-3</v>
      </c>
      <c r="AS50">
        <v>2.6727196505570401E-3</v>
      </c>
      <c r="AT50">
        <v>1.2701389052190699E-3</v>
      </c>
      <c r="AU50">
        <v>1.68258977915921E-3</v>
      </c>
      <c r="AV50">
        <v>7.6173951323583497E-2</v>
      </c>
      <c r="AW50">
        <v>4.4470076208559202E-2</v>
      </c>
      <c r="AX50">
        <v>5.9780958114733301E-2</v>
      </c>
      <c r="AY50">
        <v>7.8846670974140706E-2</v>
      </c>
      <c r="AZ50">
        <v>4.5740215113778099E-2</v>
      </c>
      <c r="BA50">
        <v>6.1463547893892398E-2</v>
      </c>
      <c r="BB50">
        <v>0</v>
      </c>
      <c r="BC50">
        <v>1.9280507075253801</v>
      </c>
      <c r="BD50">
        <v>0.33901039533481903</v>
      </c>
      <c r="BE50">
        <v>2.3330624592010199E-2</v>
      </c>
      <c r="BF50">
        <v>1.1100507423386001E-2</v>
      </c>
      <c r="BG50">
        <v>1.4275868119947599E-2</v>
      </c>
      <c r="BH50">
        <v>0</v>
      </c>
      <c r="BI50">
        <v>0</v>
      </c>
      <c r="BJ50">
        <v>6.4842737480510397</v>
      </c>
      <c r="BK50">
        <v>0</v>
      </c>
      <c r="BL50">
        <v>1.4191301460138301E-2</v>
      </c>
      <c r="BM50">
        <v>1.7492561795599298E-2</v>
      </c>
      <c r="BN50">
        <v>664.18285723082795</v>
      </c>
      <c r="BO50">
        <v>664.98721370005296</v>
      </c>
      <c r="BP50">
        <v>664.40226642389598</v>
      </c>
      <c r="BQ50">
        <v>315.947444083157</v>
      </c>
      <c r="BR50">
        <v>316.13808691890898</v>
      </c>
      <c r="BS50">
        <v>315.98152502690499</v>
      </c>
      <c r="BT50">
        <v>8.2625218563389807E-3</v>
      </c>
      <c r="BU50">
        <v>4.4223966763231098E-3</v>
      </c>
      <c r="BV50">
        <v>6.8455292040943902E-3</v>
      </c>
      <c r="BW50">
        <v>6.2734408838819302E-3</v>
      </c>
      <c r="BX50">
        <v>3.1758390722473801E-3</v>
      </c>
      <c r="BY50">
        <v>4.21673071651338E-3</v>
      </c>
      <c r="BZ50">
        <v>8.7946470740293999E-3</v>
      </c>
      <c r="CA50">
        <v>4.13881972917897E-3</v>
      </c>
      <c r="CB50">
        <v>5.3096007912985599E-3</v>
      </c>
    </row>
    <row r="51" spans="1:80">
      <c r="A51">
        <v>50</v>
      </c>
      <c r="B51">
        <v>65.5842526305089</v>
      </c>
      <c r="C51">
        <v>186.259585850105</v>
      </c>
      <c r="D51">
        <v>102.29028704633799</v>
      </c>
      <c r="E51">
        <v>4.3201493488747698</v>
      </c>
      <c r="F51">
        <v>4.3029421256928302</v>
      </c>
      <c r="G51">
        <v>4.30849072046776</v>
      </c>
      <c r="H51">
        <v>-53851.443646121399</v>
      </c>
      <c r="I51">
        <v>-53757.889050725898</v>
      </c>
      <c r="J51">
        <v>-53742.999756869998</v>
      </c>
      <c r="K51" t="s">
        <v>355</v>
      </c>
      <c r="L51">
        <v>27.683437635682701</v>
      </c>
      <c r="M51">
        <v>59.951268180227601</v>
      </c>
      <c r="N51">
        <v>298.336172355982</v>
      </c>
      <c r="O51">
        <v>240.47986132958101</v>
      </c>
      <c r="P51">
        <v>331.37136221342098</v>
      </c>
      <c r="Q51">
        <v>5.7596335847334004</v>
      </c>
      <c r="R51">
        <v>14.1100025211547</v>
      </c>
      <c r="S51">
        <v>603.46905390104905</v>
      </c>
      <c r="T51">
        <v>250.97255437635599</v>
      </c>
      <c r="U51">
        <v>0.94455420568280102</v>
      </c>
      <c r="V51">
        <v>0.93785886043414901</v>
      </c>
      <c r="W51">
        <v>0.96500912342437595</v>
      </c>
      <c r="X51">
        <v>0.883045720577598</v>
      </c>
      <c r="Y51">
        <v>0.82498619238937598</v>
      </c>
      <c r="Z51">
        <v>0.691530906850365</v>
      </c>
      <c r="AA51">
        <v>0.75424380264553004</v>
      </c>
      <c r="AB51">
        <v>0.69170136112014002</v>
      </c>
      <c r="AC51">
        <v>0.197173437556276</v>
      </c>
      <c r="AD51">
        <v>6.5217206672245301E-2</v>
      </c>
      <c r="AE51">
        <v>0.93620806200439199</v>
      </c>
      <c r="AF51">
        <v>32.310624562383602</v>
      </c>
      <c r="AG51">
        <v>8.7203382596519399E-3</v>
      </c>
      <c r="AH51">
        <v>2.4848459301103201E-2</v>
      </c>
      <c r="AI51">
        <v>1.6707968671509602E-2</v>
      </c>
      <c r="AJ51">
        <v>0.23888238661350999</v>
      </c>
      <c r="AK51" s="1">
        <v>9.6433719711603204E-6</v>
      </c>
      <c r="AL51" s="1">
        <v>1.21353626848951E-4</v>
      </c>
      <c r="AM51">
        <v>2.3330609814250301E-2</v>
      </c>
      <c r="AN51">
        <v>1.13931300818327E-2</v>
      </c>
      <c r="AO51">
        <v>1.6364514241702401E-2</v>
      </c>
      <c r="AP51">
        <v>9.9725322424686104E-3</v>
      </c>
      <c r="AQ51">
        <v>4.6631082362097002E-3</v>
      </c>
      <c r="AR51">
        <v>6.2383827286645096E-3</v>
      </c>
      <c r="AS51">
        <v>2.6727196505570401E-3</v>
      </c>
      <c r="AT51">
        <v>1.2415649916612101E-3</v>
      </c>
      <c r="AU51">
        <v>1.6817973283973901E-3</v>
      </c>
      <c r="AV51">
        <v>7.6173951323583497E-2</v>
      </c>
      <c r="AW51">
        <v>4.3263143719988802E-2</v>
      </c>
      <c r="AX51">
        <v>5.9535803858371698E-2</v>
      </c>
      <c r="AY51">
        <v>7.8846670974140706E-2</v>
      </c>
      <c r="AZ51">
        <v>4.4504708711650097E-2</v>
      </c>
      <c r="BA51">
        <v>6.1217601186769E-2</v>
      </c>
      <c r="BB51">
        <v>0</v>
      </c>
      <c r="BC51">
        <v>1.928638584897</v>
      </c>
      <c r="BD51">
        <v>0.33792740501054602</v>
      </c>
      <c r="BE51">
        <v>2.3330624592010199E-2</v>
      </c>
      <c r="BF51">
        <v>1.0830339525475101E-2</v>
      </c>
      <c r="BG51">
        <v>1.4058366243687601E-2</v>
      </c>
      <c r="BH51">
        <v>0</v>
      </c>
      <c r="BI51">
        <v>0</v>
      </c>
      <c r="BJ51">
        <v>6.4892666891833999</v>
      </c>
      <c r="BK51">
        <v>0</v>
      </c>
      <c r="BL51">
        <v>1.3512782249371399E-2</v>
      </c>
      <c r="BM51">
        <v>1.6894326772040901E-2</v>
      </c>
      <c r="BN51">
        <v>664.18285723082795</v>
      </c>
      <c r="BO51">
        <v>665.01156160692199</v>
      </c>
      <c r="BP51">
        <v>664.49307477943296</v>
      </c>
      <c r="BQ51">
        <v>315.947444083157</v>
      </c>
      <c r="BR51">
        <v>316.14436538710498</v>
      </c>
      <c r="BS51">
        <v>316.00538771409299</v>
      </c>
      <c r="BT51">
        <v>8.2625218563389807E-3</v>
      </c>
      <c r="BU51">
        <v>4.2642691989870102E-3</v>
      </c>
      <c r="BV51">
        <v>6.9414364175278799E-3</v>
      </c>
      <c r="BW51">
        <v>6.2734408838819302E-3</v>
      </c>
      <c r="BX51">
        <v>3.0918339316133199E-3</v>
      </c>
      <c r="BY51">
        <v>4.2035819710977704E-3</v>
      </c>
      <c r="BZ51">
        <v>8.7946470740293999E-3</v>
      </c>
      <c r="CA51">
        <v>4.0371118659359899E-3</v>
      </c>
      <c r="CB51">
        <v>5.21961312081691E-3</v>
      </c>
    </row>
    <row r="52" spans="1:80">
      <c r="A52">
        <v>51</v>
      </c>
      <c r="B52">
        <v>78.556833901204598</v>
      </c>
      <c r="C52">
        <v>188.49893194134401</v>
      </c>
      <c r="D52">
        <v>98.556314628110499</v>
      </c>
      <c r="E52">
        <v>4.3203907990109096</v>
      </c>
      <c r="F52">
        <v>4.3032496443245103</v>
      </c>
      <c r="G52">
        <v>4.3085832112298599</v>
      </c>
      <c r="H52">
        <v>-53867.422281587002</v>
      </c>
      <c r="I52">
        <v>-53763.957003781601</v>
      </c>
      <c r="J52">
        <v>-53740.417294439801</v>
      </c>
      <c r="K52" t="s">
        <v>355</v>
      </c>
      <c r="L52">
        <v>27.0388877416387</v>
      </c>
      <c r="M52">
        <v>64.240107821464804</v>
      </c>
      <c r="N52">
        <v>361.92181799625502</v>
      </c>
      <c r="O52">
        <v>236.29333875479699</v>
      </c>
      <c r="P52">
        <v>318.37394355209898</v>
      </c>
      <c r="Q52">
        <v>5.1722932177125998</v>
      </c>
      <c r="R52">
        <v>8.7763750542785104</v>
      </c>
      <c r="S52">
        <v>645.50237114282095</v>
      </c>
      <c r="T52">
        <v>394.86346889906002</v>
      </c>
      <c r="U52">
        <v>0.95792064054439396</v>
      </c>
      <c r="V52">
        <v>0.96669504980930199</v>
      </c>
      <c r="W52">
        <v>0.96017826244224702</v>
      </c>
      <c r="X52">
        <v>0.84463767631007802</v>
      </c>
      <c r="Y52">
        <v>0.82920719395015696</v>
      </c>
      <c r="Z52">
        <v>0.83395075690762199</v>
      </c>
      <c r="AA52">
        <v>0.706201073175453</v>
      </c>
      <c r="AB52">
        <v>0.75476374635897903</v>
      </c>
      <c r="AC52">
        <v>0.21040137535664499</v>
      </c>
      <c r="AD52">
        <v>7.4328215445378307E-2</v>
      </c>
      <c r="AE52">
        <v>0.96006260139078903</v>
      </c>
      <c r="AF52">
        <v>47.6014297557725</v>
      </c>
      <c r="AG52">
        <v>8.4055564774943893E-3</v>
      </c>
      <c r="AH52">
        <v>3.0865703916663999E-2</v>
      </c>
      <c r="AI52">
        <v>1.6545902859996801E-2</v>
      </c>
      <c r="AJ52">
        <v>0.19830228588951401</v>
      </c>
      <c r="AK52" s="1">
        <v>6.9468273849167399E-6</v>
      </c>
      <c r="AL52" s="1">
        <v>9.8497081365284995E-5</v>
      </c>
      <c r="AM52">
        <v>2.3330609814250301E-2</v>
      </c>
      <c r="AN52">
        <v>1.1490762933E-2</v>
      </c>
      <c r="AO52">
        <v>1.6211625128818501E-2</v>
      </c>
      <c r="AP52">
        <v>9.9725322424686104E-3</v>
      </c>
      <c r="AQ52">
        <v>4.6971253476852798E-3</v>
      </c>
      <c r="AR52">
        <v>6.2114771858197198E-3</v>
      </c>
      <c r="AS52">
        <v>2.6727196505570401E-3</v>
      </c>
      <c r="AT52">
        <v>1.24614000293519E-3</v>
      </c>
      <c r="AU52">
        <v>1.6567754453282999E-3</v>
      </c>
      <c r="AV52">
        <v>7.6173951323583497E-2</v>
      </c>
      <c r="AW52">
        <v>4.3256105536185002E-2</v>
      </c>
      <c r="AX52">
        <v>5.8398799571106698E-2</v>
      </c>
      <c r="AY52">
        <v>7.8846670974140706E-2</v>
      </c>
      <c r="AZ52">
        <v>4.4502245539120203E-2</v>
      </c>
      <c r="BA52">
        <v>6.0055575016434999E-2</v>
      </c>
      <c r="BB52">
        <v>0</v>
      </c>
      <c r="BC52">
        <v>1.9286492568267699</v>
      </c>
      <c r="BD52">
        <v>0.33990120125422402</v>
      </c>
      <c r="BE52">
        <v>2.3330624592010199E-2</v>
      </c>
      <c r="BF52">
        <v>1.09007605540761E-2</v>
      </c>
      <c r="BG52">
        <v>1.39992180586827E-2</v>
      </c>
      <c r="BH52">
        <v>0</v>
      </c>
      <c r="BI52">
        <v>0</v>
      </c>
      <c r="BJ52">
        <v>6.4814514892086299</v>
      </c>
      <c r="BK52">
        <v>0</v>
      </c>
      <c r="BL52">
        <v>1.3116585692170101E-2</v>
      </c>
      <c r="BM52">
        <v>1.6350973581317801E-2</v>
      </c>
      <c r="BN52">
        <v>664.18285723082795</v>
      </c>
      <c r="BO52">
        <v>665.00363658436902</v>
      </c>
      <c r="BP52">
        <v>664.452653759447</v>
      </c>
      <c r="BQ52">
        <v>315.947444083157</v>
      </c>
      <c r="BR52">
        <v>316.14230113823402</v>
      </c>
      <c r="BS52">
        <v>315.99368966867598</v>
      </c>
      <c r="BT52">
        <v>8.2625218563389807E-3</v>
      </c>
      <c r="BU52">
        <v>4.3129738990590203E-3</v>
      </c>
      <c r="BV52">
        <v>6.79917245762586E-3</v>
      </c>
      <c r="BW52">
        <v>6.2734408838819302E-3</v>
      </c>
      <c r="BX52">
        <v>3.11371601482212E-3</v>
      </c>
      <c r="BY52">
        <v>4.2102315023376897E-3</v>
      </c>
      <c r="BZ52">
        <v>8.7946470740293999E-3</v>
      </c>
      <c r="CA52">
        <v>4.0641637136265597E-3</v>
      </c>
      <c r="CB52">
        <v>5.2023452268910404E-3</v>
      </c>
    </row>
    <row r="53" spans="1:80">
      <c r="A53">
        <v>52</v>
      </c>
      <c r="B53">
        <v>64.807946368597996</v>
      </c>
      <c r="C53">
        <v>152.73585443423201</v>
      </c>
      <c r="D53">
        <v>90.8287597632835</v>
      </c>
      <c r="E53">
        <v>4.3201768207590998</v>
      </c>
      <c r="F53">
        <v>4.3033701130513604</v>
      </c>
      <c r="G53">
        <v>4.3083592058129199</v>
      </c>
      <c r="H53">
        <v>-53851.009364819402</v>
      </c>
      <c r="I53">
        <v>-53729.6937619237</v>
      </c>
      <c r="J53">
        <v>-53729.900872134102</v>
      </c>
      <c r="K53" t="s">
        <v>356</v>
      </c>
      <c r="L53">
        <v>20.767720872881501</v>
      </c>
      <c r="M53">
        <v>46.1039594288643</v>
      </c>
      <c r="N53">
        <v>300.581082329136</v>
      </c>
      <c r="O53">
        <v>190.37198572038699</v>
      </c>
      <c r="P53">
        <v>261.45759784878601</v>
      </c>
      <c r="Q53">
        <v>5.1587240446156599</v>
      </c>
      <c r="R53">
        <v>11.957248112417499</v>
      </c>
      <c r="S53">
        <v>527.87018360909701</v>
      </c>
      <c r="T53">
        <v>314.79571364072098</v>
      </c>
      <c r="U53">
        <v>0.96274209094505103</v>
      </c>
      <c r="V53">
        <v>0.95718976796036404</v>
      </c>
      <c r="W53">
        <v>0.94696079251868404</v>
      </c>
      <c r="X53">
        <v>0.85543858004862305</v>
      </c>
      <c r="Y53">
        <v>0.75604750615527805</v>
      </c>
      <c r="Z53">
        <v>0.77052531203557195</v>
      </c>
      <c r="AA53">
        <v>0.78207562205589898</v>
      </c>
      <c r="AB53">
        <v>0.82318851736826404</v>
      </c>
      <c r="AC53">
        <v>0.21120110548632701</v>
      </c>
      <c r="AD53">
        <v>7.74487801330839E-2</v>
      </c>
      <c r="AE53">
        <v>0.960000093613672</v>
      </c>
      <c r="AF53">
        <v>33.258789723358703</v>
      </c>
      <c r="AG53">
        <v>8.1761119207520005E-3</v>
      </c>
      <c r="AH53">
        <v>2.7997982877035699E-2</v>
      </c>
      <c r="AI53">
        <v>1.69446176129995E-2</v>
      </c>
      <c r="AJ53">
        <v>0.203562379529758</v>
      </c>
      <c r="AK53" s="1">
        <v>1.00644629386851E-5</v>
      </c>
      <c r="AL53" s="1">
        <v>6.3741684772520695E-5</v>
      </c>
      <c r="AM53">
        <v>2.3330609814250301E-2</v>
      </c>
      <c r="AN53">
        <v>1.16683805697819E-2</v>
      </c>
      <c r="AO53">
        <v>1.6305237093823099E-2</v>
      </c>
      <c r="AP53">
        <v>9.9725322424686104E-3</v>
      </c>
      <c r="AQ53">
        <v>4.7599979795203001E-3</v>
      </c>
      <c r="AR53">
        <v>6.2095601660732804E-3</v>
      </c>
      <c r="AS53">
        <v>2.6727196505570401E-3</v>
      </c>
      <c r="AT53">
        <v>1.2645177796193701E-3</v>
      </c>
      <c r="AU53">
        <v>1.65997736478008E-3</v>
      </c>
      <c r="AV53">
        <v>7.6173951323583497E-2</v>
      </c>
      <c r="AW53">
        <v>4.4289901597438501E-2</v>
      </c>
      <c r="AX53">
        <v>5.86914164868967E-2</v>
      </c>
      <c r="AY53">
        <v>7.8846670974140706E-2</v>
      </c>
      <c r="AZ53">
        <v>4.55544193770578E-2</v>
      </c>
      <c r="BA53">
        <v>6.0351393851676802E-2</v>
      </c>
      <c r="BB53">
        <v>0</v>
      </c>
      <c r="BC53">
        <v>1.9281325372593301</v>
      </c>
      <c r="BD53">
        <v>0.34071296379892702</v>
      </c>
      <c r="BE53">
        <v>2.3330624592010199E-2</v>
      </c>
      <c r="BF53">
        <v>1.1034991619056101E-2</v>
      </c>
      <c r="BG53">
        <v>1.39827001708156E-2</v>
      </c>
      <c r="BH53">
        <v>0</v>
      </c>
      <c r="BI53">
        <v>0</v>
      </c>
      <c r="BJ53">
        <v>6.4782270530078101</v>
      </c>
      <c r="BK53">
        <v>0</v>
      </c>
      <c r="BL53">
        <v>1.41668033301667E-2</v>
      </c>
      <c r="BM53">
        <v>1.6599788859174298E-2</v>
      </c>
      <c r="BN53">
        <v>664.18285723082795</v>
      </c>
      <c r="BO53">
        <v>664.99298090245702</v>
      </c>
      <c r="BP53">
        <v>664.43564925022702</v>
      </c>
      <c r="BQ53">
        <v>315.947444083157</v>
      </c>
      <c r="BR53">
        <v>316.13953664773999</v>
      </c>
      <c r="BS53">
        <v>315.98936438342997</v>
      </c>
      <c r="BT53">
        <v>8.2625218563389807E-3</v>
      </c>
      <c r="BU53">
        <v>4.3968342093941501E-3</v>
      </c>
      <c r="BV53">
        <v>6.9097263616166599E-3</v>
      </c>
      <c r="BW53">
        <v>6.2734408838819302E-3</v>
      </c>
      <c r="BX53">
        <v>3.15702447354572E-3</v>
      </c>
      <c r="BY53">
        <v>4.2089237807370903E-3</v>
      </c>
      <c r="BZ53">
        <v>8.7946470740293999E-3</v>
      </c>
      <c r="CA53">
        <v>4.1146193674389897E-3</v>
      </c>
      <c r="CB53">
        <v>5.1867096306326696E-3</v>
      </c>
    </row>
    <row r="54" spans="1:80">
      <c r="A54">
        <v>53</v>
      </c>
      <c r="B54">
        <v>67.370392367936702</v>
      </c>
      <c r="C54">
        <v>193.57704489312701</v>
      </c>
      <c r="D54">
        <v>95.439128576472697</v>
      </c>
      <c r="E54">
        <v>4.3192979553748803</v>
      </c>
      <c r="F54">
        <v>4.3022992433695997</v>
      </c>
      <c r="G54">
        <v>4.3072073009685603</v>
      </c>
      <c r="H54">
        <v>-53842.629936785197</v>
      </c>
      <c r="I54">
        <v>-53757.2026248447</v>
      </c>
      <c r="J54">
        <v>-53720.170025635001</v>
      </c>
      <c r="K54" t="s">
        <v>355</v>
      </c>
      <c r="L54">
        <v>20.980081208496799</v>
      </c>
      <c r="M54">
        <v>53.307811745198499</v>
      </c>
      <c r="N54">
        <v>304.26994141172497</v>
      </c>
      <c r="O54">
        <v>250.186810820256</v>
      </c>
      <c r="P54">
        <v>431.36336359520101</v>
      </c>
      <c r="Q54">
        <v>7.5962934793560404</v>
      </c>
      <c r="R54">
        <v>10.3279612391228</v>
      </c>
      <c r="S54">
        <v>619.42501982443798</v>
      </c>
      <c r="T54">
        <v>373.81972072459598</v>
      </c>
      <c r="U54">
        <v>0.95282537492174502</v>
      </c>
      <c r="V54">
        <v>0.93102921163712005</v>
      </c>
      <c r="W54">
        <v>0.96899563519617404</v>
      </c>
      <c r="X54">
        <v>0.92054271137298804</v>
      </c>
      <c r="Y54">
        <v>0.82721054119188897</v>
      </c>
      <c r="Z54">
        <v>0.68797435428405196</v>
      </c>
      <c r="AA54">
        <v>0.69302004300045195</v>
      </c>
      <c r="AB54">
        <v>0.819084488198078</v>
      </c>
      <c r="AC54">
        <v>0.228202309531752</v>
      </c>
      <c r="AD54">
        <v>7.4277487127940703E-2</v>
      </c>
      <c r="AE54">
        <v>0.94415705158790497</v>
      </c>
      <c r="AF54">
        <v>38.114749902168597</v>
      </c>
      <c r="AG54">
        <v>8.3909470489263206E-3</v>
      </c>
      <c r="AH54">
        <v>1.7247127551222902E-2</v>
      </c>
      <c r="AI54">
        <v>1.6709871937463899E-2</v>
      </c>
      <c r="AJ54">
        <v>0.21457928225720799</v>
      </c>
      <c r="AK54" s="1">
        <v>4.9376084397197601E-6</v>
      </c>
      <c r="AL54" s="1">
        <v>6.8941752439403295E-5</v>
      </c>
      <c r="AM54">
        <v>2.3330609814250301E-2</v>
      </c>
      <c r="AN54">
        <v>1.1285034774101499E-2</v>
      </c>
      <c r="AO54">
        <v>1.56482575417164E-2</v>
      </c>
      <c r="AP54">
        <v>9.9725322424686104E-3</v>
      </c>
      <c r="AQ54">
        <v>4.6225037470714403E-3</v>
      </c>
      <c r="AR54">
        <v>6.0221253520022604E-3</v>
      </c>
      <c r="AS54">
        <v>2.6727196505570401E-3</v>
      </c>
      <c r="AT54">
        <v>1.2354184936696499E-3</v>
      </c>
      <c r="AU54">
        <v>1.6308854134051299E-3</v>
      </c>
      <c r="AV54">
        <v>7.6173951323583497E-2</v>
      </c>
      <c r="AW54">
        <v>4.3186954331591303E-2</v>
      </c>
      <c r="AX54">
        <v>5.8192486499921502E-2</v>
      </c>
      <c r="AY54">
        <v>7.8846670974140706E-2</v>
      </c>
      <c r="AZ54">
        <v>4.4422372825261E-2</v>
      </c>
      <c r="BA54">
        <v>5.9823371913326602E-2</v>
      </c>
      <c r="BB54">
        <v>0</v>
      </c>
      <c r="BC54">
        <v>1.9286742663266101</v>
      </c>
      <c r="BD54">
        <v>0.34007059278688201</v>
      </c>
      <c r="BE54">
        <v>2.3330624592010199E-2</v>
      </c>
      <c r="BF54">
        <v>1.07422725980018E-2</v>
      </c>
      <c r="BG54">
        <v>1.3635656315678601E-2</v>
      </c>
      <c r="BH54">
        <v>0</v>
      </c>
      <c r="BI54">
        <v>0</v>
      </c>
      <c r="BJ54">
        <v>6.4805004141114901</v>
      </c>
      <c r="BK54">
        <v>0</v>
      </c>
      <c r="BL54">
        <v>1.3805196691494701E-2</v>
      </c>
      <c r="BM54">
        <v>1.8367423410244801E-2</v>
      </c>
      <c r="BN54">
        <v>664.18285723082795</v>
      </c>
      <c r="BO54">
        <v>665.02086229608005</v>
      </c>
      <c r="BP54">
        <v>664.553531358383</v>
      </c>
      <c r="BQ54">
        <v>315.947444083157</v>
      </c>
      <c r="BR54">
        <v>316.14675733863697</v>
      </c>
      <c r="BS54">
        <v>316.02179573512097</v>
      </c>
      <c r="BT54">
        <v>8.2625218563389807E-3</v>
      </c>
      <c r="BU54">
        <v>4.2168608536218097E-3</v>
      </c>
      <c r="BV54">
        <v>6.4809737122538203E-3</v>
      </c>
      <c r="BW54">
        <v>6.2734408838819302E-3</v>
      </c>
      <c r="BX54">
        <v>3.0644999308191401E-3</v>
      </c>
      <c r="BY54">
        <v>4.1171112436671703E-3</v>
      </c>
      <c r="BZ54">
        <v>8.7946470740293999E-3</v>
      </c>
      <c r="CA54">
        <v>4.0037543847421799E-3</v>
      </c>
      <c r="CB54">
        <v>5.0502896147087504E-3</v>
      </c>
    </row>
    <row r="55" spans="1:80">
      <c r="A55">
        <v>54</v>
      </c>
      <c r="B55">
        <v>75.085830476529694</v>
      </c>
      <c r="C55">
        <v>177.14715721509401</v>
      </c>
      <c r="D55">
        <v>98.818074748979896</v>
      </c>
      <c r="E55">
        <v>4.3192637410689896</v>
      </c>
      <c r="F55">
        <v>4.3029262014968799</v>
      </c>
      <c r="G55">
        <v>4.3074708896821097</v>
      </c>
      <c r="H55">
        <v>-53849.919406785499</v>
      </c>
      <c r="I55">
        <v>-53748.578365851303</v>
      </c>
      <c r="J55">
        <v>-53726.830651291202</v>
      </c>
      <c r="K55" t="s">
        <v>355</v>
      </c>
      <c r="L55">
        <v>23.914164583012301</v>
      </c>
      <c r="M55">
        <v>56.123044100044297</v>
      </c>
      <c r="N55">
        <v>351.55117586842499</v>
      </c>
      <c r="O55">
        <v>221.127117123971</v>
      </c>
      <c r="P55">
        <v>280.05345315204301</v>
      </c>
      <c r="Q55">
        <v>5.0354406422013804</v>
      </c>
      <c r="R55">
        <v>11.062424095188801</v>
      </c>
      <c r="S55">
        <v>448.07075133476297</v>
      </c>
      <c r="T55">
        <v>350.09654354375198</v>
      </c>
      <c r="U55">
        <v>0.93132520038108801</v>
      </c>
      <c r="V55">
        <v>0.98021149242517003</v>
      </c>
      <c r="W55">
        <v>0.93792168098157003</v>
      </c>
      <c r="X55">
        <v>0.85860774121705796</v>
      </c>
      <c r="Y55">
        <v>0.73977881569363502</v>
      </c>
      <c r="Z55">
        <v>0.79107376110829597</v>
      </c>
      <c r="AA55">
        <v>0.75435630909119999</v>
      </c>
      <c r="AB55">
        <v>0.68121864376180596</v>
      </c>
      <c r="AC55">
        <v>0.26092834371034801</v>
      </c>
      <c r="AD55">
        <v>6.6270079204066204E-2</v>
      </c>
      <c r="AE55">
        <v>0.97018078073911995</v>
      </c>
      <c r="AF55">
        <v>41.468173926141802</v>
      </c>
      <c r="AG55">
        <v>8.5474909293236402E-3</v>
      </c>
      <c r="AH55">
        <v>1.6937612178792201E-2</v>
      </c>
      <c r="AI55">
        <v>1.6679000509397801E-2</v>
      </c>
      <c r="AJ55">
        <v>0.20229916070721601</v>
      </c>
      <c r="AK55" s="1">
        <v>7.3286050291091799E-6</v>
      </c>
      <c r="AL55" s="1">
        <v>8.7585974082906901E-5</v>
      </c>
      <c r="AM55">
        <v>2.3330609814250301E-2</v>
      </c>
      <c r="AN55">
        <v>1.1708339433914401E-2</v>
      </c>
      <c r="AO55">
        <v>1.5985335472191602E-2</v>
      </c>
      <c r="AP55">
        <v>9.9725322424686104E-3</v>
      </c>
      <c r="AQ55">
        <v>4.7703338212613496E-3</v>
      </c>
      <c r="AR55">
        <v>6.1527077177899398E-3</v>
      </c>
      <c r="AS55">
        <v>2.6727196505570401E-3</v>
      </c>
      <c r="AT55">
        <v>1.2683396578185E-3</v>
      </c>
      <c r="AU55">
        <v>1.65853319131092E-3</v>
      </c>
      <c r="AV55">
        <v>7.6173951323583497E-2</v>
      </c>
      <c r="AW55">
        <v>4.4537494630882302E-2</v>
      </c>
      <c r="AX55">
        <v>5.9717790892988502E-2</v>
      </c>
      <c r="AY55">
        <v>7.8846670974140706E-2</v>
      </c>
      <c r="AZ55">
        <v>4.5805834288700699E-2</v>
      </c>
      <c r="BA55">
        <v>6.1376324084299501E-2</v>
      </c>
      <c r="BB55">
        <v>0</v>
      </c>
      <c r="BC55">
        <v>1.9280134086234599</v>
      </c>
      <c r="BD55">
        <v>0.33941236136769698</v>
      </c>
      <c r="BE55">
        <v>2.3330624592010199E-2</v>
      </c>
      <c r="BF55">
        <v>1.10548578324755E-2</v>
      </c>
      <c r="BG55">
        <v>1.39308468910676E-2</v>
      </c>
      <c r="BH55">
        <v>0</v>
      </c>
      <c r="BI55">
        <v>0</v>
      </c>
      <c r="BJ55">
        <v>6.4827485135091996</v>
      </c>
      <c r="BK55">
        <v>0</v>
      </c>
      <c r="BL55">
        <v>1.44203995012632E-2</v>
      </c>
      <c r="BM55">
        <v>1.9060252913613698E-2</v>
      </c>
      <c r="BN55">
        <v>664.18285723082795</v>
      </c>
      <c r="BO55">
        <v>664.99154013296095</v>
      </c>
      <c r="BP55">
        <v>664.43598468234404</v>
      </c>
      <c r="BQ55">
        <v>315.947444083157</v>
      </c>
      <c r="BR55">
        <v>316.13913416524503</v>
      </c>
      <c r="BS55">
        <v>315.99022301550099</v>
      </c>
      <c r="BT55">
        <v>8.2625218563389807E-3</v>
      </c>
      <c r="BU55">
        <v>4.4240171392212002E-3</v>
      </c>
      <c r="BV55">
        <v>6.6953833080238201E-3</v>
      </c>
      <c r="BW55">
        <v>6.2734408838819302E-3</v>
      </c>
      <c r="BX55">
        <v>3.1627314499987698E-3</v>
      </c>
      <c r="BY55">
        <v>4.1069330785893999E-3</v>
      </c>
      <c r="BZ55">
        <v>8.7946470740293999E-3</v>
      </c>
      <c r="CA55">
        <v>4.1216920267603202E-3</v>
      </c>
      <c r="CB55">
        <v>5.1831617179538998E-3</v>
      </c>
    </row>
    <row r="56" spans="1:80">
      <c r="A56">
        <v>55</v>
      </c>
      <c r="B56">
        <v>58.784770272786503</v>
      </c>
      <c r="C56">
        <v>145.457305907034</v>
      </c>
      <c r="D56">
        <v>86.862798812014304</v>
      </c>
      <c r="E56">
        <v>4.3185556590212597</v>
      </c>
      <c r="F56">
        <v>4.3025050172349202</v>
      </c>
      <c r="G56">
        <v>4.3070347997182203</v>
      </c>
      <c r="H56">
        <v>-53824.802725087502</v>
      </c>
      <c r="I56">
        <v>-53711.644770481696</v>
      </c>
      <c r="J56">
        <v>-53709.446055303903</v>
      </c>
      <c r="K56" t="s">
        <v>355</v>
      </c>
      <c r="L56">
        <v>29.178914112177502</v>
      </c>
      <c r="M56">
        <v>68.664984870130993</v>
      </c>
      <c r="N56">
        <v>263.995841879691</v>
      </c>
      <c r="O56">
        <v>181.79027480887899</v>
      </c>
      <c r="P56">
        <v>330.160619449053</v>
      </c>
      <c r="Q56">
        <v>5.1939311103099497</v>
      </c>
      <c r="R56">
        <v>12.3534340916309</v>
      </c>
      <c r="S56">
        <v>507.703039798877</v>
      </c>
      <c r="T56">
        <v>360.15154434935499</v>
      </c>
      <c r="U56">
        <v>0.87457151230083396</v>
      </c>
      <c r="V56">
        <v>0.94853153281702296</v>
      </c>
      <c r="W56">
        <v>0.95806294783002699</v>
      </c>
      <c r="X56">
        <v>0.88611101401006798</v>
      </c>
      <c r="Y56">
        <v>0.71212182837132698</v>
      </c>
      <c r="Z56">
        <v>0.73893092993128895</v>
      </c>
      <c r="AA56">
        <v>0.70124182174435401</v>
      </c>
      <c r="AB56">
        <v>0.86803100100474595</v>
      </c>
      <c r="AC56">
        <v>0.24143911057782999</v>
      </c>
      <c r="AD56">
        <v>7.4345486268873301E-2</v>
      </c>
      <c r="AE56">
        <v>0.959209538170261</v>
      </c>
      <c r="AF56">
        <v>32.211580925551502</v>
      </c>
      <c r="AG56">
        <v>7.9737230174203397E-3</v>
      </c>
      <c r="AH56">
        <v>1.2962792286916099E-2</v>
      </c>
      <c r="AI56">
        <v>1.6119082989929801E-2</v>
      </c>
      <c r="AJ56">
        <v>0.18241043462002701</v>
      </c>
      <c r="AK56" s="1">
        <v>4.8454377293420499E-6</v>
      </c>
      <c r="AL56" s="1">
        <v>1.15173150065608E-4</v>
      </c>
      <c r="AM56">
        <v>2.3330609814250301E-2</v>
      </c>
      <c r="AN56">
        <v>1.17074457805305E-2</v>
      </c>
      <c r="AO56">
        <v>1.5985899580707199E-2</v>
      </c>
      <c r="AP56">
        <v>9.9725322424686104E-3</v>
      </c>
      <c r="AQ56">
        <v>4.7711247863851201E-3</v>
      </c>
      <c r="AR56">
        <v>6.1519581569133E-3</v>
      </c>
      <c r="AS56">
        <v>2.6727196505570401E-3</v>
      </c>
      <c r="AT56">
        <v>1.27228389076956E-3</v>
      </c>
      <c r="AU56">
        <v>1.6566052890605201E-3</v>
      </c>
      <c r="AV56">
        <v>7.6173951323583497E-2</v>
      </c>
      <c r="AW56">
        <v>4.4942387822459198E-2</v>
      </c>
      <c r="AX56">
        <v>5.9162031282722599E-2</v>
      </c>
      <c r="AY56">
        <v>7.8846670974140706E-2</v>
      </c>
      <c r="AZ56">
        <v>4.6214671713228697E-2</v>
      </c>
      <c r="BA56">
        <v>6.0818636571782901E-2</v>
      </c>
      <c r="BB56">
        <v>0</v>
      </c>
      <c r="BC56">
        <v>1.9278146863335299</v>
      </c>
      <c r="BD56">
        <v>0.34059774955516697</v>
      </c>
      <c r="BE56">
        <v>2.3330624592010199E-2</v>
      </c>
      <c r="BF56">
        <v>1.10608061848572E-2</v>
      </c>
      <c r="BG56">
        <v>1.3932072641207801E-2</v>
      </c>
      <c r="BH56">
        <v>0</v>
      </c>
      <c r="BI56">
        <v>0</v>
      </c>
      <c r="BJ56">
        <v>6.4779144516058498</v>
      </c>
      <c r="BK56">
        <v>0</v>
      </c>
      <c r="BL56">
        <v>1.50860720847286E-2</v>
      </c>
      <c r="BM56">
        <v>1.8554187006281499E-2</v>
      </c>
      <c r="BN56">
        <v>664.18285723082795</v>
      </c>
      <c r="BO56">
        <v>664.99282529067295</v>
      </c>
      <c r="BP56">
        <v>664.45300996739604</v>
      </c>
      <c r="BQ56">
        <v>315.947444083157</v>
      </c>
      <c r="BR56">
        <v>316.139454976602</v>
      </c>
      <c r="BS56">
        <v>315.99519897981298</v>
      </c>
      <c r="BT56">
        <v>8.2625218563389807E-3</v>
      </c>
      <c r="BU56">
        <v>4.4182561065179097E-3</v>
      </c>
      <c r="BV56">
        <v>6.6242199416908197E-3</v>
      </c>
      <c r="BW56">
        <v>6.2734408838819302E-3</v>
      </c>
      <c r="BX56">
        <v>3.1670953271185302E-3</v>
      </c>
      <c r="BY56">
        <v>4.2035550328767901E-3</v>
      </c>
      <c r="BZ56">
        <v>8.7946470740293999E-3</v>
      </c>
      <c r="CA56">
        <v>4.1221931144787803E-3</v>
      </c>
      <c r="CB56">
        <v>5.15825302868856E-3</v>
      </c>
    </row>
    <row r="57" spans="1:80">
      <c r="A57">
        <v>56</v>
      </c>
      <c r="B57">
        <v>62.704365049848903</v>
      </c>
      <c r="C57">
        <v>167.36586328500201</v>
      </c>
      <c r="D57">
        <v>89.976229918721501</v>
      </c>
      <c r="E57">
        <v>4.3182498294116396</v>
      </c>
      <c r="F57">
        <v>4.3020339194272301</v>
      </c>
      <c r="G57">
        <v>4.3065773280841704</v>
      </c>
      <c r="H57">
        <v>-53824.914741224697</v>
      </c>
      <c r="I57">
        <v>-53727.688160154103</v>
      </c>
      <c r="J57">
        <v>-53706.863964566699</v>
      </c>
      <c r="K57" t="s">
        <v>355</v>
      </c>
      <c r="L57">
        <v>26.449359634592401</v>
      </c>
      <c r="M57">
        <v>50.941720939860097</v>
      </c>
      <c r="N57">
        <v>284.07134661064202</v>
      </c>
      <c r="O57">
        <v>212.90039589157601</v>
      </c>
      <c r="P57">
        <v>387.098811253355</v>
      </c>
      <c r="Q57">
        <v>6.1811917320768197</v>
      </c>
      <c r="R57">
        <v>11.165676132982099</v>
      </c>
      <c r="S57">
        <v>583.48674396757804</v>
      </c>
      <c r="T57">
        <v>392.12717657840398</v>
      </c>
      <c r="U57">
        <v>0.96326769611624097</v>
      </c>
      <c r="V57">
        <v>0.95420944206778402</v>
      </c>
      <c r="W57">
        <v>0.97260949353973802</v>
      </c>
      <c r="X57">
        <v>0.88857717651964296</v>
      </c>
      <c r="Y57">
        <v>0.79130211010624996</v>
      </c>
      <c r="Z57">
        <v>0.64350527586164996</v>
      </c>
      <c r="AA57">
        <v>0.78594295507466505</v>
      </c>
      <c r="AB57">
        <v>0.78471847667140404</v>
      </c>
      <c r="AC57">
        <v>0.24317663810443599</v>
      </c>
      <c r="AD57">
        <v>6.6039220498449194E-2</v>
      </c>
      <c r="AE57">
        <v>0.958402825170105</v>
      </c>
      <c r="AF57">
        <v>28.360821287069701</v>
      </c>
      <c r="AG57">
        <v>7.7186229358738E-3</v>
      </c>
      <c r="AH57">
        <v>7.3388508619999402E-3</v>
      </c>
      <c r="AI57">
        <v>1.7233348189218099E-2</v>
      </c>
      <c r="AJ57">
        <v>0.18935452929947</v>
      </c>
      <c r="AK57" s="1">
        <v>5.0799061805131497E-6</v>
      </c>
      <c r="AL57" s="1">
        <v>9.62028720891217E-5</v>
      </c>
      <c r="AM57">
        <v>2.3330609814250301E-2</v>
      </c>
      <c r="AN57">
        <v>1.14689120446047E-2</v>
      </c>
      <c r="AO57">
        <v>1.58808836634531E-2</v>
      </c>
      <c r="AP57">
        <v>9.9725322424686104E-3</v>
      </c>
      <c r="AQ57">
        <v>4.6862871529168197E-3</v>
      </c>
      <c r="AR57">
        <v>6.0690280025150903E-3</v>
      </c>
      <c r="AS57">
        <v>2.6727196505570401E-3</v>
      </c>
      <c r="AT57">
        <v>1.2490702660320401E-3</v>
      </c>
      <c r="AU57">
        <v>1.6494620003272599E-3</v>
      </c>
      <c r="AV57">
        <v>7.6173951323583497E-2</v>
      </c>
      <c r="AW57">
        <v>4.3723260490864703E-2</v>
      </c>
      <c r="AX57">
        <v>5.9381304130781201E-2</v>
      </c>
      <c r="AY57">
        <v>7.8846670974140706E-2</v>
      </c>
      <c r="AZ57">
        <v>4.4972330756896703E-2</v>
      </c>
      <c r="BA57">
        <v>6.1030766131108603E-2</v>
      </c>
      <c r="BB57">
        <v>0</v>
      </c>
      <c r="BC57">
        <v>1.9284027405035999</v>
      </c>
      <c r="BD57">
        <v>0.339032231662178</v>
      </c>
      <c r="BE57">
        <v>2.3330624592010199E-2</v>
      </c>
      <c r="BF57">
        <v>1.0875824624498801E-2</v>
      </c>
      <c r="BG57">
        <v>1.3722066868547499E-2</v>
      </c>
      <c r="BH57">
        <v>0</v>
      </c>
      <c r="BI57">
        <v>0</v>
      </c>
      <c r="BJ57">
        <v>6.4847854829146003</v>
      </c>
      <c r="BK57">
        <v>0</v>
      </c>
      <c r="BL57">
        <v>1.40039789018879E-2</v>
      </c>
      <c r="BM57">
        <v>1.8893098770014299E-2</v>
      </c>
      <c r="BN57">
        <v>664.18285723082795</v>
      </c>
      <c r="BO57">
        <v>665.00789324393804</v>
      </c>
      <c r="BP57">
        <v>664.50566563713301</v>
      </c>
      <c r="BQ57">
        <v>315.947444083157</v>
      </c>
      <c r="BR57">
        <v>316.14336293515203</v>
      </c>
      <c r="BS57">
        <v>316.00846204690299</v>
      </c>
      <c r="BT57">
        <v>8.2625218563389807E-3</v>
      </c>
      <c r="BU57">
        <v>4.3062739859753996E-3</v>
      </c>
      <c r="BV57">
        <v>6.69268231475772E-3</v>
      </c>
      <c r="BW57">
        <v>6.2734408838819302E-3</v>
      </c>
      <c r="BX57">
        <v>3.1086863022590002E-3</v>
      </c>
      <c r="BY57">
        <v>4.1038455779631999E-3</v>
      </c>
      <c r="BZ57">
        <v>8.7946470740293999E-3</v>
      </c>
      <c r="CA57">
        <v>4.0540410701365402E-3</v>
      </c>
      <c r="CB57">
        <v>5.0844866003757804E-3</v>
      </c>
    </row>
    <row r="58" spans="1:80">
      <c r="A58">
        <v>57</v>
      </c>
      <c r="B58">
        <v>65.392271459017806</v>
      </c>
      <c r="C58">
        <v>131.80206536961501</v>
      </c>
      <c r="D58">
        <v>87.494086107920197</v>
      </c>
      <c r="E58">
        <v>4.3188758277166901</v>
      </c>
      <c r="F58">
        <v>4.3027347458516099</v>
      </c>
      <c r="G58">
        <v>4.30774664704815</v>
      </c>
      <c r="H58">
        <v>-53835.396326531802</v>
      </c>
      <c r="I58">
        <v>-53700.849651222197</v>
      </c>
      <c r="J58">
        <v>-53718.939841857398</v>
      </c>
      <c r="K58" t="s">
        <v>356</v>
      </c>
      <c r="L58">
        <v>25.2941383266493</v>
      </c>
      <c r="M58">
        <v>45.231813915107097</v>
      </c>
      <c r="N58">
        <v>302.00776562297602</v>
      </c>
      <c r="O58">
        <v>158.11363514041099</v>
      </c>
      <c r="P58">
        <v>260.05359138543503</v>
      </c>
      <c r="Q58">
        <v>6.4833529952324502</v>
      </c>
      <c r="R58">
        <v>11.6808844674702</v>
      </c>
      <c r="S58">
        <v>574.21001383215298</v>
      </c>
      <c r="T58">
        <v>388.61763240114198</v>
      </c>
      <c r="U58">
        <v>0.96101870209399898</v>
      </c>
      <c r="V58">
        <v>0.91459088382474396</v>
      </c>
      <c r="W58">
        <v>0.97297869011218296</v>
      </c>
      <c r="X58">
        <v>0.77802642069813999</v>
      </c>
      <c r="Y58">
        <v>0.84758006523819296</v>
      </c>
      <c r="Z58">
        <v>0.71980689173175105</v>
      </c>
      <c r="AA58">
        <v>0.77957244585244401</v>
      </c>
      <c r="AB58">
        <v>0.69942989806521905</v>
      </c>
      <c r="AC58">
        <v>0.230560929553768</v>
      </c>
      <c r="AD58">
        <v>7.2202362858312899E-2</v>
      </c>
      <c r="AE58">
        <v>0.950856235666247</v>
      </c>
      <c r="AF58">
        <v>35.242305640941296</v>
      </c>
      <c r="AG58">
        <v>7.4643565222021098E-3</v>
      </c>
      <c r="AH58">
        <v>1.5297029418007899E-2</v>
      </c>
      <c r="AI58">
        <v>1.66621958201232E-2</v>
      </c>
      <c r="AJ58">
        <v>0.22263904544329199</v>
      </c>
      <c r="AK58" s="1">
        <v>7.7452689318308701E-6</v>
      </c>
      <c r="AL58" s="1">
        <v>1.2231167428904E-4</v>
      </c>
      <c r="AM58">
        <v>2.3330609814250301E-2</v>
      </c>
      <c r="AN58">
        <v>1.1634209965487301E-2</v>
      </c>
      <c r="AO58">
        <v>1.6321454548280601E-2</v>
      </c>
      <c r="AP58">
        <v>9.9725322424686104E-3</v>
      </c>
      <c r="AQ58">
        <v>4.7613237976478701E-3</v>
      </c>
      <c r="AR58">
        <v>6.2822819588230303E-3</v>
      </c>
      <c r="AS58">
        <v>2.6727196505570401E-3</v>
      </c>
      <c r="AT58">
        <v>1.25340105263261E-3</v>
      </c>
      <c r="AU58">
        <v>1.6513871204082201E-3</v>
      </c>
      <c r="AV58">
        <v>7.6173951323583497E-2</v>
      </c>
      <c r="AW58">
        <v>4.3102959461077298E-2</v>
      </c>
      <c r="AX58">
        <v>5.84456764808233E-2</v>
      </c>
      <c r="AY58">
        <v>7.8846670974140706E-2</v>
      </c>
      <c r="AZ58">
        <v>4.4356360513710003E-2</v>
      </c>
      <c r="BA58">
        <v>6.0097063601231397E-2</v>
      </c>
      <c r="BB58">
        <v>0</v>
      </c>
      <c r="BC58">
        <v>1.9287467704944199</v>
      </c>
      <c r="BD58">
        <v>0.34004088840152102</v>
      </c>
      <c r="BE58">
        <v>2.3330624592010199E-2</v>
      </c>
      <c r="BF58">
        <v>1.10479675749323E-2</v>
      </c>
      <c r="BG58">
        <v>1.42040703887327E-2</v>
      </c>
      <c r="BH58">
        <v>0</v>
      </c>
      <c r="BI58">
        <v>0</v>
      </c>
      <c r="BJ58">
        <v>6.4812670114265698</v>
      </c>
      <c r="BK58">
        <v>0</v>
      </c>
      <c r="BL58">
        <v>1.22751951854019E-2</v>
      </c>
      <c r="BM58">
        <v>1.59749469754954E-2</v>
      </c>
      <c r="BN58">
        <v>664.18285723082795</v>
      </c>
      <c r="BO58">
        <v>664.98836375636699</v>
      </c>
      <c r="BP58">
        <v>664.36834785752706</v>
      </c>
      <c r="BQ58">
        <v>315.947444083157</v>
      </c>
      <c r="BR58">
        <v>316.13841169312502</v>
      </c>
      <c r="BS58">
        <v>315.97002138403002</v>
      </c>
      <c r="BT58">
        <v>8.2625218563389807E-3</v>
      </c>
      <c r="BU58">
        <v>4.3543582521569204E-3</v>
      </c>
      <c r="BV58">
        <v>6.8262243971306596E-3</v>
      </c>
      <c r="BW58">
        <v>6.2734408838819302E-3</v>
      </c>
      <c r="BX58">
        <v>3.1599307355700398E-3</v>
      </c>
      <c r="BY58">
        <v>4.2137596594909003E-3</v>
      </c>
      <c r="BZ58">
        <v>8.7946470740293999E-3</v>
      </c>
      <c r="CA58">
        <v>4.1200122579798997E-3</v>
      </c>
      <c r="CB58">
        <v>5.28160097927622E-3</v>
      </c>
    </row>
    <row r="59" spans="1:80">
      <c r="A59">
        <v>58</v>
      </c>
      <c r="B59">
        <v>81.835630153807898</v>
      </c>
      <c r="C59">
        <v>179.634120359804</v>
      </c>
      <c r="D59">
        <v>105.88864421866499</v>
      </c>
      <c r="E59">
        <v>4.32030617446964</v>
      </c>
      <c r="F59">
        <v>4.3032445365473597</v>
      </c>
      <c r="G59">
        <v>4.3083206461703503</v>
      </c>
      <c r="H59">
        <v>-53869.647502300897</v>
      </c>
      <c r="I59">
        <v>-53755.028600374397</v>
      </c>
      <c r="J59">
        <v>-53744.480689039498</v>
      </c>
      <c r="K59" t="s">
        <v>355</v>
      </c>
      <c r="L59">
        <v>22.659853786664101</v>
      </c>
      <c r="M59">
        <v>42.272391717891303</v>
      </c>
      <c r="N59">
        <v>385.50570413376897</v>
      </c>
      <c r="O59">
        <v>220.61437710836199</v>
      </c>
      <c r="P59">
        <v>376.86068211614702</v>
      </c>
      <c r="Q59">
        <v>5.6373397188260803</v>
      </c>
      <c r="R59">
        <v>12.201637550436899</v>
      </c>
      <c r="S59">
        <v>594.40651851615405</v>
      </c>
      <c r="T59">
        <v>463.539087995285</v>
      </c>
      <c r="U59">
        <v>0.940082251052621</v>
      </c>
      <c r="V59">
        <v>0.96383615445934301</v>
      </c>
      <c r="W59">
        <v>0.92730966548111204</v>
      </c>
      <c r="X59">
        <v>0.92974439791318098</v>
      </c>
      <c r="Y59">
        <v>0.70106336286446103</v>
      </c>
      <c r="Z59">
        <v>0.78361204221381897</v>
      </c>
      <c r="AA59">
        <v>0.72570106749882601</v>
      </c>
      <c r="AB59">
        <v>0.688957700265033</v>
      </c>
      <c r="AC59">
        <v>0.212825487371155</v>
      </c>
      <c r="AD59">
        <v>6.9286528624476096E-2</v>
      </c>
      <c r="AE59">
        <v>0.96427760111570104</v>
      </c>
      <c r="AF59">
        <v>32.8534505327994</v>
      </c>
      <c r="AG59">
        <v>8.4215499684049799E-3</v>
      </c>
      <c r="AH59">
        <v>2.9954541048653301E-2</v>
      </c>
      <c r="AI59">
        <v>1.66490875314265E-2</v>
      </c>
      <c r="AJ59">
        <v>0.19006426183147901</v>
      </c>
      <c r="AK59" s="1">
        <v>7.4394504165167996E-6</v>
      </c>
      <c r="AL59" s="1">
        <v>1.27587999736355E-4</v>
      </c>
      <c r="AM59">
        <v>2.3330609814250301E-2</v>
      </c>
      <c r="AN59">
        <v>1.16078653728619E-2</v>
      </c>
      <c r="AO59">
        <v>1.61884121127151E-2</v>
      </c>
      <c r="AP59">
        <v>9.9725322424686104E-3</v>
      </c>
      <c r="AQ59">
        <v>4.7302624142998599E-3</v>
      </c>
      <c r="AR59">
        <v>6.1973865882310498E-3</v>
      </c>
      <c r="AS59">
        <v>2.6727196505570401E-3</v>
      </c>
      <c r="AT59">
        <v>1.26753213354207E-3</v>
      </c>
      <c r="AU59">
        <v>1.6826587304195799E-3</v>
      </c>
      <c r="AV59">
        <v>7.6173951323583497E-2</v>
      </c>
      <c r="AW59">
        <v>4.5062742670758701E-2</v>
      </c>
      <c r="AX59">
        <v>5.9920282873754498E-2</v>
      </c>
      <c r="AY59">
        <v>7.8846670974140706E-2</v>
      </c>
      <c r="AZ59">
        <v>4.63302748043007E-2</v>
      </c>
      <c r="BA59">
        <v>6.1602941604174101E-2</v>
      </c>
      <c r="BB59">
        <v>0</v>
      </c>
      <c r="BC59">
        <v>1.92774623612355</v>
      </c>
      <c r="BD59">
        <v>0.33905846487562102</v>
      </c>
      <c r="BE59">
        <v>2.3330624592010199E-2</v>
      </c>
      <c r="BF59">
        <v>1.09674377791953E-2</v>
      </c>
      <c r="BG59">
        <v>1.39880582736972E-2</v>
      </c>
      <c r="BH59">
        <v>0</v>
      </c>
      <c r="BI59">
        <v>0</v>
      </c>
      <c r="BJ59">
        <v>6.4837950672961098</v>
      </c>
      <c r="BK59">
        <v>0</v>
      </c>
      <c r="BL59">
        <v>1.5678184921868898E-2</v>
      </c>
      <c r="BM59">
        <v>1.8474925573970499E-2</v>
      </c>
      <c r="BN59">
        <v>664.18285723082795</v>
      </c>
      <c r="BO59">
        <v>665.00263886785604</v>
      </c>
      <c r="BP59">
        <v>664.49816193221204</v>
      </c>
      <c r="BQ59">
        <v>315.947444083157</v>
      </c>
      <c r="BR59">
        <v>316.14191319534899</v>
      </c>
      <c r="BS59">
        <v>316.00851168250699</v>
      </c>
      <c r="BT59">
        <v>8.2625218563389807E-3</v>
      </c>
      <c r="BU59">
        <v>4.3836871779420403E-3</v>
      </c>
      <c r="BV59">
        <v>6.8255862775337198E-3</v>
      </c>
      <c r="BW59">
        <v>6.2734408838819302E-3</v>
      </c>
      <c r="BX59">
        <v>3.1359082316229801E-3</v>
      </c>
      <c r="BY59">
        <v>4.1615337559403496E-3</v>
      </c>
      <c r="BZ59">
        <v>8.7946470740293999E-3</v>
      </c>
      <c r="CA59">
        <v>4.0883662569924503E-3</v>
      </c>
      <c r="CB59">
        <v>5.2014125624471703E-3</v>
      </c>
    </row>
    <row r="60" spans="1:80">
      <c r="A60">
        <v>59</v>
      </c>
      <c r="B60">
        <v>77.120757011721494</v>
      </c>
      <c r="C60">
        <v>151.89306900551099</v>
      </c>
      <c r="D60">
        <v>104.63476055420399</v>
      </c>
      <c r="E60">
        <v>4.3188355643123897</v>
      </c>
      <c r="F60">
        <v>4.3027243613166402</v>
      </c>
      <c r="G60">
        <v>4.3077071751611298</v>
      </c>
      <c r="H60">
        <v>-53846.623532701</v>
      </c>
      <c r="I60">
        <v>-53720.811367397597</v>
      </c>
      <c r="J60">
        <v>-53735.589091310299</v>
      </c>
      <c r="K60" t="s">
        <v>356</v>
      </c>
      <c r="L60">
        <v>26.666532500701699</v>
      </c>
      <c r="M60">
        <v>56.5308080558097</v>
      </c>
      <c r="N60">
        <v>361.63775938613998</v>
      </c>
      <c r="O60">
        <v>180.71624817852199</v>
      </c>
      <c r="P60">
        <v>390.20986859304497</v>
      </c>
      <c r="Q60">
        <v>4.4010974147813799</v>
      </c>
      <c r="R60">
        <v>14.792572015592601</v>
      </c>
      <c r="S60">
        <v>737.17638162734204</v>
      </c>
      <c r="T60">
        <v>265.66947514334697</v>
      </c>
      <c r="U60">
        <v>0.93394430138445805</v>
      </c>
      <c r="V60">
        <v>0.96430027836834598</v>
      </c>
      <c r="W60">
        <v>0.933727659880636</v>
      </c>
      <c r="X60">
        <v>0.87273336467056195</v>
      </c>
      <c r="Y60">
        <v>0.71593759701182202</v>
      </c>
      <c r="Z60">
        <v>0.85018169892758899</v>
      </c>
      <c r="AA60">
        <v>0.63810548835736702</v>
      </c>
      <c r="AB60">
        <v>0.659562364936507</v>
      </c>
      <c r="AC60">
        <v>0.231791479085661</v>
      </c>
      <c r="AD60">
        <v>6.7051911166258998E-2</v>
      </c>
      <c r="AE60">
        <v>0.94973082085013605</v>
      </c>
      <c r="AF60">
        <v>34.242324526845998</v>
      </c>
      <c r="AG60">
        <v>8.2700150842727992E-3</v>
      </c>
      <c r="AH60">
        <v>1.3782688367025901E-2</v>
      </c>
      <c r="AI60">
        <v>1.66353850381777E-2</v>
      </c>
      <c r="AJ60">
        <v>0.18594011863246501</v>
      </c>
      <c r="AK60" s="1">
        <v>7.0293811706536503E-6</v>
      </c>
      <c r="AL60" s="1">
        <v>1.19914779470645E-4</v>
      </c>
      <c r="AM60">
        <v>2.3330609814250301E-2</v>
      </c>
      <c r="AN60">
        <v>1.17376126422181E-2</v>
      </c>
      <c r="AO60">
        <v>1.6243110204695099E-2</v>
      </c>
      <c r="AP60">
        <v>9.9725322424686104E-3</v>
      </c>
      <c r="AQ60">
        <v>4.78168223357066E-3</v>
      </c>
      <c r="AR60">
        <v>6.29353550938849E-3</v>
      </c>
      <c r="AS60">
        <v>2.6727196505570401E-3</v>
      </c>
      <c r="AT60">
        <v>1.27330835660585E-3</v>
      </c>
      <c r="AU60">
        <v>1.6876329865780401E-3</v>
      </c>
      <c r="AV60">
        <v>7.6173951323583497E-2</v>
      </c>
      <c r="AW60">
        <v>4.4899539823571602E-2</v>
      </c>
      <c r="AX60">
        <v>5.99887784191055E-2</v>
      </c>
      <c r="AY60">
        <v>7.8846670974140706E-2</v>
      </c>
      <c r="AZ60">
        <v>4.6172848180177299E-2</v>
      </c>
      <c r="BA60">
        <v>6.1676411405683397E-2</v>
      </c>
      <c r="BB60">
        <v>0</v>
      </c>
      <c r="BC60">
        <v>1.9278390430185499</v>
      </c>
      <c r="BD60">
        <v>0.33890750442176798</v>
      </c>
      <c r="BE60">
        <v>2.3330624592010199E-2</v>
      </c>
      <c r="BF60">
        <v>1.10804622045851E-2</v>
      </c>
      <c r="BG60">
        <v>1.4249335617976699E-2</v>
      </c>
      <c r="BH60">
        <v>0</v>
      </c>
      <c r="BI60">
        <v>0</v>
      </c>
      <c r="BJ60">
        <v>6.4840742754069396</v>
      </c>
      <c r="BK60">
        <v>0</v>
      </c>
      <c r="BL60">
        <v>1.48970421536789E-2</v>
      </c>
      <c r="BM60">
        <v>1.83043071513035E-2</v>
      </c>
      <c r="BN60">
        <v>664.18285723082795</v>
      </c>
      <c r="BO60">
        <v>664.990253093148</v>
      </c>
      <c r="BP60">
        <v>664.42398984922295</v>
      </c>
      <c r="BQ60">
        <v>315.947444083157</v>
      </c>
      <c r="BR60">
        <v>316.13880710032902</v>
      </c>
      <c r="BS60">
        <v>315.98839001116698</v>
      </c>
      <c r="BT60">
        <v>8.2625218563389807E-3</v>
      </c>
      <c r="BU60">
        <v>4.4354527863400698E-3</v>
      </c>
      <c r="BV60">
        <v>6.7061605576503704E-3</v>
      </c>
      <c r="BW60">
        <v>6.2734408838819302E-3</v>
      </c>
      <c r="BX60">
        <v>3.1710231939802999E-3</v>
      </c>
      <c r="BY60">
        <v>4.2285428389280703E-3</v>
      </c>
      <c r="BZ60">
        <v>8.7946470740293999E-3</v>
      </c>
      <c r="CA60">
        <v>4.1312379131316799E-3</v>
      </c>
      <c r="CB60">
        <v>5.3085390822330599E-3</v>
      </c>
    </row>
    <row r="61" spans="1:80">
      <c r="A61">
        <v>60</v>
      </c>
      <c r="B61">
        <v>88.961250403897594</v>
      </c>
      <c r="C61">
        <v>156.85220303466301</v>
      </c>
      <c r="D61">
        <v>108.66241971663</v>
      </c>
      <c r="E61">
        <v>4.3195160894100297</v>
      </c>
      <c r="F61">
        <v>4.3033249094889898</v>
      </c>
      <c r="G61">
        <v>4.3084138205628602</v>
      </c>
      <c r="H61">
        <v>-53866.936563558702</v>
      </c>
      <c r="I61">
        <v>-53733.247326172597</v>
      </c>
      <c r="J61">
        <v>-53748.414485724199</v>
      </c>
      <c r="K61" t="s">
        <v>356</v>
      </c>
      <c r="L61">
        <v>30.291379008400401</v>
      </c>
      <c r="M61">
        <v>52.508465907741403</v>
      </c>
      <c r="N61">
        <v>426.94054868562398</v>
      </c>
      <c r="O61">
        <v>181.16236718732699</v>
      </c>
      <c r="P61">
        <v>376.28213462452499</v>
      </c>
      <c r="Q61">
        <v>4.14889107317848</v>
      </c>
      <c r="R61">
        <v>13.0538682122246</v>
      </c>
      <c r="S61">
        <v>537.06900832278995</v>
      </c>
      <c r="T61">
        <v>331.96390372612598</v>
      </c>
      <c r="U61">
        <v>0.97300164611661299</v>
      </c>
      <c r="V61">
        <v>0.93763055401482998</v>
      </c>
      <c r="W61">
        <v>0.92897350001492696</v>
      </c>
      <c r="X61">
        <v>0.83871568730401003</v>
      </c>
      <c r="Y61">
        <v>0.715787318975593</v>
      </c>
      <c r="Z61">
        <v>0.75879831346738502</v>
      </c>
      <c r="AA61">
        <v>0.73783721077394804</v>
      </c>
      <c r="AB61">
        <v>0.75857055615045699</v>
      </c>
      <c r="AC61">
        <v>0.218533173284227</v>
      </c>
      <c r="AD61">
        <v>6.8262025700001103E-2</v>
      </c>
      <c r="AE61">
        <v>0.96117585912321901</v>
      </c>
      <c r="AF61">
        <v>43.692379302871799</v>
      </c>
      <c r="AG61">
        <v>8.9130308916121493E-3</v>
      </c>
      <c r="AH61">
        <v>2.07264945857502E-2</v>
      </c>
      <c r="AI61">
        <v>1.6340186640924001E-2</v>
      </c>
      <c r="AJ61">
        <v>0.172390386622151</v>
      </c>
      <c r="AK61" s="1">
        <v>7.32655382067326E-6</v>
      </c>
      <c r="AL61" s="1">
        <v>7.6775031780205606E-5</v>
      </c>
      <c r="AM61">
        <v>2.3330609814250301E-2</v>
      </c>
      <c r="AN61">
        <v>1.1845768623714E-2</v>
      </c>
      <c r="AO61">
        <v>1.6550468288010298E-2</v>
      </c>
      <c r="AP61">
        <v>9.9725322424686104E-3</v>
      </c>
      <c r="AQ61">
        <v>4.8280878489143399E-3</v>
      </c>
      <c r="AR61">
        <v>6.3488079708844602E-3</v>
      </c>
      <c r="AS61">
        <v>2.6727196505570401E-3</v>
      </c>
      <c r="AT61">
        <v>1.2803666730683901E-3</v>
      </c>
      <c r="AU61">
        <v>1.69314111699306E-3</v>
      </c>
      <c r="AV61">
        <v>7.6173951323583497E-2</v>
      </c>
      <c r="AW61">
        <v>4.49541104465154E-2</v>
      </c>
      <c r="AX61">
        <v>6.00001945500067E-2</v>
      </c>
      <c r="AY61">
        <v>7.8846670974140706E-2</v>
      </c>
      <c r="AZ61">
        <v>4.6234477119583797E-2</v>
      </c>
      <c r="BA61">
        <v>6.1693335666999603E-2</v>
      </c>
      <c r="BB61">
        <v>0</v>
      </c>
      <c r="BC61">
        <v>1.9278271976992201</v>
      </c>
      <c r="BD61">
        <v>0.339155527072107</v>
      </c>
      <c r="BE61">
        <v>2.3330624592010199E-2</v>
      </c>
      <c r="BF61">
        <v>1.11841981540357E-2</v>
      </c>
      <c r="BG61">
        <v>1.4329730824579201E-2</v>
      </c>
      <c r="BH61">
        <v>0</v>
      </c>
      <c r="BI61">
        <v>0</v>
      </c>
      <c r="BJ61">
        <v>6.4838750645383803</v>
      </c>
      <c r="BK61">
        <v>0</v>
      </c>
      <c r="BL61">
        <v>1.45508760727908E-2</v>
      </c>
      <c r="BM61">
        <v>1.7108641289458899E-2</v>
      </c>
      <c r="BN61">
        <v>664.18285723082795</v>
      </c>
      <c r="BO61">
        <v>664.97995020293297</v>
      </c>
      <c r="BP61">
        <v>664.38306260727302</v>
      </c>
      <c r="BQ61">
        <v>315.947444083157</v>
      </c>
      <c r="BR61">
        <v>316.13623419127998</v>
      </c>
      <c r="BS61">
        <v>315.97627637577301</v>
      </c>
      <c r="BT61">
        <v>8.2625218563389807E-3</v>
      </c>
      <c r="BU61">
        <v>4.4717435143795002E-3</v>
      </c>
      <c r="BV61">
        <v>6.9438899814051299E-3</v>
      </c>
      <c r="BW61">
        <v>6.2734408838819302E-3</v>
      </c>
      <c r="BX61">
        <v>3.2027308342885601E-3</v>
      </c>
      <c r="BY61">
        <v>4.2816919016175504E-3</v>
      </c>
      <c r="BZ61">
        <v>8.7946470740293999E-3</v>
      </c>
      <c r="CA61">
        <v>4.1713972186797803E-3</v>
      </c>
      <c r="CB61">
        <v>5.3250151786560403E-3</v>
      </c>
    </row>
    <row r="62" spans="1:80">
      <c r="A62">
        <v>61</v>
      </c>
      <c r="B62">
        <v>86.706505484274501</v>
      </c>
      <c r="C62">
        <v>192.36428968459299</v>
      </c>
      <c r="D62">
        <v>107.006520074344</v>
      </c>
      <c r="E62">
        <v>4.3197368448209303</v>
      </c>
      <c r="F62">
        <v>4.3031017790080304</v>
      </c>
      <c r="G62">
        <v>4.3078890414487603</v>
      </c>
      <c r="H62">
        <v>-53867.430223504904</v>
      </c>
      <c r="I62">
        <v>-53765.9814383345</v>
      </c>
      <c r="J62">
        <v>-53740.225086111503</v>
      </c>
      <c r="K62" t="s">
        <v>355</v>
      </c>
      <c r="L62">
        <v>25.486333120580699</v>
      </c>
      <c r="M62">
        <v>65.250960153094198</v>
      </c>
      <c r="N62">
        <v>404.09468082180899</v>
      </c>
      <c r="O62">
        <v>236.823059941569</v>
      </c>
      <c r="P62">
        <v>356.579027439811</v>
      </c>
      <c r="Q62">
        <v>6.2771941687491104</v>
      </c>
      <c r="R62">
        <v>10.421960461432</v>
      </c>
      <c r="S62">
        <v>689.97084979901604</v>
      </c>
      <c r="T62">
        <v>398.59584540012099</v>
      </c>
      <c r="U62">
        <v>0.96172756671700099</v>
      </c>
      <c r="V62">
        <v>0.96373276655056594</v>
      </c>
      <c r="W62">
        <v>0.94863068017137098</v>
      </c>
      <c r="X62">
        <v>0.84862365094574999</v>
      </c>
      <c r="Y62">
        <v>0.77192048082527298</v>
      </c>
      <c r="Z62">
        <v>0.69599814294001505</v>
      </c>
      <c r="AA62">
        <v>0.73610112005759598</v>
      </c>
      <c r="AB62">
        <v>0.77868832664804299</v>
      </c>
      <c r="AC62">
        <v>0.248222564303515</v>
      </c>
      <c r="AD62">
        <v>6.5959299864291901E-2</v>
      </c>
      <c r="AE62">
        <v>0.96314899120355002</v>
      </c>
      <c r="AF62">
        <v>42.244133309312701</v>
      </c>
      <c r="AG62">
        <v>8.2584047993884604E-3</v>
      </c>
      <c r="AH62">
        <v>2.2069330396440798E-2</v>
      </c>
      <c r="AI62">
        <v>1.6975959485376099E-2</v>
      </c>
      <c r="AJ62">
        <v>0.21534171043974301</v>
      </c>
      <c r="AK62" s="1">
        <v>5.5094926189711E-6</v>
      </c>
      <c r="AL62" s="1">
        <v>1.1271175954578601E-4</v>
      </c>
      <c r="AM62">
        <v>2.3330609814250301E-2</v>
      </c>
      <c r="AN62">
        <v>1.16420017308442E-2</v>
      </c>
      <c r="AO62">
        <v>1.6085377821455499E-2</v>
      </c>
      <c r="AP62">
        <v>9.9725322424686104E-3</v>
      </c>
      <c r="AQ62">
        <v>4.7504245295201201E-3</v>
      </c>
      <c r="AR62">
        <v>6.1799482012530197E-3</v>
      </c>
      <c r="AS62">
        <v>2.6727196505570401E-3</v>
      </c>
      <c r="AT62">
        <v>1.26103347285076E-3</v>
      </c>
      <c r="AU62">
        <v>1.66222549158902E-3</v>
      </c>
      <c r="AV62">
        <v>7.6173951323583497E-2</v>
      </c>
      <c r="AW62">
        <v>4.4060495517745102E-2</v>
      </c>
      <c r="AX62">
        <v>5.9579047225962203E-2</v>
      </c>
      <c r="AY62">
        <v>7.8846670974140706E-2</v>
      </c>
      <c r="AZ62">
        <v>4.5321528990595897E-2</v>
      </c>
      <c r="BA62">
        <v>6.1241272717551198E-2</v>
      </c>
      <c r="BB62">
        <v>0</v>
      </c>
      <c r="BC62">
        <v>1.9282456727649999</v>
      </c>
      <c r="BD62">
        <v>0.33913590937764998</v>
      </c>
      <c r="BE62">
        <v>2.3330624592010199E-2</v>
      </c>
      <c r="BF62">
        <v>1.1014159053085599E-2</v>
      </c>
      <c r="BG62">
        <v>1.3983779642365199E-2</v>
      </c>
      <c r="BH62">
        <v>0</v>
      </c>
      <c r="BI62">
        <v>0</v>
      </c>
      <c r="BJ62">
        <v>6.4841271956263604</v>
      </c>
      <c r="BK62">
        <v>0</v>
      </c>
      <c r="BL62">
        <v>1.3888059868606001E-2</v>
      </c>
      <c r="BM62">
        <v>1.8377823488771101E-2</v>
      </c>
      <c r="BN62">
        <v>664.18285723082795</v>
      </c>
      <c r="BO62">
        <v>664.99433729598798</v>
      </c>
      <c r="BP62">
        <v>664.43464392360897</v>
      </c>
      <c r="BQ62">
        <v>315.947444083157</v>
      </c>
      <c r="BR62">
        <v>316.139885893577</v>
      </c>
      <c r="BS62">
        <v>315.98930265086</v>
      </c>
      <c r="BT62">
        <v>8.2625218563389807E-3</v>
      </c>
      <c r="BU62">
        <v>4.3851024964744701E-3</v>
      </c>
      <c r="BV62">
        <v>6.7225684090437597E-3</v>
      </c>
      <c r="BW62">
        <v>6.2734408838819302E-3</v>
      </c>
      <c r="BX62">
        <v>3.1501428354796098E-3</v>
      </c>
      <c r="BY62">
        <v>4.1740158979165299E-3</v>
      </c>
      <c r="BZ62">
        <v>8.7946470740293999E-3</v>
      </c>
      <c r="CA62">
        <v>4.1068532267546001E-3</v>
      </c>
      <c r="CB62">
        <v>5.1889316952598097E-3</v>
      </c>
    </row>
    <row r="63" spans="1:80">
      <c r="A63">
        <v>62</v>
      </c>
      <c r="B63">
        <v>72.661209837916104</v>
      </c>
      <c r="C63">
        <v>160.752396327388</v>
      </c>
      <c r="D63">
        <v>92.918318854245399</v>
      </c>
      <c r="E63">
        <v>4.3193778668568097</v>
      </c>
      <c r="F63">
        <v>4.3029744574497499</v>
      </c>
      <c r="G63">
        <v>4.3083367940588104</v>
      </c>
      <c r="H63">
        <v>-53848.9156522052</v>
      </c>
      <c r="I63">
        <v>-53732.784391576701</v>
      </c>
      <c r="J63">
        <v>-53731.711404886497</v>
      </c>
      <c r="K63" t="s">
        <v>355</v>
      </c>
      <c r="L63">
        <v>22.678693547589798</v>
      </c>
      <c r="M63">
        <v>48.401921881283499</v>
      </c>
      <c r="N63">
        <v>338.40960471153301</v>
      </c>
      <c r="O63">
        <v>197.267580717035</v>
      </c>
      <c r="P63">
        <v>347.23135685905402</v>
      </c>
      <c r="Q63">
        <v>5.0592772766696301</v>
      </c>
      <c r="R63">
        <v>9.8576864310931498</v>
      </c>
      <c r="S63">
        <v>585.24578993545003</v>
      </c>
      <c r="T63">
        <v>401.71367789306697</v>
      </c>
      <c r="U63">
        <v>0.95443696482164198</v>
      </c>
      <c r="V63">
        <v>0.964832461111368</v>
      </c>
      <c r="W63">
        <v>0.93278415507444201</v>
      </c>
      <c r="X63">
        <v>0.82123514182080704</v>
      </c>
      <c r="Y63">
        <v>0.79907690697763201</v>
      </c>
      <c r="Z63">
        <v>0.73121444240004596</v>
      </c>
      <c r="AA63">
        <v>0.70419317699022399</v>
      </c>
      <c r="AB63">
        <v>0.86132938775466805</v>
      </c>
      <c r="AC63">
        <v>0.20767909287272099</v>
      </c>
      <c r="AD63">
        <v>6.51691020800199E-2</v>
      </c>
      <c r="AE63">
        <v>0.93334643475024703</v>
      </c>
      <c r="AF63">
        <v>35.420983233077799</v>
      </c>
      <c r="AG63">
        <v>8.6867867221301093E-3</v>
      </c>
      <c r="AH63">
        <v>1.8779807551581301E-2</v>
      </c>
      <c r="AI63">
        <v>1.6407306055888599E-2</v>
      </c>
      <c r="AJ63">
        <v>0.19430005916169199</v>
      </c>
      <c r="AK63" s="1">
        <v>5.7024598603064596E-6</v>
      </c>
      <c r="AL63" s="1">
        <v>1.27934064113396E-4</v>
      </c>
      <c r="AM63">
        <v>2.3330609814250301E-2</v>
      </c>
      <c r="AN63">
        <v>1.16450552706731E-2</v>
      </c>
      <c r="AO63">
        <v>1.66025376418646E-2</v>
      </c>
      <c r="AP63">
        <v>9.9725322424686104E-3</v>
      </c>
      <c r="AQ63">
        <v>4.7548704581463703E-3</v>
      </c>
      <c r="AR63">
        <v>6.3363072572279197E-3</v>
      </c>
      <c r="AS63">
        <v>2.6727196505570401E-3</v>
      </c>
      <c r="AT63">
        <v>1.25823268167108E-3</v>
      </c>
      <c r="AU63">
        <v>1.6939024680793901E-3</v>
      </c>
      <c r="AV63">
        <v>7.6173951323583497E-2</v>
      </c>
      <c r="AW63">
        <v>4.3704829807662E-2</v>
      </c>
      <c r="AX63">
        <v>5.9764281312871197E-2</v>
      </c>
      <c r="AY63">
        <v>7.8846670974140706E-2</v>
      </c>
      <c r="AZ63">
        <v>4.4963062489333301E-2</v>
      </c>
      <c r="BA63">
        <v>6.1458183780950797E-2</v>
      </c>
      <c r="BB63">
        <v>0</v>
      </c>
      <c r="BC63">
        <v>1.92842916858152</v>
      </c>
      <c r="BD63">
        <v>0.33827283298701899</v>
      </c>
      <c r="BE63">
        <v>2.3330624592010199E-2</v>
      </c>
      <c r="BF63">
        <v>1.10262663814469E-2</v>
      </c>
      <c r="BG63">
        <v>1.42709359284837E-2</v>
      </c>
      <c r="BH63">
        <v>0</v>
      </c>
      <c r="BI63">
        <v>0</v>
      </c>
      <c r="BJ63">
        <v>6.4879566384525402</v>
      </c>
      <c r="BK63">
        <v>0</v>
      </c>
      <c r="BL63">
        <v>1.3273241695175899E-2</v>
      </c>
      <c r="BM63">
        <v>1.6325199777642199E-2</v>
      </c>
      <c r="BN63">
        <v>664.18285723082795</v>
      </c>
      <c r="BO63">
        <v>664.99202298093201</v>
      </c>
      <c r="BP63">
        <v>664.40473684488802</v>
      </c>
      <c r="BQ63">
        <v>315.947444083157</v>
      </c>
      <c r="BR63">
        <v>316.13931824664502</v>
      </c>
      <c r="BS63">
        <v>315.98084565698298</v>
      </c>
      <c r="BT63">
        <v>8.2625218563389807E-3</v>
      </c>
      <c r="BU63">
        <v>4.3821445239244196E-3</v>
      </c>
      <c r="BV63">
        <v>6.9842688306609698E-3</v>
      </c>
      <c r="BW63">
        <v>6.2734408838819302E-3</v>
      </c>
      <c r="BX63">
        <v>3.1509433085010999E-3</v>
      </c>
      <c r="BY63">
        <v>4.3309426838686396E-3</v>
      </c>
      <c r="BZ63">
        <v>8.7946470740293999E-3</v>
      </c>
      <c r="CA63">
        <v>4.1120640836329698E-3</v>
      </c>
      <c r="CB63">
        <v>5.2874560851241302E-3</v>
      </c>
    </row>
    <row r="64" spans="1:80">
      <c r="A64">
        <v>63</v>
      </c>
      <c r="B64">
        <v>53.163216171339499</v>
      </c>
      <c r="C64">
        <v>192.26802825735899</v>
      </c>
      <c r="D64">
        <v>91.019407695673806</v>
      </c>
      <c r="E64">
        <v>4.3197395374323104</v>
      </c>
      <c r="F64">
        <v>4.3035372210851497</v>
      </c>
      <c r="G64">
        <v>4.3083251241253899</v>
      </c>
      <c r="H64">
        <v>-53833.920457203698</v>
      </c>
      <c r="I64">
        <v>-53771.306430767501</v>
      </c>
      <c r="J64">
        <v>-53729.667203056801</v>
      </c>
      <c r="K64" t="s">
        <v>355</v>
      </c>
      <c r="L64">
        <v>26.136892505004699</v>
      </c>
      <c r="M64">
        <v>58.500436655344799</v>
      </c>
      <c r="N64">
        <v>231.506230615883</v>
      </c>
      <c r="O64">
        <v>254.754399034502</v>
      </c>
      <c r="P64">
        <v>365.59939107813801</v>
      </c>
      <c r="Q64">
        <v>5.6200594054681003</v>
      </c>
      <c r="R64">
        <v>11.496612793609501</v>
      </c>
      <c r="S64">
        <v>509.82797357522003</v>
      </c>
      <c r="T64">
        <v>289.35401781699898</v>
      </c>
      <c r="U64">
        <v>0.93393522941529505</v>
      </c>
      <c r="V64">
        <v>0.96420985264871395</v>
      </c>
      <c r="W64">
        <v>0.96970099058713599</v>
      </c>
      <c r="X64">
        <v>0.86706876786772302</v>
      </c>
      <c r="Y64">
        <v>0.64559310990039698</v>
      </c>
      <c r="Z64">
        <v>0.79214286729508498</v>
      </c>
      <c r="AA64">
        <v>0.72359077296004304</v>
      </c>
      <c r="AB64">
        <v>0.61349836563919802</v>
      </c>
      <c r="AC64">
        <v>0.23122656487579599</v>
      </c>
      <c r="AD64">
        <v>7.2454276702646495E-2</v>
      </c>
      <c r="AE64">
        <v>0.96332801053143702</v>
      </c>
      <c r="AF64">
        <v>44.968131446827798</v>
      </c>
      <c r="AG64">
        <v>8.4129677708639199E-3</v>
      </c>
      <c r="AH64">
        <v>2.26433796755178E-2</v>
      </c>
      <c r="AI64">
        <v>1.69703450383593E-2</v>
      </c>
      <c r="AJ64">
        <v>0.19140866091379399</v>
      </c>
      <c r="AK64" s="1">
        <v>6.8570546695856603E-6</v>
      </c>
      <c r="AL64" s="1">
        <v>7.4845321959380006E-5</v>
      </c>
      <c r="AM64">
        <v>2.3330609814250301E-2</v>
      </c>
      <c r="AN64">
        <v>1.1987341420323301E-2</v>
      </c>
      <c r="AO64">
        <v>1.6394577113971499E-2</v>
      </c>
      <c r="AP64">
        <v>9.9725322424686104E-3</v>
      </c>
      <c r="AQ64">
        <v>4.8680219183624002E-3</v>
      </c>
      <c r="AR64">
        <v>6.3173288295778297E-3</v>
      </c>
      <c r="AS64">
        <v>2.6727196505570401E-3</v>
      </c>
      <c r="AT64">
        <v>1.29775097737285E-3</v>
      </c>
      <c r="AU64">
        <v>1.6891624960300299E-3</v>
      </c>
      <c r="AV64">
        <v>7.6173951323583497E-2</v>
      </c>
      <c r="AW64">
        <v>4.6142525627798497E-2</v>
      </c>
      <c r="AX64">
        <v>6.0043843822822802E-2</v>
      </c>
      <c r="AY64">
        <v>7.8846670974140706E-2</v>
      </c>
      <c r="AZ64">
        <v>4.7440276605171298E-2</v>
      </c>
      <c r="BA64">
        <v>6.1733006318852798E-2</v>
      </c>
      <c r="BB64">
        <v>0</v>
      </c>
      <c r="BC64">
        <v>1.9272882098642199</v>
      </c>
      <c r="BD64">
        <v>0.34013797314251598</v>
      </c>
      <c r="BE64">
        <v>2.3330624592010199E-2</v>
      </c>
      <c r="BF64">
        <v>1.1262620899510301E-2</v>
      </c>
      <c r="BG64">
        <v>1.42903136747868E-2</v>
      </c>
      <c r="BH64">
        <v>0</v>
      </c>
      <c r="BI64">
        <v>0</v>
      </c>
      <c r="BJ64">
        <v>6.4790911878831796</v>
      </c>
      <c r="BK64">
        <v>0</v>
      </c>
      <c r="BL64">
        <v>1.58816444910879E-2</v>
      </c>
      <c r="BM64">
        <v>1.8089450187887199E-2</v>
      </c>
      <c r="BN64">
        <v>664.18285723082795</v>
      </c>
      <c r="BO64">
        <v>664.97528538439303</v>
      </c>
      <c r="BP64">
        <v>664.38476405082997</v>
      </c>
      <c r="BQ64">
        <v>315.947444083157</v>
      </c>
      <c r="BR64">
        <v>316.13493379810097</v>
      </c>
      <c r="BS64">
        <v>315.97802851477502</v>
      </c>
      <c r="BT64">
        <v>8.2625218563389807E-3</v>
      </c>
      <c r="BU64">
        <v>4.55380126130719E-3</v>
      </c>
      <c r="BV64">
        <v>6.86100783772181E-3</v>
      </c>
      <c r="BW64">
        <v>6.2734408838819302E-3</v>
      </c>
      <c r="BX64">
        <v>3.23534388034479E-3</v>
      </c>
      <c r="BY64">
        <v>4.2107695171043503E-3</v>
      </c>
      <c r="BZ64">
        <v>8.7946470740293999E-3</v>
      </c>
      <c r="CA64">
        <v>4.1983081517303501E-3</v>
      </c>
      <c r="CB64">
        <v>5.3229319677532503E-3</v>
      </c>
    </row>
    <row r="65" spans="1:80">
      <c r="A65">
        <v>64</v>
      </c>
      <c r="B65">
        <v>74.642006294569697</v>
      </c>
      <c r="C65">
        <v>161.187466016195</v>
      </c>
      <c r="D65">
        <v>96.689749379307599</v>
      </c>
      <c r="E65">
        <v>4.31836935542219</v>
      </c>
      <c r="F65">
        <v>4.3024121260000499</v>
      </c>
      <c r="G65">
        <v>4.3071564199640804</v>
      </c>
      <c r="H65">
        <v>-53838.340481300896</v>
      </c>
      <c r="I65">
        <v>-53726.218434716902</v>
      </c>
      <c r="J65">
        <v>-53720.787177932099</v>
      </c>
      <c r="K65" t="s">
        <v>355</v>
      </c>
      <c r="L65">
        <v>31.3400394391536</v>
      </c>
      <c r="M65">
        <v>42.2040785685559</v>
      </c>
      <c r="N65">
        <v>348.16192268743703</v>
      </c>
      <c r="O65">
        <v>196.66241583287501</v>
      </c>
      <c r="P65">
        <v>303.41205020656997</v>
      </c>
      <c r="Q65">
        <v>4.9552850986975896</v>
      </c>
      <c r="R65">
        <v>11.2566000071823</v>
      </c>
      <c r="S65">
        <v>683.83905024584203</v>
      </c>
      <c r="T65">
        <v>406.85933381104201</v>
      </c>
      <c r="U65">
        <v>0.95793569065314899</v>
      </c>
      <c r="V65">
        <v>0.91777605793948402</v>
      </c>
      <c r="W65">
        <v>0.93404392748931597</v>
      </c>
      <c r="X65">
        <v>0.85780775116166597</v>
      </c>
      <c r="Y65">
        <v>0.75580575727532195</v>
      </c>
      <c r="Z65">
        <v>0.75060977755620095</v>
      </c>
      <c r="AA65">
        <v>0.77860551760729502</v>
      </c>
      <c r="AB65">
        <v>0.78861844625357702</v>
      </c>
      <c r="AC65">
        <v>0.22780701726161601</v>
      </c>
      <c r="AD65">
        <v>7.0582118886468204E-2</v>
      </c>
      <c r="AE65">
        <v>0.94712368981933004</v>
      </c>
      <c r="AF65">
        <v>30.711288722810998</v>
      </c>
      <c r="AG65">
        <v>7.6773353725387398E-3</v>
      </c>
      <c r="AH65">
        <v>1.09924931024809E-2</v>
      </c>
      <c r="AI65">
        <v>1.64791380958586E-2</v>
      </c>
      <c r="AJ65">
        <v>0.18177122887616601</v>
      </c>
      <c r="AK65" s="1">
        <v>6.7195184299387696E-6</v>
      </c>
      <c r="AL65" s="1">
        <v>1.38269280183119E-4</v>
      </c>
      <c r="AM65">
        <v>2.3330609814250301E-2</v>
      </c>
      <c r="AN65">
        <v>1.1661052375829701E-2</v>
      </c>
      <c r="AO65">
        <v>1.6214066117147201E-2</v>
      </c>
      <c r="AP65">
        <v>9.9725322424686104E-3</v>
      </c>
      <c r="AQ65">
        <v>4.7638804526521604E-3</v>
      </c>
      <c r="AR65">
        <v>6.2179015134056796E-3</v>
      </c>
      <c r="AS65">
        <v>2.6727196505570401E-3</v>
      </c>
      <c r="AT65">
        <v>1.26492773761225E-3</v>
      </c>
      <c r="AU65">
        <v>1.66395693427889E-3</v>
      </c>
      <c r="AV65">
        <v>7.6173951323583497E-2</v>
      </c>
      <c r="AW65">
        <v>4.4290188573785798E-2</v>
      </c>
      <c r="AX65">
        <v>5.9309919464413899E-2</v>
      </c>
      <c r="AY65">
        <v>7.8846670974140706E-2</v>
      </c>
      <c r="AZ65">
        <v>4.5555116311397997E-2</v>
      </c>
      <c r="BA65">
        <v>6.0973876398692901E-2</v>
      </c>
      <c r="BB65">
        <v>0</v>
      </c>
      <c r="BC65">
        <v>1.92813170248808</v>
      </c>
      <c r="BD65">
        <v>0.33974208785287802</v>
      </c>
      <c r="BE65">
        <v>2.3330624592010199E-2</v>
      </c>
      <c r="BF65">
        <v>1.1049701257118001E-2</v>
      </c>
      <c r="BG65">
        <v>1.4047852760541799E-2</v>
      </c>
      <c r="BH65">
        <v>0</v>
      </c>
      <c r="BI65">
        <v>0</v>
      </c>
      <c r="BJ65">
        <v>6.4819347087425099</v>
      </c>
      <c r="BK65">
        <v>0</v>
      </c>
      <c r="BL65">
        <v>1.4193348002000601E-2</v>
      </c>
      <c r="BM65">
        <v>1.7611188378618699E-2</v>
      </c>
      <c r="BN65">
        <v>664.18285723082795</v>
      </c>
      <c r="BO65">
        <v>664.99205176617795</v>
      </c>
      <c r="BP65">
        <v>664.43317887594196</v>
      </c>
      <c r="BQ65">
        <v>315.947444083157</v>
      </c>
      <c r="BR65">
        <v>316.139357905277</v>
      </c>
      <c r="BS65">
        <v>315.98922846424603</v>
      </c>
      <c r="BT65">
        <v>8.2625218563389807E-3</v>
      </c>
      <c r="BU65">
        <v>4.3811361456622703E-3</v>
      </c>
      <c r="BV65">
        <v>6.8010553295986698E-3</v>
      </c>
      <c r="BW65">
        <v>6.2734408838819302E-3</v>
      </c>
      <c r="BX65">
        <v>3.1595441236265398E-3</v>
      </c>
      <c r="BY65">
        <v>4.1976149019956098E-3</v>
      </c>
      <c r="BZ65">
        <v>8.7946470740293999E-3</v>
      </c>
      <c r="CA65">
        <v>4.1204659603374296E-3</v>
      </c>
      <c r="CB65">
        <v>5.21552101713496E-3</v>
      </c>
    </row>
    <row r="66" spans="1:80">
      <c r="A66">
        <v>65</v>
      </c>
      <c r="B66">
        <v>82.868783934573202</v>
      </c>
      <c r="C66">
        <v>195.82643213236301</v>
      </c>
      <c r="D66">
        <v>113.76819733649199</v>
      </c>
      <c r="E66">
        <v>4.3184580347487396</v>
      </c>
      <c r="F66">
        <v>4.3025876117062598</v>
      </c>
      <c r="G66">
        <v>4.3070350660001298</v>
      </c>
      <c r="H66">
        <v>-53847.671316556502</v>
      </c>
      <c r="I66">
        <v>-53763.0421978753</v>
      </c>
      <c r="J66">
        <v>-53736.354769038102</v>
      </c>
      <c r="K66" t="s">
        <v>355</v>
      </c>
      <c r="L66">
        <v>25.819510387131199</v>
      </c>
      <c r="M66">
        <v>64.668304429150098</v>
      </c>
      <c r="N66">
        <v>385.659004411794</v>
      </c>
      <c r="O66">
        <v>243.62068185508801</v>
      </c>
      <c r="P66">
        <v>388.27513800200398</v>
      </c>
      <c r="Q66">
        <v>5.6218124752322201</v>
      </c>
      <c r="R66">
        <v>14.348750505583601</v>
      </c>
      <c r="S66">
        <v>720.66302226914104</v>
      </c>
      <c r="T66">
        <v>347.98055393247699</v>
      </c>
      <c r="U66">
        <v>0.93621737485420897</v>
      </c>
      <c r="V66">
        <v>0.97898622969184501</v>
      </c>
      <c r="W66">
        <v>0.95492462375753095</v>
      </c>
      <c r="X66">
        <v>0.839477586113754</v>
      </c>
      <c r="Y66">
        <v>0.73801101714379802</v>
      </c>
      <c r="Z66">
        <v>0.67568947000067603</v>
      </c>
      <c r="AA66">
        <v>0.82634878964520098</v>
      </c>
      <c r="AB66">
        <v>0.79596206234908196</v>
      </c>
      <c r="AC66">
        <v>0.24343203209085101</v>
      </c>
      <c r="AD66">
        <v>6.9124302148306394E-2</v>
      </c>
      <c r="AE66">
        <v>0.93539312863669699</v>
      </c>
      <c r="AF66">
        <v>28.731655479603699</v>
      </c>
      <c r="AG66">
        <v>7.9047378609072606E-3</v>
      </c>
      <c r="AH66">
        <v>9.9495662615062298E-3</v>
      </c>
      <c r="AI66">
        <v>1.6667624018873801E-2</v>
      </c>
      <c r="AJ66">
        <v>0.20083976004239601</v>
      </c>
      <c r="AK66" s="1">
        <v>5.5024427126815396E-6</v>
      </c>
      <c r="AL66" s="1">
        <v>1.18614579931919E-4</v>
      </c>
      <c r="AM66">
        <v>2.3330609814250301E-2</v>
      </c>
      <c r="AN66">
        <v>1.1773688952383E-2</v>
      </c>
      <c r="AO66">
        <v>1.6223654526514499E-2</v>
      </c>
      <c r="AP66">
        <v>9.9725322424686104E-3</v>
      </c>
      <c r="AQ66">
        <v>4.7947698973653096E-3</v>
      </c>
      <c r="AR66">
        <v>6.1776733045140796E-3</v>
      </c>
      <c r="AS66">
        <v>2.6727196505570401E-3</v>
      </c>
      <c r="AT66">
        <v>1.2723970604834401E-3</v>
      </c>
      <c r="AU66">
        <v>1.66162974981114E-3</v>
      </c>
      <c r="AV66">
        <v>7.6173951323583497E-2</v>
      </c>
      <c r="AW66">
        <v>4.4593980668918502E-2</v>
      </c>
      <c r="AX66">
        <v>5.9549794811795502E-2</v>
      </c>
      <c r="AY66">
        <v>7.8846670974140706E-2</v>
      </c>
      <c r="AZ66">
        <v>4.58663777294019E-2</v>
      </c>
      <c r="BA66">
        <v>6.1211424561606401E-2</v>
      </c>
      <c r="BB66">
        <v>0</v>
      </c>
      <c r="BC66">
        <v>1.9279937737367301</v>
      </c>
      <c r="BD66">
        <v>0.33985606689414299</v>
      </c>
      <c r="BE66">
        <v>2.3330624592010199E-2</v>
      </c>
      <c r="BF66">
        <v>1.11072327571754E-2</v>
      </c>
      <c r="BG66">
        <v>1.39426100095245E-2</v>
      </c>
      <c r="BH66">
        <v>0</v>
      </c>
      <c r="BI66">
        <v>0</v>
      </c>
      <c r="BJ66">
        <v>6.48155847917337</v>
      </c>
      <c r="BK66">
        <v>0</v>
      </c>
      <c r="BL66">
        <v>1.42525264666006E-2</v>
      </c>
      <c r="BM66">
        <v>1.7958000621963399E-2</v>
      </c>
      <c r="BN66">
        <v>664.18285723082795</v>
      </c>
      <c r="BO66">
        <v>664.98622331677404</v>
      </c>
      <c r="BP66">
        <v>664.41532103994996</v>
      </c>
      <c r="BQ66">
        <v>315.947444083157</v>
      </c>
      <c r="BR66">
        <v>316.137768477995</v>
      </c>
      <c r="BS66">
        <v>315.983646301644</v>
      </c>
      <c r="BT66">
        <v>8.2625218563389807E-3</v>
      </c>
      <c r="BU66">
        <v>4.4514190185222001E-3</v>
      </c>
      <c r="BV66">
        <v>6.8989571354070396E-3</v>
      </c>
      <c r="BW66">
        <v>6.2734408838819302E-3</v>
      </c>
      <c r="BX66">
        <v>3.18118295688991E-3</v>
      </c>
      <c r="BY66">
        <v>4.1553065020993101E-3</v>
      </c>
      <c r="BZ66">
        <v>8.7946470740293999E-3</v>
      </c>
      <c r="CA66">
        <v>4.1411905811401303E-3</v>
      </c>
      <c r="CB66">
        <v>5.1695301313108696E-3</v>
      </c>
    </row>
    <row r="67" spans="1:80">
      <c r="A67">
        <v>66</v>
      </c>
      <c r="B67">
        <v>72.826374383312498</v>
      </c>
      <c r="C67">
        <v>158.49680404947199</v>
      </c>
      <c r="D67">
        <v>97.441493614325907</v>
      </c>
      <c r="E67">
        <v>4.3186926399272103</v>
      </c>
      <c r="F67">
        <v>4.30289912955981</v>
      </c>
      <c r="G67">
        <v>4.30811454146163</v>
      </c>
      <c r="H67">
        <v>-53840.549741477102</v>
      </c>
      <c r="I67">
        <v>-53729.590967069103</v>
      </c>
      <c r="J67">
        <v>-53733.467534811702</v>
      </c>
      <c r="K67" t="s">
        <v>356</v>
      </c>
      <c r="L67">
        <v>24.399876710514501</v>
      </c>
      <c r="M67">
        <v>54.970447716109497</v>
      </c>
      <c r="N67">
        <v>341.18410985386703</v>
      </c>
      <c r="O67">
        <v>193.86166412877401</v>
      </c>
      <c r="P67">
        <v>247.53477662055701</v>
      </c>
      <c r="Q67">
        <v>5.7666852341101</v>
      </c>
      <c r="R67">
        <v>11.8169358123018</v>
      </c>
      <c r="S67">
        <v>491.76354619892197</v>
      </c>
      <c r="T67">
        <v>353.99530368956198</v>
      </c>
      <c r="U67">
        <v>0.96473658990392896</v>
      </c>
      <c r="V67">
        <v>0.95125711987070805</v>
      </c>
      <c r="W67">
        <v>0.93873350018412605</v>
      </c>
      <c r="X67">
        <v>0.83759710303002799</v>
      </c>
      <c r="Y67">
        <v>0.70245934970405999</v>
      </c>
      <c r="Z67">
        <v>0.76667753042782205</v>
      </c>
      <c r="AA67">
        <v>0.68683951460231096</v>
      </c>
      <c r="AB67">
        <v>0.75126400588060605</v>
      </c>
      <c r="AC67">
        <v>0.20013708542853401</v>
      </c>
      <c r="AD67">
        <v>7.1414739414666903E-2</v>
      </c>
      <c r="AE67">
        <v>0.94597627867345702</v>
      </c>
      <c r="AF67">
        <v>29.6877824515478</v>
      </c>
      <c r="AG67">
        <v>8.1559877430573396E-3</v>
      </c>
      <c r="AH67">
        <v>1.19874303009913E-2</v>
      </c>
      <c r="AI67">
        <v>1.66590648357707E-2</v>
      </c>
      <c r="AJ67">
        <v>0.19690604993626001</v>
      </c>
      <c r="AK67" s="1">
        <v>5.4418803654395603E-6</v>
      </c>
      <c r="AL67" s="1">
        <v>7.0087687790636004E-5</v>
      </c>
      <c r="AM67">
        <v>2.3330609814250301E-2</v>
      </c>
      <c r="AN67">
        <v>1.1893152521956401E-2</v>
      </c>
      <c r="AO67">
        <v>1.67534342088171E-2</v>
      </c>
      <c r="AP67">
        <v>9.9725322424686104E-3</v>
      </c>
      <c r="AQ67">
        <v>4.8421739988902699E-3</v>
      </c>
      <c r="AR67">
        <v>6.4279508774434599E-3</v>
      </c>
      <c r="AS67">
        <v>2.6727196505570401E-3</v>
      </c>
      <c r="AT67">
        <v>1.2846112177266301E-3</v>
      </c>
      <c r="AU67">
        <v>1.70814028435577E-3</v>
      </c>
      <c r="AV67">
        <v>7.6173951323583497E-2</v>
      </c>
      <c r="AW67">
        <v>4.51783385293529E-2</v>
      </c>
      <c r="AX67">
        <v>5.9913652632873002E-2</v>
      </c>
      <c r="AY67">
        <v>7.8846670974140706E-2</v>
      </c>
      <c r="AZ67">
        <v>4.6462949747079499E-2</v>
      </c>
      <c r="BA67">
        <v>6.1621792917228697E-2</v>
      </c>
      <c r="BB67">
        <v>0</v>
      </c>
      <c r="BC67">
        <v>1.92772572426627</v>
      </c>
      <c r="BD67">
        <v>0.33932527781496702</v>
      </c>
      <c r="BE67">
        <v>2.3330624592010199E-2</v>
      </c>
      <c r="BF67">
        <v>1.1211965736296899E-2</v>
      </c>
      <c r="BG67">
        <v>1.4492958835962E-2</v>
      </c>
      <c r="BH67">
        <v>0</v>
      </c>
      <c r="BI67">
        <v>0</v>
      </c>
      <c r="BJ67">
        <v>6.4828984715173901</v>
      </c>
      <c r="BK67">
        <v>0</v>
      </c>
      <c r="BL67">
        <v>1.4725939340141299E-2</v>
      </c>
      <c r="BM67">
        <v>1.62181864635992E-2</v>
      </c>
      <c r="BN67">
        <v>664.18285723082795</v>
      </c>
      <c r="BO67">
        <v>664.97761804658398</v>
      </c>
      <c r="BP67">
        <v>664.36859915355706</v>
      </c>
      <c r="BQ67">
        <v>315.947444083157</v>
      </c>
      <c r="BR67">
        <v>316.13560971802298</v>
      </c>
      <c r="BS67">
        <v>315.97281169070601</v>
      </c>
      <c r="BT67">
        <v>8.2625218563389807E-3</v>
      </c>
      <c r="BU67">
        <v>4.4986953576070798E-3</v>
      </c>
      <c r="BV67">
        <v>7.0146511210082002E-3</v>
      </c>
      <c r="BW67">
        <v>6.2734408838819302E-3</v>
      </c>
      <c r="BX67">
        <v>3.21320544004013E-3</v>
      </c>
      <c r="BY67">
        <v>4.3534808593781796E-3</v>
      </c>
      <c r="BZ67">
        <v>8.7946470740293999E-3</v>
      </c>
      <c r="CA67">
        <v>4.1813578985988196E-3</v>
      </c>
      <c r="CB67">
        <v>5.3854263269253397E-3</v>
      </c>
    </row>
    <row r="68" spans="1:80">
      <c r="A68">
        <v>67</v>
      </c>
      <c r="B68">
        <v>80.750623655219897</v>
      </c>
      <c r="C68">
        <v>147.31350310713799</v>
      </c>
      <c r="D68">
        <v>103.15457805338499</v>
      </c>
      <c r="E68">
        <v>4.3215149194325697</v>
      </c>
      <c r="F68">
        <v>4.3052792490218099</v>
      </c>
      <c r="G68">
        <v>4.3106109268713197</v>
      </c>
      <c r="H68">
        <v>-53883.611370590799</v>
      </c>
      <c r="I68">
        <v>-53748.040153428599</v>
      </c>
      <c r="J68">
        <v>-53770.2606176013</v>
      </c>
      <c r="K68" t="s">
        <v>356</v>
      </c>
      <c r="L68">
        <v>25.343893713164501</v>
      </c>
      <c r="M68">
        <v>59.586325178853102</v>
      </c>
      <c r="N68">
        <v>378.35423420186601</v>
      </c>
      <c r="O68">
        <v>169.37724404341199</v>
      </c>
      <c r="P68">
        <v>363.89429341141698</v>
      </c>
      <c r="Q68">
        <v>5.5331947332026896</v>
      </c>
      <c r="R68">
        <v>12.6351024630748</v>
      </c>
      <c r="S68">
        <v>734.14118663786996</v>
      </c>
      <c r="T68">
        <v>353.20953739725201</v>
      </c>
      <c r="U68">
        <v>0.94110637823784604</v>
      </c>
      <c r="V68">
        <v>0.95369498639930494</v>
      </c>
      <c r="W68">
        <v>0.95277406883840399</v>
      </c>
      <c r="X68">
        <v>0.78519916230922804</v>
      </c>
      <c r="Y68">
        <v>0.59458382883041205</v>
      </c>
      <c r="Z68">
        <v>0.80475230368102801</v>
      </c>
      <c r="AA68">
        <v>0.66045890824471898</v>
      </c>
      <c r="AB68">
        <v>0.79381947017925902</v>
      </c>
      <c r="AC68">
        <v>0.20261667301990799</v>
      </c>
      <c r="AD68">
        <v>6.9861381259004901E-2</v>
      </c>
      <c r="AE68">
        <v>0.96778366226734902</v>
      </c>
      <c r="AF68">
        <v>37.760630700454001</v>
      </c>
      <c r="AG68">
        <v>8.1118326386137099E-3</v>
      </c>
      <c r="AH68">
        <v>4.3569472971815897E-2</v>
      </c>
      <c r="AI68">
        <v>1.7115004984316801E-2</v>
      </c>
      <c r="AJ68">
        <v>0.19483628728767199</v>
      </c>
      <c r="AK68" s="1">
        <v>9.0633736638057496E-6</v>
      </c>
      <c r="AL68" s="1">
        <v>7.4390326641252699E-5</v>
      </c>
      <c r="AM68">
        <v>2.3330609814250301E-2</v>
      </c>
      <c r="AN68">
        <v>1.2472586010120501E-2</v>
      </c>
      <c r="AO68">
        <v>1.7295986463058698E-2</v>
      </c>
      <c r="AP68">
        <v>9.9725322424686104E-3</v>
      </c>
      <c r="AQ68">
        <v>5.0520761124745201E-3</v>
      </c>
      <c r="AR68">
        <v>6.6483314780894096E-3</v>
      </c>
      <c r="AS68">
        <v>2.6727196505570401E-3</v>
      </c>
      <c r="AT68">
        <v>1.3367279215715101E-3</v>
      </c>
      <c r="AU68">
        <v>1.7506128865156299E-3</v>
      </c>
      <c r="AV68">
        <v>7.6173951323583497E-2</v>
      </c>
      <c r="AW68">
        <v>4.73015305079472E-2</v>
      </c>
      <c r="AX68">
        <v>6.10943303846967E-2</v>
      </c>
      <c r="AY68">
        <v>7.8846670974140706E-2</v>
      </c>
      <c r="AZ68">
        <v>4.8638258429518799E-2</v>
      </c>
      <c r="BA68">
        <v>6.2844943271212303E-2</v>
      </c>
      <c r="BB68">
        <v>0</v>
      </c>
      <c r="BC68">
        <v>1.9268675916801801</v>
      </c>
      <c r="BD68">
        <v>0.33929738264380999</v>
      </c>
      <c r="BE68">
        <v>2.3330624592010199E-2</v>
      </c>
      <c r="BF68">
        <v>1.1663115023099999E-2</v>
      </c>
      <c r="BG68">
        <v>1.49869332667605E-2</v>
      </c>
      <c r="BH68">
        <v>0</v>
      </c>
      <c r="BI68">
        <v>0</v>
      </c>
      <c r="BJ68">
        <v>6.48246842200881</v>
      </c>
      <c r="BK68">
        <v>0</v>
      </c>
      <c r="BL68">
        <v>1.5691002076637602E-2</v>
      </c>
      <c r="BM68">
        <v>1.5682953028649499E-2</v>
      </c>
      <c r="BN68">
        <v>664.18285723082795</v>
      </c>
      <c r="BO68">
        <v>664.93915597223497</v>
      </c>
      <c r="BP68">
        <v>664.24097859611004</v>
      </c>
      <c r="BQ68">
        <v>315.947444083157</v>
      </c>
      <c r="BR68">
        <v>316.12587664155598</v>
      </c>
      <c r="BS68">
        <v>315.939299607218</v>
      </c>
      <c r="BT68">
        <v>8.2625218563389807E-3</v>
      </c>
      <c r="BU68">
        <v>4.7636634039596396E-3</v>
      </c>
      <c r="BV68">
        <v>7.2048542596452698E-3</v>
      </c>
      <c r="BW68">
        <v>6.2734408838819302E-3</v>
      </c>
      <c r="BX68">
        <v>3.3589675739353398E-3</v>
      </c>
      <c r="BY68">
        <v>4.5250647219989204E-3</v>
      </c>
      <c r="BZ68">
        <v>8.7946470740293999E-3</v>
      </c>
      <c r="CA68">
        <v>4.3500851541017002E-3</v>
      </c>
      <c r="CB68">
        <v>5.5662006112993196E-3</v>
      </c>
    </row>
    <row r="69" spans="1:80">
      <c r="A69">
        <v>68</v>
      </c>
      <c r="B69">
        <v>65.178942224589704</v>
      </c>
      <c r="C69">
        <v>158.139365727083</v>
      </c>
      <c r="D69">
        <v>96.111230653572605</v>
      </c>
      <c r="E69">
        <v>4.3194287293221203</v>
      </c>
      <c r="F69">
        <v>4.3032003037849398</v>
      </c>
      <c r="G69">
        <v>4.3084721141387998</v>
      </c>
      <c r="H69">
        <v>-53842.066622284998</v>
      </c>
      <c r="I69">
        <v>-53732.983147849598</v>
      </c>
      <c r="J69">
        <v>-53736.5890516816</v>
      </c>
      <c r="K69" t="s">
        <v>356</v>
      </c>
      <c r="L69">
        <v>25.091657751742702</v>
      </c>
      <c r="M69">
        <v>47.061060541946802</v>
      </c>
      <c r="N69">
        <v>297.16494430980902</v>
      </c>
      <c r="O69">
        <v>197.13971184046099</v>
      </c>
      <c r="P69">
        <v>340.898499257585</v>
      </c>
      <c r="Q69">
        <v>7.39717294214294</v>
      </c>
      <c r="R69">
        <v>13.3073982266549</v>
      </c>
      <c r="S69">
        <v>631.746243834035</v>
      </c>
      <c r="T69">
        <v>339.30425540579699</v>
      </c>
      <c r="U69">
        <v>0.95240780001967595</v>
      </c>
      <c r="V69">
        <v>0.95880852505691805</v>
      </c>
      <c r="W69">
        <v>0.93484465353491297</v>
      </c>
      <c r="X69">
        <v>0.76868779857476099</v>
      </c>
      <c r="Y69">
        <v>0.825695516889702</v>
      </c>
      <c r="Z69">
        <v>0.78537587997549596</v>
      </c>
      <c r="AA69">
        <v>0.63639199053690199</v>
      </c>
      <c r="AB69">
        <v>0.75744244556220297</v>
      </c>
      <c r="AC69">
        <v>0.233859829883489</v>
      </c>
      <c r="AD69">
        <v>7.2791587855817894E-2</v>
      </c>
      <c r="AE69">
        <v>0.94675043504398104</v>
      </c>
      <c r="AF69">
        <v>38.266489154808099</v>
      </c>
      <c r="AG69">
        <v>8.7326428265526706E-3</v>
      </c>
      <c r="AH69">
        <v>1.9033915080259301E-2</v>
      </c>
      <c r="AI69">
        <v>1.6561763255329199E-2</v>
      </c>
      <c r="AJ69">
        <v>0.18987187949318299</v>
      </c>
      <c r="AK69" s="1">
        <v>5.7436032531167501E-6</v>
      </c>
      <c r="AL69" s="1">
        <v>8.2253002149358897E-5</v>
      </c>
      <c r="AM69">
        <v>2.3330609814250301E-2</v>
      </c>
      <c r="AN69">
        <v>1.1727399092845901E-2</v>
      </c>
      <c r="AO69">
        <v>1.6378727720474901E-2</v>
      </c>
      <c r="AP69">
        <v>9.9725322424686104E-3</v>
      </c>
      <c r="AQ69">
        <v>4.79007041449257E-3</v>
      </c>
      <c r="AR69">
        <v>6.3527281074242398E-3</v>
      </c>
      <c r="AS69">
        <v>2.6727196505570401E-3</v>
      </c>
      <c r="AT69">
        <v>1.2603181728623801E-3</v>
      </c>
      <c r="AU69">
        <v>1.6649073859825001E-3</v>
      </c>
      <c r="AV69">
        <v>7.6173951323583497E-2</v>
      </c>
      <c r="AW69">
        <v>4.3409890615367298E-2</v>
      </c>
      <c r="AX69">
        <v>5.8559470535674299E-2</v>
      </c>
      <c r="AY69">
        <v>7.8846670974140706E-2</v>
      </c>
      <c r="AZ69">
        <v>4.4670208788229797E-2</v>
      </c>
      <c r="BA69">
        <v>6.0224377921656899E-2</v>
      </c>
      <c r="BB69">
        <v>0</v>
      </c>
      <c r="BC69">
        <v>1.92859527393567</v>
      </c>
      <c r="BD69">
        <v>0.34007434750465998</v>
      </c>
      <c r="BE69">
        <v>2.3330624592010199E-2</v>
      </c>
      <c r="BF69">
        <v>1.11053192701506E-2</v>
      </c>
      <c r="BG69">
        <v>1.4381536193300799E-2</v>
      </c>
      <c r="BH69">
        <v>0</v>
      </c>
      <c r="BI69">
        <v>0</v>
      </c>
      <c r="BJ69">
        <v>6.4804469792401003</v>
      </c>
      <c r="BK69">
        <v>0</v>
      </c>
      <c r="BL69">
        <v>1.24365444763576E-2</v>
      </c>
      <c r="BM69">
        <v>1.5937146741144999E-2</v>
      </c>
      <c r="BN69">
        <v>664.18285723082795</v>
      </c>
      <c r="BO69">
        <v>664.98303226073699</v>
      </c>
      <c r="BP69">
        <v>664.33711762855705</v>
      </c>
      <c r="BQ69">
        <v>315.947444083157</v>
      </c>
      <c r="BR69">
        <v>316.13700616989797</v>
      </c>
      <c r="BS69">
        <v>315.96215472898001</v>
      </c>
      <c r="BT69">
        <v>8.2625218563389807E-3</v>
      </c>
      <c r="BU69">
        <v>4.41047902982066E-3</v>
      </c>
      <c r="BV69">
        <v>6.72882678856653E-3</v>
      </c>
      <c r="BW69">
        <v>6.2734408838819302E-3</v>
      </c>
      <c r="BX69">
        <v>3.1746887962202501E-3</v>
      </c>
      <c r="BY69">
        <v>4.3014259249616101E-3</v>
      </c>
      <c r="BZ69">
        <v>8.7946470740293999E-3</v>
      </c>
      <c r="CA69">
        <v>4.14232989856393E-3</v>
      </c>
      <c r="CB69">
        <v>5.3486128906263001E-3</v>
      </c>
    </row>
    <row r="70" spans="1:80">
      <c r="A70">
        <v>69</v>
      </c>
      <c r="B70">
        <v>79.395805972555294</v>
      </c>
      <c r="C70">
        <v>158.47309359971601</v>
      </c>
      <c r="D70">
        <v>111.017959194848</v>
      </c>
      <c r="E70">
        <v>4.3191064719482304</v>
      </c>
      <c r="F70">
        <v>4.3026519580163898</v>
      </c>
      <c r="G70">
        <v>4.30792132480176</v>
      </c>
      <c r="H70">
        <v>-53852.271381728002</v>
      </c>
      <c r="I70">
        <v>-53726.4899709038</v>
      </c>
      <c r="J70">
        <v>-53744.638452976797</v>
      </c>
      <c r="K70" t="s">
        <v>356</v>
      </c>
      <c r="L70">
        <v>27.405254609909601</v>
      </c>
      <c r="M70">
        <v>43.954917308340796</v>
      </c>
      <c r="N70">
        <v>375.599795377531</v>
      </c>
      <c r="O70">
        <v>190.65979805980399</v>
      </c>
      <c r="P70">
        <v>315.73704283959</v>
      </c>
      <c r="Q70">
        <v>7.2757825688600599</v>
      </c>
      <c r="R70">
        <v>16.6390251341005</v>
      </c>
      <c r="S70">
        <v>529.78882838989603</v>
      </c>
      <c r="T70">
        <v>386.699889809051</v>
      </c>
      <c r="U70">
        <v>0.96487370328072997</v>
      </c>
      <c r="V70">
        <v>0.97429351113382701</v>
      </c>
      <c r="W70">
        <v>0.95422537507370497</v>
      </c>
      <c r="X70">
        <v>0.78964561605449701</v>
      </c>
      <c r="Y70">
        <v>0.88240880865599203</v>
      </c>
      <c r="Z70">
        <v>0.71863989466410605</v>
      </c>
      <c r="AA70">
        <v>0.73343377083237804</v>
      </c>
      <c r="AB70">
        <v>0.63728581858656297</v>
      </c>
      <c r="AC70">
        <v>0.215671307040539</v>
      </c>
      <c r="AD70">
        <v>7.28538207593349E-2</v>
      </c>
      <c r="AE70">
        <v>0.96494642097830896</v>
      </c>
      <c r="AF70">
        <v>31.272683870518399</v>
      </c>
      <c r="AG70">
        <v>7.9335962577720808E-3</v>
      </c>
      <c r="AH70">
        <v>1.53812990145034E-2</v>
      </c>
      <c r="AI70">
        <v>1.7119817945036302E-2</v>
      </c>
      <c r="AJ70">
        <v>0.21989688744496899</v>
      </c>
      <c r="AK70" s="1">
        <v>6.5206690868272598E-6</v>
      </c>
      <c r="AL70" s="1">
        <v>1.61614326127809E-4</v>
      </c>
      <c r="AM70">
        <v>2.3330609814250301E-2</v>
      </c>
      <c r="AN70">
        <v>1.1504173528576999E-2</v>
      </c>
      <c r="AO70">
        <v>1.63085591781847E-2</v>
      </c>
      <c r="AP70">
        <v>9.9725322424686104E-3</v>
      </c>
      <c r="AQ70">
        <v>4.7063917693244504E-3</v>
      </c>
      <c r="AR70">
        <v>6.2595505500558004E-3</v>
      </c>
      <c r="AS70">
        <v>2.6727196505570401E-3</v>
      </c>
      <c r="AT70">
        <v>1.24154829674507E-3</v>
      </c>
      <c r="AU70">
        <v>1.6526567907773301E-3</v>
      </c>
      <c r="AV70">
        <v>7.6173951323583497E-2</v>
      </c>
      <c r="AW70">
        <v>4.2642504368569603E-2</v>
      </c>
      <c r="AX70">
        <v>5.8153940698158803E-2</v>
      </c>
      <c r="AY70">
        <v>7.8846670974140706E-2</v>
      </c>
      <c r="AZ70">
        <v>4.3884052665314602E-2</v>
      </c>
      <c r="BA70">
        <v>5.98065974889362E-2</v>
      </c>
      <c r="BB70">
        <v>0</v>
      </c>
      <c r="BC70">
        <v>1.9289823707373499</v>
      </c>
      <c r="BD70">
        <v>0.33971037765427398</v>
      </c>
      <c r="BE70">
        <v>2.3330624592010199E-2</v>
      </c>
      <c r="BF70">
        <v>1.092298023414E-2</v>
      </c>
      <c r="BG70">
        <v>1.41292786684747E-2</v>
      </c>
      <c r="BH70">
        <v>0</v>
      </c>
      <c r="BI70">
        <v>0</v>
      </c>
      <c r="BJ70">
        <v>6.4824598244303298</v>
      </c>
      <c r="BK70">
        <v>0</v>
      </c>
      <c r="BL70">
        <v>1.1989645579882101E-2</v>
      </c>
      <c r="BM70">
        <v>1.55464590808236E-2</v>
      </c>
      <c r="BN70">
        <v>664.18285723082795</v>
      </c>
      <c r="BO70">
        <v>664.99925598716095</v>
      </c>
      <c r="BP70">
        <v>664.40671400274596</v>
      </c>
      <c r="BQ70">
        <v>315.947444083157</v>
      </c>
      <c r="BR70">
        <v>316.14117957387401</v>
      </c>
      <c r="BS70">
        <v>315.98039928366001</v>
      </c>
      <c r="BT70">
        <v>8.2625218563389807E-3</v>
      </c>
      <c r="BU70">
        <v>4.3126000442504104E-3</v>
      </c>
      <c r="BV70">
        <v>6.8686327198560103E-3</v>
      </c>
      <c r="BW70">
        <v>6.2734408838819302E-3</v>
      </c>
      <c r="BX70">
        <v>3.1182586163615998E-3</v>
      </c>
      <c r="BY70">
        <v>4.18006767873569E-3</v>
      </c>
      <c r="BZ70">
        <v>8.7946470740293999E-3</v>
      </c>
      <c r="CA70">
        <v>4.0734059330608903E-3</v>
      </c>
      <c r="CB70">
        <v>5.2599898929184203E-3</v>
      </c>
    </row>
    <row r="71" spans="1:80">
      <c r="A71">
        <v>70</v>
      </c>
      <c r="B71">
        <v>73.733264216299204</v>
      </c>
      <c r="C71">
        <v>143.092299599147</v>
      </c>
      <c r="D71">
        <v>93.177552100072703</v>
      </c>
      <c r="E71">
        <v>4.3183396116985797</v>
      </c>
      <c r="F71">
        <v>4.3024424760656803</v>
      </c>
      <c r="G71">
        <v>4.3075555814303703</v>
      </c>
      <c r="H71">
        <v>-53837.061429863599</v>
      </c>
      <c r="I71">
        <v>-53708.501126616902</v>
      </c>
      <c r="J71">
        <v>-53722.244540908199</v>
      </c>
      <c r="K71" t="s">
        <v>356</v>
      </c>
      <c r="L71">
        <v>26.925974033604799</v>
      </c>
      <c r="M71">
        <v>46.177024897676098</v>
      </c>
      <c r="N71">
        <v>346.71613098444601</v>
      </c>
      <c r="O71">
        <v>169.20998846976201</v>
      </c>
      <c r="P71">
        <v>410.48323991131798</v>
      </c>
      <c r="Q71">
        <v>4.9886590440638097</v>
      </c>
      <c r="R71">
        <v>11.057624471819601</v>
      </c>
      <c r="S71">
        <v>560.09780925767495</v>
      </c>
      <c r="T71">
        <v>384.09239137191702</v>
      </c>
      <c r="U71">
        <v>0.93480484280417497</v>
      </c>
      <c r="V71">
        <v>0.94408970635450895</v>
      </c>
      <c r="W71">
        <v>0.92431392014999902</v>
      </c>
      <c r="X71">
        <v>0.874281148459362</v>
      </c>
      <c r="Y71">
        <v>0.71516719090973802</v>
      </c>
      <c r="Z71">
        <v>0.75586579648731</v>
      </c>
      <c r="AA71">
        <v>0.74151235029372298</v>
      </c>
      <c r="AB71">
        <v>0.66107543060932605</v>
      </c>
      <c r="AC71">
        <v>0.20111703533112399</v>
      </c>
      <c r="AD71">
        <v>6.5790379498175303E-2</v>
      </c>
      <c r="AE71">
        <v>0.91865731830689301</v>
      </c>
      <c r="AF71">
        <v>36.028280077183297</v>
      </c>
      <c r="AG71">
        <v>7.4912588433580099E-3</v>
      </c>
      <c r="AH71">
        <v>1.03250302043773E-2</v>
      </c>
      <c r="AI71">
        <v>1.67064315062086E-2</v>
      </c>
      <c r="AJ71">
        <v>0.19113286803928101</v>
      </c>
      <c r="AK71" s="1">
        <v>7.2996273334340098E-6</v>
      </c>
      <c r="AL71" s="1">
        <v>1.2600685445639701E-4</v>
      </c>
      <c r="AM71">
        <v>2.3330609814250301E-2</v>
      </c>
      <c r="AN71">
        <v>1.17347204570657E-2</v>
      </c>
      <c r="AO71">
        <v>1.6620118245084099E-2</v>
      </c>
      <c r="AP71">
        <v>9.9725322424686104E-3</v>
      </c>
      <c r="AQ71">
        <v>4.7841838902704797E-3</v>
      </c>
      <c r="AR71">
        <v>6.3576234623559397E-3</v>
      </c>
      <c r="AS71">
        <v>2.6727196505570401E-3</v>
      </c>
      <c r="AT71">
        <v>1.27367684860216E-3</v>
      </c>
      <c r="AU71">
        <v>1.7067431593232099E-3</v>
      </c>
      <c r="AV71">
        <v>7.6173951323583497E-2</v>
      </c>
      <c r="AW71">
        <v>4.4909878235016E-2</v>
      </c>
      <c r="AX71">
        <v>6.03563069954548E-2</v>
      </c>
      <c r="AY71">
        <v>7.8846670974140706E-2</v>
      </c>
      <c r="AZ71">
        <v>4.6183555083618197E-2</v>
      </c>
      <c r="BA71">
        <v>6.2063050154777998E-2</v>
      </c>
      <c r="BB71">
        <v>0</v>
      </c>
      <c r="BC71">
        <v>1.9278337421323499</v>
      </c>
      <c r="BD71">
        <v>0.33823435626545001</v>
      </c>
      <c r="BE71">
        <v>2.3330624592010199E-2</v>
      </c>
      <c r="BF71">
        <v>1.10891815767282E-2</v>
      </c>
      <c r="BG71">
        <v>1.43352939061617E-2</v>
      </c>
      <c r="BH71">
        <v>0</v>
      </c>
      <c r="BI71">
        <v>0</v>
      </c>
      <c r="BJ71">
        <v>6.48734043946651</v>
      </c>
      <c r="BK71">
        <v>0</v>
      </c>
      <c r="BL71">
        <v>1.4923723396535001E-2</v>
      </c>
      <c r="BM71">
        <v>1.71244086578957E-2</v>
      </c>
      <c r="BN71">
        <v>664.18285723082795</v>
      </c>
      <c r="BO71">
        <v>664.98970039057599</v>
      </c>
      <c r="BP71">
        <v>664.42624811416704</v>
      </c>
      <c r="BQ71">
        <v>315.947444083157</v>
      </c>
      <c r="BR71">
        <v>316.138698655837</v>
      </c>
      <c r="BS71">
        <v>315.98866444493302</v>
      </c>
      <c r="BT71">
        <v>8.2625218563389807E-3</v>
      </c>
      <c r="BU71">
        <v>4.4276478950306102E-3</v>
      </c>
      <c r="BV71">
        <v>7.0325296221776298E-3</v>
      </c>
      <c r="BW71">
        <v>6.2734408838819302E-3</v>
      </c>
      <c r="BX71">
        <v>3.1723673130783598E-3</v>
      </c>
      <c r="BY71">
        <v>4.25375458601936E-3</v>
      </c>
      <c r="BZ71">
        <v>8.7946470740293999E-3</v>
      </c>
      <c r="CA71">
        <v>4.1348046329950103E-3</v>
      </c>
      <c r="CB71">
        <v>5.3339559455158102E-3</v>
      </c>
    </row>
    <row r="72" spans="1:80">
      <c r="A72">
        <v>71</v>
      </c>
      <c r="B72">
        <v>74.584727529359697</v>
      </c>
      <c r="C72">
        <v>214.21582230435001</v>
      </c>
      <c r="D72">
        <v>108.72579151686899</v>
      </c>
      <c r="E72">
        <v>4.3205350749451901</v>
      </c>
      <c r="F72">
        <v>4.30381638427406</v>
      </c>
      <c r="G72">
        <v>4.3090203432156304</v>
      </c>
      <c r="H72">
        <v>-53865.246410596897</v>
      </c>
      <c r="I72">
        <v>-53796.7298065164</v>
      </c>
      <c r="J72">
        <v>-53756.029064551403</v>
      </c>
      <c r="K72" t="s">
        <v>355</v>
      </c>
      <c r="L72">
        <v>30.271859031610301</v>
      </c>
      <c r="M72">
        <v>52.638806351535401</v>
      </c>
      <c r="N72">
        <v>341.98518885711798</v>
      </c>
      <c r="O72">
        <v>275.820234391003</v>
      </c>
      <c r="P72">
        <v>367.71931445060898</v>
      </c>
      <c r="Q72">
        <v>5.7671174710114297</v>
      </c>
      <c r="R72">
        <v>12.0957900707369</v>
      </c>
      <c r="S72">
        <v>528.412294988751</v>
      </c>
      <c r="T72">
        <v>472.57710098660101</v>
      </c>
      <c r="U72">
        <v>0.96211793473982898</v>
      </c>
      <c r="V72">
        <v>0.93870639231075403</v>
      </c>
      <c r="W72">
        <v>0.96986624927216403</v>
      </c>
      <c r="X72">
        <v>0.83360278928696696</v>
      </c>
      <c r="Y72">
        <v>0.72797882015140503</v>
      </c>
      <c r="Z72">
        <v>0.79289656081087601</v>
      </c>
      <c r="AA72">
        <v>0.75442944369991005</v>
      </c>
      <c r="AB72">
        <v>0.75922847477310396</v>
      </c>
      <c r="AC72">
        <v>0.21248439808929601</v>
      </c>
      <c r="AD72">
        <v>6.6682864738633094E-2</v>
      </c>
      <c r="AE72">
        <v>0.95862863497800699</v>
      </c>
      <c r="AF72">
        <v>36.633973934543803</v>
      </c>
      <c r="AG72">
        <v>8.0192178337327308E-3</v>
      </c>
      <c r="AH72">
        <v>3.42542972637759E-2</v>
      </c>
      <c r="AI72">
        <v>1.6700207220914799E-2</v>
      </c>
      <c r="AJ72">
        <v>0.18035391349112601</v>
      </c>
      <c r="AK72" s="1">
        <v>9.3764328089432492E-6</v>
      </c>
      <c r="AL72" s="1">
        <v>9.6174547368742797E-5</v>
      </c>
      <c r="AM72">
        <v>2.3330609814250301E-2</v>
      </c>
      <c r="AN72">
        <v>1.1823260168690499E-2</v>
      </c>
      <c r="AO72">
        <v>1.6639745487978801E-2</v>
      </c>
      <c r="AP72">
        <v>9.9725322424686104E-3</v>
      </c>
      <c r="AQ72">
        <v>4.8187507250809399E-3</v>
      </c>
      <c r="AR72">
        <v>6.3587523073957699E-3</v>
      </c>
      <c r="AS72">
        <v>2.6727196505570401E-3</v>
      </c>
      <c r="AT72">
        <v>1.2773780934987699E-3</v>
      </c>
      <c r="AU72">
        <v>1.6982203557979799E-3</v>
      </c>
      <c r="AV72">
        <v>7.6173951323583497E-2</v>
      </c>
      <c r="AW72">
        <v>4.4763267632505897E-2</v>
      </c>
      <c r="AX72">
        <v>6.0123655791623397E-2</v>
      </c>
      <c r="AY72">
        <v>7.8846670974140706E-2</v>
      </c>
      <c r="AZ72">
        <v>4.6040645726004602E-2</v>
      </c>
      <c r="BA72">
        <v>6.1821876147421399E-2</v>
      </c>
      <c r="BB72">
        <v>0</v>
      </c>
      <c r="BC72">
        <v>1.9279172886993701</v>
      </c>
      <c r="BD72">
        <v>0.338762632590909</v>
      </c>
      <c r="BE72">
        <v>2.3330624592010199E-2</v>
      </c>
      <c r="BF72">
        <v>1.1163053369677199E-2</v>
      </c>
      <c r="BG72">
        <v>1.43259393461691E-2</v>
      </c>
      <c r="BH72">
        <v>0</v>
      </c>
      <c r="BI72">
        <v>0</v>
      </c>
      <c r="BJ72">
        <v>6.4856563316663296</v>
      </c>
      <c r="BK72">
        <v>0</v>
      </c>
      <c r="BL72">
        <v>1.43294189506473E-2</v>
      </c>
      <c r="BM72">
        <v>1.6819768373001101E-2</v>
      </c>
      <c r="BN72">
        <v>664.18285723082795</v>
      </c>
      <c r="BO72">
        <v>664.98140320294306</v>
      </c>
      <c r="BP72">
        <v>664.38514450089701</v>
      </c>
      <c r="BQ72">
        <v>315.947444083157</v>
      </c>
      <c r="BR72">
        <v>316.13657682161499</v>
      </c>
      <c r="BS72">
        <v>315.97649342164601</v>
      </c>
      <c r="BT72">
        <v>8.2625218563389807E-3</v>
      </c>
      <c r="BU72">
        <v>4.4604787529742302E-3</v>
      </c>
      <c r="BV72">
        <v>7.0180870763653699E-3</v>
      </c>
      <c r="BW72">
        <v>6.2734408838819302E-3</v>
      </c>
      <c r="BX72">
        <v>3.20060513623514E-3</v>
      </c>
      <c r="BY72">
        <v>4.3011744138466198E-3</v>
      </c>
      <c r="BZ72">
        <v>8.7946470740293999E-3</v>
      </c>
      <c r="CA72">
        <v>4.1622782967990803E-3</v>
      </c>
      <c r="CB72">
        <v>5.3206120698693002E-3</v>
      </c>
    </row>
    <row r="73" spans="1:80">
      <c r="A73">
        <v>72</v>
      </c>
      <c r="B73">
        <v>67.381562151549204</v>
      </c>
      <c r="C73">
        <v>160.89839542768999</v>
      </c>
      <c r="D73">
        <v>93.377523824478601</v>
      </c>
      <c r="E73">
        <v>4.3191953918361303</v>
      </c>
      <c r="F73">
        <v>4.3022234905438097</v>
      </c>
      <c r="G73">
        <v>4.3075642589172096</v>
      </c>
      <c r="H73">
        <v>-53841.364190511398</v>
      </c>
      <c r="I73">
        <v>-53723.580852698098</v>
      </c>
      <c r="J73">
        <v>-53722.552547343701</v>
      </c>
      <c r="K73" t="s">
        <v>355</v>
      </c>
      <c r="L73">
        <v>21.458171151177599</v>
      </c>
      <c r="M73">
        <v>43.243352452987303</v>
      </c>
      <c r="N73">
        <v>311.19962987899299</v>
      </c>
      <c r="O73">
        <v>201.30804573757899</v>
      </c>
      <c r="P73">
        <v>404.48162117177998</v>
      </c>
      <c r="Q73">
        <v>6.8927499405294599</v>
      </c>
      <c r="R73">
        <v>11.775631222890301</v>
      </c>
      <c r="S73">
        <v>630.33610905863304</v>
      </c>
      <c r="T73">
        <v>292.93246209168802</v>
      </c>
      <c r="U73">
        <v>0.91758515610221303</v>
      </c>
      <c r="V73">
        <v>0.96792889046496999</v>
      </c>
      <c r="W73">
        <v>0.94660199461612304</v>
      </c>
      <c r="X73">
        <v>0.89627187392985197</v>
      </c>
      <c r="Y73">
        <v>0.86693574211995506</v>
      </c>
      <c r="Z73">
        <v>0.76162088530081395</v>
      </c>
      <c r="AA73">
        <v>0.642109368550704</v>
      </c>
      <c r="AB73">
        <v>0.61736522041769004</v>
      </c>
      <c r="AC73">
        <v>0.21320383659437001</v>
      </c>
      <c r="AD73">
        <v>7.3630325474240907E-2</v>
      </c>
      <c r="AE73">
        <v>0.961421009610544</v>
      </c>
      <c r="AF73">
        <v>34.751784961324297</v>
      </c>
      <c r="AG73">
        <v>8.5665901806747102E-3</v>
      </c>
      <c r="AH73">
        <v>1.5634371694024599E-2</v>
      </c>
      <c r="AI73">
        <v>1.6765352223868501E-2</v>
      </c>
      <c r="AJ73">
        <v>0.207893959118925</v>
      </c>
      <c r="AK73" s="1">
        <v>5.1739372825323103E-6</v>
      </c>
      <c r="AL73" s="1">
        <v>9.4056738613132294E-5</v>
      </c>
      <c r="AM73">
        <v>2.3330609814250301E-2</v>
      </c>
      <c r="AN73">
        <v>1.1250599591638599E-2</v>
      </c>
      <c r="AO73">
        <v>1.58382519844413E-2</v>
      </c>
      <c r="AP73">
        <v>9.9725322424686104E-3</v>
      </c>
      <c r="AQ73">
        <v>4.6088062146042398E-3</v>
      </c>
      <c r="AR73">
        <v>6.1233308691513999E-3</v>
      </c>
      <c r="AS73">
        <v>2.6727196505570401E-3</v>
      </c>
      <c r="AT73">
        <v>1.2290978580276799E-3</v>
      </c>
      <c r="AU73">
        <v>1.6431753090486001E-3</v>
      </c>
      <c r="AV73">
        <v>7.6173951323583497E-2</v>
      </c>
      <c r="AW73">
        <v>4.27020440553363E-2</v>
      </c>
      <c r="AX73">
        <v>5.8058510260672699E-2</v>
      </c>
      <c r="AY73">
        <v>7.8846670974140706E-2</v>
      </c>
      <c r="AZ73">
        <v>4.3931141913363898E-2</v>
      </c>
      <c r="BA73">
        <v>5.9701685569721302E-2</v>
      </c>
      <c r="BB73">
        <v>0</v>
      </c>
      <c r="BC73">
        <v>1.9289338764731601</v>
      </c>
      <c r="BD73">
        <v>0.33949970558988501</v>
      </c>
      <c r="BE73">
        <v>2.3330624592010199E-2</v>
      </c>
      <c r="BF73">
        <v>1.07121493383088E-2</v>
      </c>
      <c r="BG73">
        <v>1.38632889827343E-2</v>
      </c>
      <c r="BH73">
        <v>0</v>
      </c>
      <c r="BI73">
        <v>0</v>
      </c>
      <c r="BJ73">
        <v>6.48248603378872</v>
      </c>
      <c r="BK73">
        <v>0</v>
      </c>
      <c r="BL73">
        <v>1.30949904986081E-2</v>
      </c>
      <c r="BM73">
        <v>1.7289358926045498E-2</v>
      </c>
      <c r="BN73">
        <v>664.18285723082795</v>
      </c>
      <c r="BO73">
        <v>665.02225647066098</v>
      </c>
      <c r="BP73">
        <v>664.52868890494506</v>
      </c>
      <c r="BQ73">
        <v>315.947444083157</v>
      </c>
      <c r="BR73">
        <v>316.14714756298503</v>
      </c>
      <c r="BS73">
        <v>316.01530931491698</v>
      </c>
      <c r="BT73">
        <v>8.2625218563389807E-3</v>
      </c>
      <c r="BU73">
        <v>4.2065716408584202E-3</v>
      </c>
      <c r="BV73">
        <v>6.5662628407846396E-3</v>
      </c>
      <c r="BW73">
        <v>6.2734408838819302E-3</v>
      </c>
      <c r="BX73">
        <v>3.0513119516149901E-3</v>
      </c>
      <c r="BY73">
        <v>4.1108139236714202E-3</v>
      </c>
      <c r="BZ73">
        <v>8.7946470740293999E-3</v>
      </c>
      <c r="CA73">
        <v>3.9927974579354597E-3</v>
      </c>
      <c r="CB73">
        <v>5.1612943718700203E-3</v>
      </c>
    </row>
    <row r="74" spans="1:80">
      <c r="A74">
        <v>73</v>
      </c>
      <c r="B74">
        <v>71.691359896679003</v>
      </c>
      <c r="C74">
        <v>170.107723638218</v>
      </c>
      <c r="D74">
        <v>97.955166447518394</v>
      </c>
      <c r="E74">
        <v>4.3189294854065299</v>
      </c>
      <c r="F74">
        <v>4.3024057546078698</v>
      </c>
      <c r="G74">
        <v>4.3074795226954201</v>
      </c>
      <c r="H74">
        <v>-53842.363453207901</v>
      </c>
      <c r="I74">
        <v>-53735.059368506198</v>
      </c>
      <c r="J74">
        <v>-53726.075224005501</v>
      </c>
      <c r="K74" t="s">
        <v>355</v>
      </c>
      <c r="L74">
        <v>23.344237711722201</v>
      </c>
      <c r="M74">
        <v>70.697645999078304</v>
      </c>
      <c r="N74">
        <v>328.90337178055302</v>
      </c>
      <c r="O74">
        <v>212.79481616695</v>
      </c>
      <c r="P74">
        <v>309.31632526073003</v>
      </c>
      <c r="Q74">
        <v>6.9247107479654701</v>
      </c>
      <c r="R74">
        <v>12.0087207991411</v>
      </c>
      <c r="S74">
        <v>577.44139956326001</v>
      </c>
      <c r="T74">
        <v>321.297327293161</v>
      </c>
      <c r="U74">
        <v>0.91830829126708302</v>
      </c>
      <c r="V74">
        <v>0.94353607901784597</v>
      </c>
      <c r="W74">
        <v>0.939522049603567</v>
      </c>
      <c r="X74">
        <v>0.87932526978780601</v>
      </c>
      <c r="Y74">
        <v>0.80435124985718598</v>
      </c>
      <c r="Z74">
        <v>0.72923214358209498</v>
      </c>
      <c r="AA74">
        <v>0.75219169862273105</v>
      </c>
      <c r="AB74">
        <v>0.76969332682540603</v>
      </c>
      <c r="AC74">
        <v>0.21387169621642901</v>
      </c>
      <c r="AD74">
        <v>6.76976270956723E-2</v>
      </c>
      <c r="AE74">
        <v>0.93507645599268696</v>
      </c>
      <c r="AF74">
        <v>34.3701911140855</v>
      </c>
      <c r="AG74">
        <v>8.1071809248899496E-3</v>
      </c>
      <c r="AH74">
        <v>1.5369614806748999E-2</v>
      </c>
      <c r="AI74">
        <v>1.66318790119802E-2</v>
      </c>
      <c r="AJ74">
        <v>0.18714145001479601</v>
      </c>
      <c r="AK74" s="1">
        <v>7.1515117837480996E-6</v>
      </c>
      <c r="AL74" s="1">
        <v>1.8159718764539399E-4</v>
      </c>
      <c r="AM74">
        <v>2.3330609814250301E-2</v>
      </c>
      <c r="AN74">
        <v>1.1459187877870701E-2</v>
      </c>
      <c r="AO74">
        <v>1.61861419718566E-2</v>
      </c>
      <c r="AP74">
        <v>9.9725322424686104E-3</v>
      </c>
      <c r="AQ74">
        <v>4.6866859881295698E-3</v>
      </c>
      <c r="AR74">
        <v>6.1834391887299603E-3</v>
      </c>
      <c r="AS74">
        <v>2.6727196505570401E-3</v>
      </c>
      <c r="AT74">
        <v>1.2473929214693901E-3</v>
      </c>
      <c r="AU74">
        <v>1.6670609754711799E-3</v>
      </c>
      <c r="AV74">
        <v>7.6173951323583497E-2</v>
      </c>
      <c r="AW74">
        <v>4.3551088722223699E-2</v>
      </c>
      <c r="AX74">
        <v>5.92903322045761E-2</v>
      </c>
      <c r="AY74">
        <v>7.8846670974140706E-2</v>
      </c>
      <c r="AZ74">
        <v>4.47984816436931E-2</v>
      </c>
      <c r="BA74">
        <v>6.0957393180047302E-2</v>
      </c>
      <c r="BB74">
        <v>0</v>
      </c>
      <c r="BC74">
        <v>1.92849150302651</v>
      </c>
      <c r="BD74">
        <v>0.33879693853502801</v>
      </c>
      <c r="BE74">
        <v>2.3330624592010199E-2</v>
      </c>
      <c r="BF74">
        <v>1.0881773802217399E-2</v>
      </c>
      <c r="BG74">
        <v>1.3952246511882699E-2</v>
      </c>
      <c r="BH74">
        <v>0</v>
      </c>
      <c r="BI74">
        <v>0</v>
      </c>
      <c r="BJ74">
        <v>6.4858025411011502</v>
      </c>
      <c r="BK74">
        <v>0</v>
      </c>
      <c r="BL74">
        <v>1.37475814070165E-2</v>
      </c>
      <c r="BM74">
        <v>1.7472635238966701E-2</v>
      </c>
      <c r="BN74">
        <v>664.18285723082795</v>
      </c>
      <c r="BO74">
        <v>665.00712581996299</v>
      </c>
      <c r="BP74">
        <v>664.48567606002302</v>
      </c>
      <c r="BQ74">
        <v>315.947444083157</v>
      </c>
      <c r="BR74">
        <v>316.14321695141302</v>
      </c>
      <c r="BS74">
        <v>316.003228706237</v>
      </c>
      <c r="BT74">
        <v>8.2625218563389807E-3</v>
      </c>
      <c r="BU74">
        <v>4.2968752773635396E-3</v>
      </c>
      <c r="BV74">
        <v>6.8273601895329503E-3</v>
      </c>
      <c r="BW74">
        <v>6.2734408838819302E-3</v>
      </c>
      <c r="BX74">
        <v>3.1057967948460502E-3</v>
      </c>
      <c r="BY74">
        <v>4.1829735020883201E-3</v>
      </c>
      <c r="BZ74">
        <v>8.7946470740293999E-3</v>
      </c>
      <c r="CA74">
        <v>4.0566037982958597E-3</v>
      </c>
      <c r="CB74">
        <v>5.1759306026560401E-3</v>
      </c>
    </row>
    <row r="75" spans="1:80">
      <c r="A75">
        <v>74</v>
      </c>
      <c r="B75">
        <v>88.264461604020894</v>
      </c>
      <c r="C75">
        <v>193.63609365170899</v>
      </c>
      <c r="D75">
        <v>111.73512533924099</v>
      </c>
      <c r="E75">
        <v>4.3200626232055601</v>
      </c>
      <c r="F75">
        <v>4.3032166754379499</v>
      </c>
      <c r="G75">
        <v>4.3082496062197304</v>
      </c>
      <c r="H75">
        <v>-53873.044120513303</v>
      </c>
      <c r="I75">
        <v>-53768.6837028542</v>
      </c>
      <c r="J75">
        <v>-53749.442722774897</v>
      </c>
      <c r="K75" t="s">
        <v>355</v>
      </c>
      <c r="L75">
        <v>23.785713139042599</v>
      </c>
      <c r="M75">
        <v>52.961841503421297</v>
      </c>
      <c r="N75">
        <v>414.80184964522999</v>
      </c>
      <c r="O75">
        <v>237.93779580204901</v>
      </c>
      <c r="P75">
        <v>372.89279736447497</v>
      </c>
      <c r="Q75">
        <v>7.7347011562263601</v>
      </c>
      <c r="R75">
        <v>11.8919555948191</v>
      </c>
      <c r="S75">
        <v>623.86103225774002</v>
      </c>
      <c r="T75">
        <v>402.33336431873499</v>
      </c>
      <c r="U75">
        <v>0.92699843985266195</v>
      </c>
      <c r="V75">
        <v>0.95650651550754895</v>
      </c>
      <c r="W75">
        <v>0.94483309948567595</v>
      </c>
      <c r="X75">
        <v>0.859067872403939</v>
      </c>
      <c r="Y75">
        <v>0.76727921386361997</v>
      </c>
      <c r="Z75">
        <v>0.80410326750754202</v>
      </c>
      <c r="AA75">
        <v>0.71208598987807803</v>
      </c>
      <c r="AB75">
        <v>0.69720135990756604</v>
      </c>
      <c r="AC75">
        <v>0.235502253870608</v>
      </c>
      <c r="AD75">
        <v>6.3974967333917707E-2</v>
      </c>
      <c r="AE75">
        <v>0.94838729242165398</v>
      </c>
      <c r="AF75">
        <v>43.4849860958576</v>
      </c>
      <c r="AG75">
        <v>8.1091442360923909E-3</v>
      </c>
      <c r="AH75">
        <v>2.79675648215519E-2</v>
      </c>
      <c r="AI75">
        <v>1.60999798342105E-2</v>
      </c>
      <c r="AJ75">
        <v>0.22554843655467599</v>
      </c>
      <c r="AK75" s="1">
        <v>7.7555106622178099E-6</v>
      </c>
      <c r="AL75" s="1">
        <v>1.8076822655807101E-4</v>
      </c>
      <c r="AM75">
        <v>2.3330609814250301E-2</v>
      </c>
      <c r="AN75">
        <v>1.1623976343208499E-2</v>
      </c>
      <c r="AO75">
        <v>1.6200917526896501E-2</v>
      </c>
      <c r="AP75">
        <v>9.9725322424686104E-3</v>
      </c>
      <c r="AQ75">
        <v>4.7442617676240499E-3</v>
      </c>
      <c r="AR75">
        <v>6.2355676880341496E-3</v>
      </c>
      <c r="AS75">
        <v>2.6727196505570401E-3</v>
      </c>
      <c r="AT75">
        <v>1.2606669126000601E-3</v>
      </c>
      <c r="AU75">
        <v>1.6769779030331999E-3</v>
      </c>
      <c r="AV75">
        <v>7.6173951323583497E-2</v>
      </c>
      <c r="AW75">
        <v>4.4114858468208999E-2</v>
      </c>
      <c r="AX75">
        <v>5.9911804191836199E-2</v>
      </c>
      <c r="AY75">
        <v>7.8846670974140706E-2</v>
      </c>
      <c r="AZ75">
        <v>4.5375525380809099E-2</v>
      </c>
      <c r="BA75">
        <v>6.1588782094869399E-2</v>
      </c>
      <c r="BB75">
        <v>0</v>
      </c>
      <c r="BC75">
        <v>1.9282160756647899</v>
      </c>
      <c r="BD75">
        <v>0.33846664363728401</v>
      </c>
      <c r="BE75">
        <v>2.3330624592010199E-2</v>
      </c>
      <c r="BF75">
        <v>1.10029287735945E-2</v>
      </c>
      <c r="BG75">
        <v>1.4100087332031001E-2</v>
      </c>
      <c r="BH75">
        <v>0</v>
      </c>
      <c r="BI75">
        <v>0</v>
      </c>
      <c r="BJ75">
        <v>6.4865641221506998</v>
      </c>
      <c r="BK75">
        <v>0</v>
      </c>
      <c r="BL75">
        <v>1.40506294070805E-2</v>
      </c>
      <c r="BM75">
        <v>1.8230502802699701E-2</v>
      </c>
      <c r="BN75">
        <v>664.18285723082795</v>
      </c>
      <c r="BO75">
        <v>664.99593693997099</v>
      </c>
      <c r="BP75">
        <v>664.43921097554903</v>
      </c>
      <c r="BQ75">
        <v>315.947444083157</v>
      </c>
      <c r="BR75">
        <v>316.14030258689797</v>
      </c>
      <c r="BS75">
        <v>315.991264497705</v>
      </c>
      <c r="BT75">
        <v>8.2625218563389807E-3</v>
      </c>
      <c r="BU75">
        <v>4.3760581608285297E-3</v>
      </c>
      <c r="BV75">
        <v>6.7660095588749098E-3</v>
      </c>
      <c r="BW75">
        <v>6.2734408838819302E-3</v>
      </c>
      <c r="BX75">
        <v>3.1458959594258301E-3</v>
      </c>
      <c r="BY75">
        <v>4.1908256815529499E-3</v>
      </c>
      <c r="BZ75">
        <v>8.7946470740293999E-3</v>
      </c>
      <c r="CA75">
        <v>4.10211783321372E-3</v>
      </c>
      <c r="CB75">
        <v>5.2442162995133702E-3</v>
      </c>
    </row>
    <row r="76" spans="1:80">
      <c r="A76">
        <v>75</v>
      </c>
      <c r="B76">
        <v>78.910669726501894</v>
      </c>
      <c r="C76">
        <v>185.73325310754601</v>
      </c>
      <c r="D76">
        <v>111.522250700996</v>
      </c>
      <c r="E76">
        <v>4.3198671261800401</v>
      </c>
      <c r="F76">
        <v>4.3029758725510199</v>
      </c>
      <c r="G76">
        <v>4.3083464169259003</v>
      </c>
      <c r="H76">
        <v>-53861.256390668103</v>
      </c>
      <c r="I76">
        <v>-53757.782866367801</v>
      </c>
      <c r="J76">
        <v>-53750.435141428497</v>
      </c>
      <c r="K76" t="s">
        <v>355</v>
      </c>
      <c r="L76">
        <v>24.083850398999399</v>
      </c>
      <c r="M76">
        <v>51.327816152692002</v>
      </c>
      <c r="N76">
        <v>369.17598005348702</v>
      </c>
      <c r="O76">
        <v>231.69535826307799</v>
      </c>
      <c r="P76">
        <v>385.83036595062401</v>
      </c>
      <c r="Q76">
        <v>5.8810666846495403</v>
      </c>
      <c r="R76">
        <v>14.8186396523657</v>
      </c>
      <c r="S76">
        <v>550.24329540604697</v>
      </c>
      <c r="T76">
        <v>423.288368553211</v>
      </c>
      <c r="U76">
        <v>0.94085381929025502</v>
      </c>
      <c r="V76">
        <v>0.92920848978781601</v>
      </c>
      <c r="W76">
        <v>0.957361209356835</v>
      </c>
      <c r="X76">
        <v>0.86104564934831895</v>
      </c>
      <c r="Y76">
        <v>0.81424547445685902</v>
      </c>
      <c r="Z76">
        <v>0.67923993346701095</v>
      </c>
      <c r="AA76">
        <v>0.74344347862337401</v>
      </c>
      <c r="AB76">
        <v>0.63289862441516498</v>
      </c>
      <c r="AC76">
        <v>0.21187230859153</v>
      </c>
      <c r="AD76">
        <v>6.7806787128910501E-2</v>
      </c>
      <c r="AE76">
        <v>0.95777103142104403</v>
      </c>
      <c r="AF76">
        <v>31.859336827386201</v>
      </c>
      <c r="AG76">
        <v>8.6791479261145305E-3</v>
      </c>
      <c r="AH76">
        <v>2.3910046672730199E-2</v>
      </c>
      <c r="AI76">
        <v>1.6612175537231301E-2</v>
      </c>
      <c r="AJ76">
        <v>0.194926198650301</v>
      </c>
      <c r="AK76" s="1">
        <v>5.4957751653940698E-6</v>
      </c>
      <c r="AL76" s="1">
        <v>9.3793279364635403E-5</v>
      </c>
      <c r="AM76">
        <v>2.3330609814250301E-2</v>
      </c>
      <c r="AN76">
        <v>1.14840690736329E-2</v>
      </c>
      <c r="AO76">
        <v>1.6269544162686E-2</v>
      </c>
      <c r="AP76">
        <v>9.9725322424686104E-3</v>
      </c>
      <c r="AQ76">
        <v>4.6986620420873303E-3</v>
      </c>
      <c r="AR76">
        <v>6.2480274021723802E-3</v>
      </c>
      <c r="AS76">
        <v>2.6727196505570401E-3</v>
      </c>
      <c r="AT76">
        <v>1.24798161249236E-3</v>
      </c>
      <c r="AU76">
        <v>1.6712895338575099E-3</v>
      </c>
      <c r="AV76">
        <v>7.6173951323583497E-2</v>
      </c>
      <c r="AW76">
        <v>4.3437945173827999E-2</v>
      </c>
      <c r="AX76">
        <v>5.9236879171264502E-2</v>
      </c>
      <c r="AY76">
        <v>7.8846670974140706E-2</v>
      </c>
      <c r="AZ76">
        <v>4.4685926786320301E-2</v>
      </c>
      <c r="BA76">
        <v>6.0908168705121897E-2</v>
      </c>
      <c r="BB76">
        <v>0</v>
      </c>
      <c r="BC76">
        <v>1.9285527070156601</v>
      </c>
      <c r="BD76">
        <v>0.33870473820841401</v>
      </c>
      <c r="BE76">
        <v>2.3330624592010199E-2</v>
      </c>
      <c r="BF76">
        <v>1.09088477975222E-2</v>
      </c>
      <c r="BG76">
        <v>1.4123084115935E-2</v>
      </c>
      <c r="BH76">
        <v>0</v>
      </c>
      <c r="BI76">
        <v>0</v>
      </c>
      <c r="BJ76">
        <v>6.4859239658692998</v>
      </c>
      <c r="BK76">
        <v>0</v>
      </c>
      <c r="BL76">
        <v>1.3454205557183799E-2</v>
      </c>
      <c r="BM76">
        <v>1.7041968475916498E-2</v>
      </c>
      <c r="BN76">
        <v>664.18285723082795</v>
      </c>
      <c r="BO76">
        <v>665.00392073066803</v>
      </c>
      <c r="BP76">
        <v>664.45805282152105</v>
      </c>
      <c r="BQ76">
        <v>315.947444083157</v>
      </c>
      <c r="BR76">
        <v>316.14240881683401</v>
      </c>
      <c r="BS76">
        <v>315.996092952656</v>
      </c>
      <c r="BT76">
        <v>8.2625218563389807E-3</v>
      </c>
      <c r="BU76">
        <v>4.3013679494147902E-3</v>
      </c>
      <c r="BV76">
        <v>6.83810472050401E-3</v>
      </c>
      <c r="BW76">
        <v>6.2734408838819302E-3</v>
      </c>
      <c r="BX76">
        <v>3.1158898742727902E-3</v>
      </c>
      <c r="BY76">
        <v>4.1790492219541397E-3</v>
      </c>
      <c r="BZ76">
        <v>8.7946470740293999E-3</v>
      </c>
      <c r="CA76">
        <v>4.0668989268175604E-3</v>
      </c>
      <c r="CB76">
        <v>5.2525120163403596E-3</v>
      </c>
    </row>
    <row r="77" spans="1:80">
      <c r="A77">
        <v>76</v>
      </c>
      <c r="B77">
        <v>73.515352218981505</v>
      </c>
      <c r="C77">
        <v>187.557431584494</v>
      </c>
      <c r="D77">
        <v>105.824939821912</v>
      </c>
      <c r="E77">
        <v>4.3198406022703404</v>
      </c>
      <c r="F77">
        <v>4.3042420296783996</v>
      </c>
      <c r="G77">
        <v>4.3094725420366604</v>
      </c>
      <c r="H77">
        <v>-53855.530850484698</v>
      </c>
      <c r="I77">
        <v>-53775.370701080501</v>
      </c>
      <c r="J77">
        <v>-53758.7580881783</v>
      </c>
      <c r="K77" t="s">
        <v>355</v>
      </c>
      <c r="L77">
        <v>19.240539186404799</v>
      </c>
      <c r="M77">
        <v>61.0007353962705</v>
      </c>
      <c r="N77">
        <v>337.75415033013201</v>
      </c>
      <c r="O77">
        <v>234.58873442167001</v>
      </c>
      <c r="P77">
        <v>425.52949926284498</v>
      </c>
      <c r="Q77">
        <v>6.4873297514685504</v>
      </c>
      <c r="R77">
        <v>12.757813193949101</v>
      </c>
      <c r="S77">
        <v>535.86540609711096</v>
      </c>
      <c r="T77">
        <v>404.00858528629902</v>
      </c>
      <c r="U77">
        <v>0.93296090419746402</v>
      </c>
      <c r="V77">
        <v>0.95018462649720103</v>
      </c>
      <c r="W77">
        <v>0.96744025952241897</v>
      </c>
      <c r="X77">
        <v>0.76941772588357404</v>
      </c>
      <c r="Y77">
        <v>0.64368071414910399</v>
      </c>
      <c r="Z77">
        <v>0.76598231076863399</v>
      </c>
      <c r="AA77">
        <v>0.76962157280385302</v>
      </c>
      <c r="AB77">
        <v>0.72381289257883996</v>
      </c>
      <c r="AC77">
        <v>0.20693333541971801</v>
      </c>
      <c r="AD77">
        <v>6.0782167785362801E-2</v>
      </c>
      <c r="AE77">
        <v>0.96222349065647195</v>
      </c>
      <c r="AF77">
        <v>43.729196834914397</v>
      </c>
      <c r="AG77">
        <v>9.4336359672004197E-3</v>
      </c>
      <c r="AH77">
        <v>2.0349047819113699E-2</v>
      </c>
      <c r="AI77">
        <v>1.6693244536587899E-2</v>
      </c>
      <c r="AJ77">
        <v>0.2063614379899</v>
      </c>
      <c r="AK77" s="1">
        <v>7.8787616447524194E-6</v>
      </c>
      <c r="AL77" s="1">
        <v>1.5685719905021801E-4</v>
      </c>
      <c r="AM77">
        <v>2.3330609814250301E-2</v>
      </c>
      <c r="AN77">
        <v>1.2339520780466001E-2</v>
      </c>
      <c r="AO77">
        <v>1.73353059351238E-2</v>
      </c>
      <c r="AP77">
        <v>9.9725322424686104E-3</v>
      </c>
      <c r="AQ77">
        <v>5.0067356593924304E-3</v>
      </c>
      <c r="AR77">
        <v>6.6080461068851997E-3</v>
      </c>
      <c r="AS77">
        <v>2.6727196505570401E-3</v>
      </c>
      <c r="AT77">
        <v>1.3205418962196E-3</v>
      </c>
      <c r="AU77">
        <v>1.74986281450111E-3</v>
      </c>
      <c r="AV77">
        <v>7.6173951323583497E-2</v>
      </c>
      <c r="AW77">
        <v>4.6352216304231801E-2</v>
      </c>
      <c r="AX77">
        <v>6.1625686282597403E-2</v>
      </c>
      <c r="AY77">
        <v>7.8846670974140706E-2</v>
      </c>
      <c r="AZ77">
        <v>4.7672758200451297E-2</v>
      </c>
      <c r="BA77">
        <v>6.3375549097098499E-2</v>
      </c>
      <c r="BB77">
        <v>0</v>
      </c>
      <c r="BC77">
        <v>1.9272608178075299</v>
      </c>
      <c r="BD77">
        <v>0.337683615073332</v>
      </c>
      <c r="BE77">
        <v>2.3330624592010199E-2</v>
      </c>
      <c r="BF77">
        <v>1.15674459554337E-2</v>
      </c>
      <c r="BG77">
        <v>1.48693121921916E-2</v>
      </c>
      <c r="BH77">
        <v>0</v>
      </c>
      <c r="BI77">
        <v>0</v>
      </c>
      <c r="BJ77">
        <v>6.4896836696870102</v>
      </c>
      <c r="BK77">
        <v>0</v>
      </c>
      <c r="BL77">
        <v>1.47795885673906E-2</v>
      </c>
      <c r="BM77">
        <v>1.5841029006743501E-2</v>
      </c>
      <c r="BN77">
        <v>664.18285723082795</v>
      </c>
      <c r="BO77">
        <v>664.94572071444395</v>
      </c>
      <c r="BP77">
        <v>664.25853426221704</v>
      </c>
      <c r="BQ77">
        <v>315.947444083157</v>
      </c>
      <c r="BR77">
        <v>316.12750678712501</v>
      </c>
      <c r="BS77">
        <v>315.94296180079101</v>
      </c>
      <c r="BT77">
        <v>8.2625218563389807E-3</v>
      </c>
      <c r="BU77">
        <v>4.6964518890996801E-3</v>
      </c>
      <c r="BV77">
        <v>7.36767126790858E-3</v>
      </c>
      <c r="BW77">
        <v>6.2734408838819302E-3</v>
      </c>
      <c r="BX77">
        <v>3.32915904471667E-3</v>
      </c>
      <c r="BY77">
        <v>4.4422402648058596E-3</v>
      </c>
      <c r="BZ77">
        <v>8.7946470740293999E-3</v>
      </c>
      <c r="CA77">
        <v>4.3140334811844899E-3</v>
      </c>
      <c r="CB77">
        <v>5.5255325566185998E-3</v>
      </c>
    </row>
    <row r="78" spans="1:80">
      <c r="A78">
        <v>77</v>
      </c>
      <c r="B78">
        <v>69.938884698833704</v>
      </c>
      <c r="C78">
        <v>169.732840323532</v>
      </c>
      <c r="D78">
        <v>94.182774080636307</v>
      </c>
      <c r="E78">
        <v>4.3189099100032804</v>
      </c>
      <c r="F78">
        <v>4.3025859324121498</v>
      </c>
      <c r="G78">
        <v>4.3076274379268797</v>
      </c>
      <c r="H78">
        <v>-53840.3672642397</v>
      </c>
      <c r="I78">
        <v>-53736.927698854801</v>
      </c>
      <c r="J78">
        <v>-53724.144376270298</v>
      </c>
      <c r="K78" t="s">
        <v>355</v>
      </c>
      <c r="L78">
        <v>28.175978652698799</v>
      </c>
      <c r="M78">
        <v>43.516397207045699</v>
      </c>
      <c r="N78">
        <v>323.35781646224302</v>
      </c>
      <c r="O78">
        <v>211.98747207298501</v>
      </c>
      <c r="P78">
        <v>394.878961713938</v>
      </c>
      <c r="Q78">
        <v>4.5025219793652997</v>
      </c>
      <c r="R78">
        <v>10.517672653065601</v>
      </c>
      <c r="S78">
        <v>701.29758769598595</v>
      </c>
      <c r="T78">
        <v>344.825465260057</v>
      </c>
      <c r="U78">
        <v>0.93088660978642201</v>
      </c>
      <c r="V78">
        <v>0.95883803594241301</v>
      </c>
      <c r="W78">
        <v>0.87685529615288904</v>
      </c>
      <c r="X78">
        <v>0.85350331748119002</v>
      </c>
      <c r="Y78">
        <v>0.79230183450176805</v>
      </c>
      <c r="Z78">
        <v>0.736915854337576</v>
      </c>
      <c r="AA78">
        <v>0.66655402295913602</v>
      </c>
      <c r="AB78">
        <v>0.73609156192754899</v>
      </c>
      <c r="AC78">
        <v>0.22594884964200801</v>
      </c>
      <c r="AD78">
        <v>7.5777323816617101E-2</v>
      </c>
      <c r="AE78">
        <v>0.94155176794961504</v>
      </c>
      <c r="AF78">
        <v>30.439346730453501</v>
      </c>
      <c r="AG78">
        <v>8.4406295586207901E-3</v>
      </c>
      <c r="AH78">
        <v>1.39127209387679E-2</v>
      </c>
      <c r="AI78">
        <v>1.6652877484276699E-2</v>
      </c>
      <c r="AJ78">
        <v>0.18830455905608501</v>
      </c>
      <c r="AK78" s="1">
        <v>4.5998419603099897E-6</v>
      </c>
      <c r="AL78" s="1">
        <v>8.9062381331271405E-5</v>
      </c>
      <c r="AM78">
        <v>2.3330609814250301E-2</v>
      </c>
      <c r="AN78">
        <v>1.15679313945005E-2</v>
      </c>
      <c r="AO78">
        <v>1.6070323744352501E-2</v>
      </c>
      <c r="AP78">
        <v>9.9725322424686104E-3</v>
      </c>
      <c r="AQ78">
        <v>4.7275995419860002E-3</v>
      </c>
      <c r="AR78">
        <v>6.2155021509885701E-3</v>
      </c>
      <c r="AS78">
        <v>2.6727196505570401E-3</v>
      </c>
      <c r="AT78">
        <v>1.2547449857875899E-3</v>
      </c>
      <c r="AU78">
        <v>1.65303928393908E-3</v>
      </c>
      <c r="AV78">
        <v>7.6173951323583497E-2</v>
      </c>
      <c r="AW78">
        <v>4.37562776491075E-2</v>
      </c>
      <c r="AX78">
        <v>5.8445843988333801E-2</v>
      </c>
      <c r="AY78">
        <v>7.8846670974140706E-2</v>
      </c>
      <c r="AZ78">
        <v>4.5011022634895197E-2</v>
      </c>
      <c r="BA78">
        <v>6.0098883272273002E-2</v>
      </c>
      <c r="BB78">
        <v>0</v>
      </c>
      <c r="BC78">
        <v>1.92839411731124</v>
      </c>
      <c r="BD78">
        <v>0.34039758693716599</v>
      </c>
      <c r="BE78">
        <v>2.3330624592010199E-2</v>
      </c>
      <c r="BF78">
        <v>1.0970380721098599E-2</v>
      </c>
      <c r="BG78">
        <v>1.40790472787955E-2</v>
      </c>
      <c r="BH78">
        <v>0</v>
      </c>
      <c r="BI78">
        <v>0</v>
      </c>
      <c r="BJ78">
        <v>6.4788782960645799</v>
      </c>
      <c r="BK78">
        <v>0</v>
      </c>
      <c r="BL78">
        <v>1.36672577640018E-2</v>
      </c>
      <c r="BM78">
        <v>1.7124505611590499E-2</v>
      </c>
      <c r="BN78">
        <v>664.18285723082795</v>
      </c>
      <c r="BO78">
        <v>664.99838825605298</v>
      </c>
      <c r="BP78">
        <v>664.43863084758505</v>
      </c>
      <c r="BQ78">
        <v>315.947444083157</v>
      </c>
      <c r="BR78">
        <v>316.14099527719202</v>
      </c>
      <c r="BS78">
        <v>315.99087501793002</v>
      </c>
      <c r="BT78">
        <v>8.2625218563389807E-3</v>
      </c>
      <c r="BU78">
        <v>4.3490970806979801E-3</v>
      </c>
      <c r="BV78">
        <v>6.6524920248132698E-3</v>
      </c>
      <c r="BW78">
        <v>6.2734408838819302E-3</v>
      </c>
      <c r="BX78">
        <v>3.12718139550295E-3</v>
      </c>
      <c r="BY78">
        <v>4.18174621651191E-3</v>
      </c>
      <c r="BZ78">
        <v>8.7946470740293999E-3</v>
      </c>
      <c r="CA78">
        <v>4.0917463140635402E-3</v>
      </c>
      <c r="CB78">
        <v>5.2362122552439497E-3</v>
      </c>
    </row>
    <row r="79" spans="1:80">
      <c r="A79">
        <v>78</v>
      </c>
      <c r="B79">
        <v>66.559045922746293</v>
      </c>
      <c r="C79">
        <v>123.41247405769199</v>
      </c>
      <c r="D79">
        <v>84.256136686678204</v>
      </c>
      <c r="E79">
        <v>4.3199102240432996</v>
      </c>
      <c r="F79">
        <v>4.30371343459153</v>
      </c>
      <c r="G79">
        <v>4.3089572870914399</v>
      </c>
      <c r="H79">
        <v>-53849.441335261799</v>
      </c>
      <c r="I79">
        <v>-53704.644734722198</v>
      </c>
      <c r="J79">
        <v>-53730.774360975098</v>
      </c>
      <c r="K79" t="s">
        <v>356</v>
      </c>
      <c r="L79">
        <v>32.760089032441698</v>
      </c>
      <c r="M79">
        <v>53.948531446906799</v>
      </c>
      <c r="N79">
        <v>305.98270743321598</v>
      </c>
      <c r="O79">
        <v>142.907072349559</v>
      </c>
      <c r="P79">
        <v>360.57731837745501</v>
      </c>
      <c r="Q79">
        <v>4.6549542870611802</v>
      </c>
      <c r="R79">
        <v>10.239788765207001</v>
      </c>
      <c r="S79">
        <v>679.63223843471496</v>
      </c>
      <c r="T79">
        <v>359.61353038591898</v>
      </c>
      <c r="U79">
        <v>0.94436088300852805</v>
      </c>
      <c r="V79">
        <v>0.98487469713686804</v>
      </c>
      <c r="W79">
        <v>0.93496721101893099</v>
      </c>
      <c r="X79">
        <v>0.76731082089092395</v>
      </c>
      <c r="Y79">
        <v>0.75817334783694701</v>
      </c>
      <c r="Z79">
        <v>0.69314719947414904</v>
      </c>
      <c r="AA79">
        <v>0.76495162521240201</v>
      </c>
      <c r="AB79">
        <v>0.69181461511198605</v>
      </c>
      <c r="AC79">
        <v>0.21306729048460399</v>
      </c>
      <c r="AD79">
        <v>6.7014657552936993E-2</v>
      </c>
      <c r="AE79">
        <v>0.96977103212174398</v>
      </c>
      <c r="AF79">
        <v>42.067924730241501</v>
      </c>
      <c r="AG79">
        <v>8.3061002059543303E-3</v>
      </c>
      <c r="AH79">
        <v>2.40794474381456E-2</v>
      </c>
      <c r="AI79">
        <v>1.70081764118683E-2</v>
      </c>
      <c r="AJ79">
        <v>0.20951770107460399</v>
      </c>
      <c r="AK79" s="1">
        <v>4.1231870597444102E-6</v>
      </c>
      <c r="AL79" s="1">
        <v>1.04601176906809E-4</v>
      </c>
      <c r="AM79">
        <v>2.3330609814250301E-2</v>
      </c>
      <c r="AN79">
        <v>1.1943015547356E-2</v>
      </c>
      <c r="AO79">
        <v>1.68878931252705E-2</v>
      </c>
      <c r="AP79">
        <v>9.9725322424686104E-3</v>
      </c>
      <c r="AQ79">
        <v>4.8621031593351002E-3</v>
      </c>
      <c r="AR79">
        <v>6.4435971781241896E-3</v>
      </c>
      <c r="AS79">
        <v>2.6727196505570401E-3</v>
      </c>
      <c r="AT79">
        <v>1.280058487182E-3</v>
      </c>
      <c r="AU79">
        <v>1.70258014182759E-3</v>
      </c>
      <c r="AV79">
        <v>7.6173951323583497E-2</v>
      </c>
      <c r="AW79">
        <v>4.4392203073794899E-2</v>
      </c>
      <c r="AX79">
        <v>5.9930606108220701E-2</v>
      </c>
      <c r="AY79">
        <v>7.8846670974140706E-2</v>
      </c>
      <c r="AZ79">
        <v>4.5672261560976903E-2</v>
      </c>
      <c r="BA79">
        <v>6.1633186250048197E-2</v>
      </c>
      <c r="BB79">
        <v>0</v>
      </c>
      <c r="BC79">
        <v>1.92812155244774</v>
      </c>
      <c r="BD79">
        <v>0.33887628906909401</v>
      </c>
      <c r="BE79">
        <v>2.3330624592010199E-2</v>
      </c>
      <c r="BF79">
        <v>1.1254796767378601E-2</v>
      </c>
      <c r="BG79">
        <v>1.45171629920958E-2</v>
      </c>
      <c r="BH79">
        <v>0</v>
      </c>
      <c r="BI79">
        <v>0</v>
      </c>
      <c r="BJ79">
        <v>6.4853884009950802</v>
      </c>
      <c r="BK79">
        <v>0</v>
      </c>
      <c r="BL79">
        <v>1.32358771545842E-2</v>
      </c>
      <c r="BM79">
        <v>1.5565045733269001E-2</v>
      </c>
      <c r="BN79">
        <v>664.18285723082795</v>
      </c>
      <c r="BO79">
        <v>664.97051417699299</v>
      </c>
      <c r="BP79">
        <v>664.31460453858097</v>
      </c>
      <c r="BQ79">
        <v>315.947444083157</v>
      </c>
      <c r="BR79">
        <v>316.13376111459399</v>
      </c>
      <c r="BS79">
        <v>315.95654641352797</v>
      </c>
      <c r="BT79">
        <v>8.2625218563389807E-3</v>
      </c>
      <c r="BU79">
        <v>4.5211073598847799E-3</v>
      </c>
      <c r="BV79">
        <v>7.1849269497983297E-3</v>
      </c>
      <c r="BW79">
        <v>6.2734408838819302E-3</v>
      </c>
      <c r="BX79">
        <v>3.2238630322471902E-3</v>
      </c>
      <c r="BY79">
        <v>4.3054579321846398E-3</v>
      </c>
      <c r="BZ79">
        <v>8.7946470740293999E-3</v>
      </c>
      <c r="CA79">
        <v>4.1981551986847799E-3</v>
      </c>
      <c r="CB79">
        <v>5.3976475535132701E-3</v>
      </c>
    </row>
    <row r="80" spans="1:80">
      <c r="A80">
        <v>79</v>
      </c>
      <c r="B80">
        <v>64.583182382005702</v>
      </c>
      <c r="C80">
        <v>155.499068127594</v>
      </c>
      <c r="D80">
        <v>85.594641599756301</v>
      </c>
      <c r="E80">
        <v>4.3192925224308301</v>
      </c>
      <c r="F80">
        <v>4.3028959638821496</v>
      </c>
      <c r="G80">
        <v>4.3078113017336603</v>
      </c>
      <c r="H80">
        <v>-53839.775086645903</v>
      </c>
      <c r="I80">
        <v>-53726.553818460401</v>
      </c>
      <c r="J80">
        <v>-53717.845348183801</v>
      </c>
      <c r="K80" t="s">
        <v>355</v>
      </c>
      <c r="L80">
        <v>21.699356389280599</v>
      </c>
      <c r="M80">
        <v>37.775986646248597</v>
      </c>
      <c r="N80">
        <v>296.269684752628</v>
      </c>
      <c r="O80">
        <v>191.98795200155001</v>
      </c>
      <c r="P80">
        <v>577.75775482861104</v>
      </c>
      <c r="Q80">
        <v>3.9326632550245701</v>
      </c>
      <c r="R80">
        <v>9.2225328729918594</v>
      </c>
      <c r="S80">
        <v>735.29472451872505</v>
      </c>
      <c r="T80">
        <v>350.59078095611</v>
      </c>
      <c r="U80">
        <v>0.976838393981039</v>
      </c>
      <c r="V80">
        <v>0.96562847921410599</v>
      </c>
      <c r="W80">
        <v>0.95925229959035296</v>
      </c>
      <c r="X80">
        <v>0.87013699153804602</v>
      </c>
      <c r="Y80">
        <v>0.728584946382549</v>
      </c>
      <c r="Z80">
        <v>0.66624675639985897</v>
      </c>
      <c r="AA80">
        <v>0.73766500506532695</v>
      </c>
      <c r="AB80">
        <v>0.72808122117473195</v>
      </c>
      <c r="AC80">
        <v>0.21872222643982001</v>
      </c>
      <c r="AD80">
        <v>6.91415967931166E-2</v>
      </c>
      <c r="AE80">
        <v>0.96136525677474904</v>
      </c>
      <c r="AF80">
        <v>36.7422587262013</v>
      </c>
      <c r="AG80">
        <v>7.5345486023516402E-3</v>
      </c>
      <c r="AH80">
        <v>2.017092964364E-2</v>
      </c>
      <c r="AI80">
        <v>1.6883067285143001E-2</v>
      </c>
      <c r="AJ80">
        <v>0.20328728077174801</v>
      </c>
      <c r="AK80" s="1">
        <v>5.4069027973562999E-6</v>
      </c>
      <c r="AL80" s="1">
        <v>1.10142462005878E-4</v>
      </c>
      <c r="AM80">
        <v>2.3330609814250301E-2</v>
      </c>
      <c r="AN80">
        <v>1.17066719425195E-2</v>
      </c>
      <c r="AO80">
        <v>1.6345923391817299E-2</v>
      </c>
      <c r="AP80">
        <v>9.9725322424686104E-3</v>
      </c>
      <c r="AQ80">
        <v>4.7698849174291199E-3</v>
      </c>
      <c r="AR80">
        <v>6.2527380064275398E-3</v>
      </c>
      <c r="AS80">
        <v>2.6727196505570401E-3</v>
      </c>
      <c r="AT80">
        <v>1.2698236072434799E-3</v>
      </c>
      <c r="AU80">
        <v>1.68187309672395E-3</v>
      </c>
      <c r="AV80">
        <v>7.6173951323583497E-2</v>
      </c>
      <c r="AW80">
        <v>4.46982704580055E-2</v>
      </c>
      <c r="AX80">
        <v>5.9745338716017803E-2</v>
      </c>
      <c r="AY80">
        <v>7.8846670974140706E-2</v>
      </c>
      <c r="AZ80">
        <v>4.5968094065249002E-2</v>
      </c>
      <c r="BA80">
        <v>6.1427211812741897E-2</v>
      </c>
      <c r="BB80">
        <v>0</v>
      </c>
      <c r="BC80">
        <v>1.9279337899634199</v>
      </c>
      <c r="BD80">
        <v>0.33922378771869699</v>
      </c>
      <c r="BE80">
        <v>2.3330624592010199E-2</v>
      </c>
      <c r="BF80">
        <v>1.1052533645160199E-2</v>
      </c>
      <c r="BG80">
        <v>1.41171666081054E-2</v>
      </c>
      <c r="BH80">
        <v>0</v>
      </c>
      <c r="BI80">
        <v>0</v>
      </c>
      <c r="BJ80">
        <v>6.4834809021476598</v>
      </c>
      <c r="BK80">
        <v>0</v>
      </c>
      <c r="BL80">
        <v>1.46912297390386E-2</v>
      </c>
      <c r="BM80">
        <v>1.7610837826153001E-2</v>
      </c>
      <c r="BN80">
        <v>664.18285723082795</v>
      </c>
      <c r="BO80">
        <v>664.992226242534</v>
      </c>
      <c r="BP80">
        <v>664.43732247513799</v>
      </c>
      <c r="BQ80">
        <v>315.947444083157</v>
      </c>
      <c r="BR80">
        <v>316.13929938316898</v>
      </c>
      <c r="BS80">
        <v>315.99089605356698</v>
      </c>
      <c r="BT80">
        <v>8.2625218563389807E-3</v>
      </c>
      <c r="BU80">
        <v>4.4205482116365996E-3</v>
      </c>
      <c r="BV80">
        <v>6.8906004559683596E-3</v>
      </c>
      <c r="BW80">
        <v>6.2734408838819302E-3</v>
      </c>
      <c r="BX80">
        <v>3.1654118526835899E-3</v>
      </c>
      <c r="BY80">
        <v>4.2155819718838004E-3</v>
      </c>
      <c r="BZ80">
        <v>8.7946470740293999E-3</v>
      </c>
      <c r="CA80">
        <v>4.1208118907591403E-3</v>
      </c>
      <c r="CB80">
        <v>5.2398690586542302E-3</v>
      </c>
    </row>
    <row r="81" spans="1:80">
      <c r="A81">
        <v>80</v>
      </c>
      <c r="B81">
        <v>72.489561239444896</v>
      </c>
      <c r="C81">
        <v>209.73256575558</v>
      </c>
      <c r="D81">
        <v>110.59560245469601</v>
      </c>
      <c r="E81">
        <v>4.3194407607048797</v>
      </c>
      <c r="F81">
        <v>4.3025991743047403</v>
      </c>
      <c r="G81">
        <v>4.30738615905224</v>
      </c>
      <c r="H81">
        <v>-53849.527032015299</v>
      </c>
      <c r="I81">
        <v>-53777.092285849598</v>
      </c>
      <c r="J81">
        <v>-53737.553282655099</v>
      </c>
      <c r="K81" t="s">
        <v>355</v>
      </c>
      <c r="L81">
        <v>22.852783482506702</v>
      </c>
      <c r="M81">
        <v>58.3696613286141</v>
      </c>
      <c r="N81">
        <v>332.46242361775398</v>
      </c>
      <c r="O81">
        <v>271.370812677115</v>
      </c>
      <c r="P81">
        <v>434.47249416993401</v>
      </c>
      <c r="Q81">
        <v>5.26269287404011</v>
      </c>
      <c r="R81">
        <v>14.5035438530878</v>
      </c>
      <c r="S81">
        <v>605.80565127732302</v>
      </c>
      <c r="T81">
        <v>328.644301229142</v>
      </c>
      <c r="U81">
        <v>0.97295351531968799</v>
      </c>
      <c r="V81">
        <v>0.95667495574807304</v>
      </c>
      <c r="W81">
        <v>0.93416911024480898</v>
      </c>
      <c r="X81">
        <v>0.91221541883859802</v>
      </c>
      <c r="Y81">
        <v>0.77986693153408204</v>
      </c>
      <c r="Z81">
        <v>0.70880053294879197</v>
      </c>
      <c r="AA81">
        <v>0.61880411002657598</v>
      </c>
      <c r="AB81">
        <v>0.69799101128785201</v>
      </c>
      <c r="AC81">
        <v>0.25549421131092598</v>
      </c>
      <c r="AD81">
        <v>7.0537586148953502E-2</v>
      </c>
      <c r="AE81">
        <v>0.95850523075094296</v>
      </c>
      <c r="AF81">
        <v>33.405250016845002</v>
      </c>
      <c r="AG81">
        <v>8.8935650586424303E-3</v>
      </c>
      <c r="AH81">
        <v>1.9598670807201901E-2</v>
      </c>
      <c r="AI81">
        <v>1.6275129091117502E-2</v>
      </c>
      <c r="AJ81">
        <v>0.18338589241168801</v>
      </c>
      <c r="AK81" s="1">
        <v>4.2169854976885699E-6</v>
      </c>
      <c r="AL81" s="1">
        <v>1.1640210971574401E-4</v>
      </c>
      <c r="AM81">
        <v>2.3330609814250301E-2</v>
      </c>
      <c r="AN81">
        <v>1.1433071016348899E-2</v>
      </c>
      <c r="AO81">
        <v>1.5581481135414601E-2</v>
      </c>
      <c r="AP81">
        <v>9.9725322424686104E-3</v>
      </c>
      <c r="AQ81">
        <v>4.6724258821394899E-3</v>
      </c>
      <c r="AR81">
        <v>6.0666087416167899E-3</v>
      </c>
      <c r="AS81">
        <v>2.6727196505570401E-3</v>
      </c>
      <c r="AT81">
        <v>1.2483042420651999E-3</v>
      </c>
      <c r="AU81">
        <v>1.6409139425129901E-3</v>
      </c>
      <c r="AV81">
        <v>7.6173951323583497E-2</v>
      </c>
      <c r="AW81">
        <v>4.38570066291189E-2</v>
      </c>
      <c r="AX81">
        <v>5.8856794837400597E-2</v>
      </c>
      <c r="AY81">
        <v>7.8846670974140706E-2</v>
      </c>
      <c r="AZ81">
        <v>4.51053108711841E-2</v>
      </c>
      <c r="BA81">
        <v>6.0497708779913402E-2</v>
      </c>
      <c r="BB81">
        <v>0</v>
      </c>
      <c r="BC81">
        <v>1.9283314890690899</v>
      </c>
      <c r="BD81">
        <v>0.339756437847131</v>
      </c>
      <c r="BE81">
        <v>2.3330624592010199E-2</v>
      </c>
      <c r="BF81">
        <v>1.08457416827953E-2</v>
      </c>
      <c r="BG81">
        <v>1.3793228705622501E-2</v>
      </c>
      <c r="BH81">
        <v>0</v>
      </c>
      <c r="BI81">
        <v>0</v>
      </c>
      <c r="BJ81">
        <v>6.4808329429372398</v>
      </c>
      <c r="BK81">
        <v>0</v>
      </c>
      <c r="BL81">
        <v>1.4372211184842699E-2</v>
      </c>
      <c r="BM81">
        <v>1.9545215111851699E-2</v>
      </c>
      <c r="BN81">
        <v>664.18285723082795</v>
      </c>
      <c r="BO81">
        <v>665.01161223810095</v>
      </c>
      <c r="BP81">
        <v>664.51777828626803</v>
      </c>
      <c r="BQ81">
        <v>315.947444083157</v>
      </c>
      <c r="BR81">
        <v>316.14431860756901</v>
      </c>
      <c r="BS81">
        <v>316.01337554309299</v>
      </c>
      <c r="BT81">
        <v>8.2625218563389807E-3</v>
      </c>
      <c r="BU81">
        <v>4.2939699722677098E-3</v>
      </c>
      <c r="BV81">
        <v>6.3591077327175101E-3</v>
      </c>
      <c r="BW81">
        <v>6.2734408838819302E-3</v>
      </c>
      <c r="BX81">
        <v>3.0956958481511399E-3</v>
      </c>
      <c r="BY81">
        <v>4.0947667787926498E-3</v>
      </c>
      <c r="BZ81">
        <v>8.7946470740293999E-3</v>
      </c>
      <c r="CA81">
        <v>4.0434934409700699E-3</v>
      </c>
      <c r="CB81">
        <v>5.1277360020345096E-3</v>
      </c>
    </row>
    <row r="82" spans="1:80">
      <c r="A82">
        <v>81</v>
      </c>
      <c r="B82">
        <v>62.684661386284297</v>
      </c>
      <c r="C82">
        <v>163.53384208978201</v>
      </c>
      <c r="D82">
        <v>88.741996219586795</v>
      </c>
      <c r="E82">
        <v>4.3197686357180203</v>
      </c>
      <c r="F82">
        <v>4.3026633423916198</v>
      </c>
      <c r="G82">
        <v>4.3077168448151699</v>
      </c>
      <c r="H82">
        <v>-53843.804176075697</v>
      </c>
      <c r="I82">
        <v>-53731.692454865501</v>
      </c>
      <c r="J82">
        <v>-53719.816714168403</v>
      </c>
      <c r="K82" t="s">
        <v>355</v>
      </c>
      <c r="L82">
        <v>23.7869592583578</v>
      </c>
      <c r="M82">
        <v>49.396412639964701</v>
      </c>
      <c r="N82">
        <v>283.27499570002198</v>
      </c>
      <c r="O82">
        <v>207.07041852294901</v>
      </c>
      <c r="P82">
        <v>436.51001920960198</v>
      </c>
      <c r="Q82">
        <v>4.84662781269882</v>
      </c>
      <c r="R82">
        <v>10.773600229567201</v>
      </c>
      <c r="S82">
        <v>578.806181011023</v>
      </c>
      <c r="T82">
        <v>421.68516492882799</v>
      </c>
      <c r="U82">
        <v>0.95020512693923997</v>
      </c>
      <c r="V82">
        <v>0.91747720283179002</v>
      </c>
      <c r="W82">
        <v>0.96108011045712305</v>
      </c>
      <c r="X82">
        <v>0.90443238035402396</v>
      </c>
      <c r="Y82">
        <v>0.82108853091860501</v>
      </c>
      <c r="Z82">
        <v>0.71825278987743502</v>
      </c>
      <c r="AA82">
        <v>0.79219463749440799</v>
      </c>
      <c r="AB82">
        <v>0.69064837705873705</v>
      </c>
      <c r="AC82">
        <v>0.213849206456416</v>
      </c>
      <c r="AD82">
        <v>7.3266107248400297E-2</v>
      </c>
      <c r="AE82">
        <v>0.93464976752846796</v>
      </c>
      <c r="AF82">
        <v>44.930995794279802</v>
      </c>
      <c r="AG82">
        <v>7.9093543650696502E-3</v>
      </c>
      <c r="AH82">
        <v>2.5914350911106301E-2</v>
      </c>
      <c r="AI82">
        <v>1.6759828236977799E-2</v>
      </c>
      <c r="AJ82">
        <v>0.17495072640362699</v>
      </c>
      <c r="AK82" s="1">
        <v>5.59426214332087E-6</v>
      </c>
      <c r="AL82" s="1">
        <v>9.8200492555932403E-5</v>
      </c>
      <c r="AM82">
        <v>2.3330609814250301E-2</v>
      </c>
      <c r="AN82">
        <v>1.1344074268070201E-2</v>
      </c>
      <c r="AO82">
        <v>1.5925963411553001E-2</v>
      </c>
      <c r="AP82">
        <v>9.9725322424686104E-3</v>
      </c>
      <c r="AQ82">
        <v>4.64684259326452E-3</v>
      </c>
      <c r="AR82">
        <v>6.0946691771994804E-3</v>
      </c>
      <c r="AS82">
        <v>2.6727196505570401E-3</v>
      </c>
      <c r="AT82">
        <v>1.2395680897133101E-3</v>
      </c>
      <c r="AU82">
        <v>1.64221124674372E-3</v>
      </c>
      <c r="AV82">
        <v>7.6173951323583497E-2</v>
      </c>
      <c r="AW82">
        <v>4.3288949860178401E-2</v>
      </c>
      <c r="AX82">
        <v>5.8477206107644099E-2</v>
      </c>
      <c r="AY82">
        <v>7.8846670974140706E-2</v>
      </c>
      <c r="AZ82">
        <v>4.4528517949891697E-2</v>
      </c>
      <c r="BA82">
        <v>6.0119417354387902E-2</v>
      </c>
      <c r="BB82">
        <v>0</v>
      </c>
      <c r="BC82">
        <v>1.9286224663420599</v>
      </c>
      <c r="BD82">
        <v>0.33977170692701197</v>
      </c>
      <c r="BE82">
        <v>2.3330624592010199E-2</v>
      </c>
      <c r="BF82">
        <v>1.07971313679901E-2</v>
      </c>
      <c r="BG82">
        <v>1.37654923387693E-2</v>
      </c>
      <c r="BH82">
        <v>0</v>
      </c>
      <c r="BI82">
        <v>0</v>
      </c>
      <c r="BJ82">
        <v>6.48200918329856</v>
      </c>
      <c r="BK82">
        <v>0</v>
      </c>
      <c r="BL82">
        <v>1.3749048363909199E-2</v>
      </c>
      <c r="BM82">
        <v>1.7586527345012801E-2</v>
      </c>
      <c r="BN82">
        <v>664.18285723082795</v>
      </c>
      <c r="BO82">
        <v>665.01547173542804</v>
      </c>
      <c r="BP82">
        <v>664.52591393502405</v>
      </c>
      <c r="BQ82">
        <v>315.947444083157</v>
      </c>
      <c r="BR82">
        <v>316.14538771511297</v>
      </c>
      <c r="BS82">
        <v>316.014231853495</v>
      </c>
      <c r="BT82">
        <v>8.2625218563389807E-3</v>
      </c>
      <c r="BU82">
        <v>4.2385415403989298E-3</v>
      </c>
      <c r="BV82">
        <v>6.7193083821399198E-3</v>
      </c>
      <c r="BW82">
        <v>6.2734408838819302E-3</v>
      </c>
      <c r="BX82">
        <v>3.0809829976096801E-3</v>
      </c>
      <c r="BY82">
        <v>4.0927683911738304E-3</v>
      </c>
      <c r="BZ82">
        <v>8.7946470740293999E-3</v>
      </c>
      <c r="CA82">
        <v>4.0246313483166801E-3</v>
      </c>
      <c r="CB82">
        <v>5.11400103214079E-3</v>
      </c>
    </row>
    <row r="83" spans="1:80">
      <c r="A83">
        <v>82</v>
      </c>
      <c r="B83">
        <v>69.6704746800566</v>
      </c>
      <c r="C83">
        <v>195.861792224368</v>
      </c>
      <c r="D83">
        <v>104.372343177907</v>
      </c>
      <c r="E83">
        <v>4.31975157623648</v>
      </c>
      <c r="F83">
        <v>4.3032726612532297</v>
      </c>
      <c r="G83">
        <v>4.3083667660235401</v>
      </c>
      <c r="H83">
        <v>-53850.577598824297</v>
      </c>
      <c r="I83">
        <v>-53771.6064248271</v>
      </c>
      <c r="J83">
        <v>-53743.538580170898</v>
      </c>
      <c r="K83" t="s">
        <v>355</v>
      </c>
      <c r="L83">
        <v>34.436901164541197</v>
      </c>
      <c r="M83">
        <v>45.476323880053499</v>
      </c>
      <c r="N83">
        <v>320.23147396303398</v>
      </c>
      <c r="O83">
        <v>251.34249206350799</v>
      </c>
      <c r="P83">
        <v>343.92508152385602</v>
      </c>
      <c r="Q83">
        <v>5.4247939703756698</v>
      </c>
      <c r="R83">
        <v>13.038064643265299</v>
      </c>
      <c r="S83">
        <v>474.20447973853999</v>
      </c>
      <c r="T83">
        <v>418.068517436761</v>
      </c>
      <c r="U83">
        <v>0.95147584011824704</v>
      </c>
      <c r="V83">
        <v>0.90883538019739196</v>
      </c>
      <c r="W83">
        <v>0.95978439293322204</v>
      </c>
      <c r="X83">
        <v>0.82345459351705297</v>
      </c>
      <c r="Y83">
        <v>0.77746485978827196</v>
      </c>
      <c r="Z83">
        <v>0.85735569704050096</v>
      </c>
      <c r="AA83">
        <v>0.82351261463300496</v>
      </c>
      <c r="AB83">
        <v>0.75047267306295595</v>
      </c>
      <c r="AC83">
        <v>0.21130507198130599</v>
      </c>
      <c r="AD83">
        <v>7.3122401541249396E-2</v>
      </c>
      <c r="AE83">
        <v>0.92407751838215901</v>
      </c>
      <c r="AF83">
        <v>40.759036392629902</v>
      </c>
      <c r="AG83">
        <v>8.0906293798358505E-3</v>
      </c>
      <c r="AH83">
        <v>2.51658803814532E-2</v>
      </c>
      <c r="AI83">
        <v>1.6672780491971299E-2</v>
      </c>
      <c r="AJ83">
        <v>0.17827217591408701</v>
      </c>
      <c r="AK83" s="1">
        <v>5.2889983857821596E-6</v>
      </c>
      <c r="AL83" s="1">
        <v>1.016561529682E-4</v>
      </c>
      <c r="AM83">
        <v>2.3330609814250301E-2</v>
      </c>
      <c r="AN83">
        <v>1.1701344197584101E-2</v>
      </c>
      <c r="AO83">
        <v>1.6468703818523701E-2</v>
      </c>
      <c r="AP83">
        <v>9.9725322424686104E-3</v>
      </c>
      <c r="AQ83">
        <v>4.7820314003074399E-3</v>
      </c>
      <c r="AR83">
        <v>6.2890205105604396E-3</v>
      </c>
      <c r="AS83">
        <v>2.6727196505570401E-3</v>
      </c>
      <c r="AT83">
        <v>1.2649391430407701E-3</v>
      </c>
      <c r="AU83">
        <v>1.66792105100692E-3</v>
      </c>
      <c r="AV83">
        <v>7.6173951323583497E-2</v>
      </c>
      <c r="AW83">
        <v>4.4014771090228597E-2</v>
      </c>
      <c r="AX83">
        <v>5.9008257637851697E-2</v>
      </c>
      <c r="AY83">
        <v>7.8846670974140706E-2</v>
      </c>
      <c r="AZ83">
        <v>4.5279710233269502E-2</v>
      </c>
      <c r="BA83">
        <v>6.0676178688858502E-2</v>
      </c>
      <c r="BB83">
        <v>0</v>
      </c>
      <c r="BC83">
        <v>1.92827637940298</v>
      </c>
      <c r="BD83">
        <v>0.34000067341915202</v>
      </c>
      <c r="BE83">
        <v>2.3330624592010199E-2</v>
      </c>
      <c r="BF83">
        <v>1.1090994571914601E-2</v>
      </c>
      <c r="BG83">
        <v>1.41625978134827E-2</v>
      </c>
      <c r="BH83">
        <v>0</v>
      </c>
      <c r="BI83">
        <v>0</v>
      </c>
      <c r="BJ83">
        <v>6.4813962692332998</v>
      </c>
      <c r="BK83">
        <v>0</v>
      </c>
      <c r="BL83">
        <v>1.3569880281164E-2</v>
      </c>
      <c r="BM83">
        <v>1.6192108244670898E-2</v>
      </c>
      <c r="BN83">
        <v>664.18285723082795</v>
      </c>
      <c r="BO83">
        <v>664.98694561210505</v>
      </c>
      <c r="BP83">
        <v>664.39799710035197</v>
      </c>
      <c r="BQ83">
        <v>315.947444083157</v>
      </c>
      <c r="BR83">
        <v>316.13805871278498</v>
      </c>
      <c r="BS83">
        <v>315.97905376500199</v>
      </c>
      <c r="BT83">
        <v>8.2625218563389807E-3</v>
      </c>
      <c r="BU83">
        <v>4.3913983007077204E-3</v>
      </c>
      <c r="BV83">
        <v>6.9717655108448504E-3</v>
      </c>
      <c r="BW83">
        <v>6.2734408838819302E-3</v>
      </c>
      <c r="BX83">
        <v>3.17434687209814E-3</v>
      </c>
      <c r="BY83">
        <v>4.2313237902204702E-3</v>
      </c>
      <c r="BZ83">
        <v>8.7946470740293999E-3</v>
      </c>
      <c r="CA83">
        <v>4.1356932392937404E-3</v>
      </c>
      <c r="CB83">
        <v>5.26573614974204E-3</v>
      </c>
    </row>
    <row r="84" spans="1:80">
      <c r="A84">
        <v>83</v>
      </c>
      <c r="B84">
        <v>50.768607687089101</v>
      </c>
      <c r="C84">
        <v>183.31465102810799</v>
      </c>
      <c r="D84">
        <v>98.282002448240405</v>
      </c>
      <c r="E84">
        <v>4.3192216805820296</v>
      </c>
      <c r="F84">
        <v>4.3025916762892997</v>
      </c>
      <c r="G84">
        <v>4.3077169727627798</v>
      </c>
      <c r="H84">
        <v>-53825.078530933402</v>
      </c>
      <c r="I84">
        <v>-53750.581020829901</v>
      </c>
      <c r="J84">
        <v>-53729.358313344899</v>
      </c>
      <c r="K84" t="s">
        <v>355</v>
      </c>
      <c r="L84">
        <v>25.650010255318801</v>
      </c>
      <c r="M84">
        <v>49.6571701532514</v>
      </c>
      <c r="N84">
        <v>220.81898985490801</v>
      </c>
      <c r="O84">
        <v>242.46932052002199</v>
      </c>
      <c r="P84">
        <v>539.48771905603905</v>
      </c>
      <c r="Q84">
        <v>4.7386686651251599</v>
      </c>
      <c r="R84">
        <v>16.416854000561202</v>
      </c>
      <c r="S84">
        <v>579.05076186368899</v>
      </c>
      <c r="T84">
        <v>356.26742216464299</v>
      </c>
      <c r="U84">
        <v>0.94767879834572599</v>
      </c>
      <c r="V84">
        <v>0.93875548728434299</v>
      </c>
      <c r="W84">
        <v>0.94980367920825504</v>
      </c>
      <c r="X84">
        <v>0.84989331019680903</v>
      </c>
      <c r="Y84">
        <v>0.83016199181056505</v>
      </c>
      <c r="Z84">
        <v>0.85961885728958298</v>
      </c>
      <c r="AA84">
        <v>0.77621388201011898</v>
      </c>
      <c r="AB84">
        <v>0.69886116651594199</v>
      </c>
      <c r="AC84">
        <v>0.225080155173111</v>
      </c>
      <c r="AD84">
        <v>6.07744609069307E-2</v>
      </c>
      <c r="AE84">
        <v>0.95163489232828002</v>
      </c>
      <c r="AF84">
        <v>28.007839611653299</v>
      </c>
      <c r="AG84">
        <v>7.9988222461256399E-3</v>
      </c>
      <c r="AH84">
        <v>1.9428003778018298E-2</v>
      </c>
      <c r="AI84">
        <v>1.5957214056764799E-2</v>
      </c>
      <c r="AJ84">
        <v>0.21627485492805701</v>
      </c>
      <c r="AK84" s="1">
        <v>6.4631226085100297E-6</v>
      </c>
      <c r="AL84" s="1">
        <v>7.9849785192063401E-5</v>
      </c>
      <c r="AM84">
        <v>2.3330609814250301E-2</v>
      </c>
      <c r="AN84">
        <v>1.14725860569149E-2</v>
      </c>
      <c r="AO84">
        <v>1.6272190669928799E-2</v>
      </c>
      <c r="AP84">
        <v>9.9725322424686104E-3</v>
      </c>
      <c r="AQ84">
        <v>4.6946617596288704E-3</v>
      </c>
      <c r="AR84">
        <v>6.2238640404546301E-3</v>
      </c>
      <c r="AS84">
        <v>2.6727196505570401E-3</v>
      </c>
      <c r="AT84">
        <v>1.24552899789518E-3</v>
      </c>
      <c r="AU84">
        <v>1.6754618029699801E-3</v>
      </c>
      <c r="AV84">
        <v>7.6173951323583497E-2</v>
      </c>
      <c r="AW84">
        <v>4.3236358336009598E-2</v>
      </c>
      <c r="AX84">
        <v>5.9887528796570701E-2</v>
      </c>
      <c r="AY84">
        <v>7.8846670974140706E-2</v>
      </c>
      <c r="AZ84">
        <v>4.44818873339047E-2</v>
      </c>
      <c r="BA84">
        <v>6.1562990599540797E-2</v>
      </c>
      <c r="BB84">
        <v>0</v>
      </c>
      <c r="BC84">
        <v>1.92865831901909</v>
      </c>
      <c r="BD84">
        <v>0.33770679903434397</v>
      </c>
      <c r="BE84">
        <v>2.3330624592010199E-2</v>
      </c>
      <c r="BF84">
        <v>1.08998365239869E-2</v>
      </c>
      <c r="BG84">
        <v>1.4030907999979299E-2</v>
      </c>
      <c r="BH84">
        <v>0</v>
      </c>
      <c r="BI84">
        <v>0</v>
      </c>
      <c r="BJ84">
        <v>6.49032865708842</v>
      </c>
      <c r="BK84">
        <v>0</v>
      </c>
      <c r="BL84">
        <v>1.31524384270596E-2</v>
      </c>
      <c r="BM84">
        <v>1.7695051603515501E-2</v>
      </c>
      <c r="BN84">
        <v>664.18285723082795</v>
      </c>
      <c r="BO84">
        <v>665.00409748138497</v>
      </c>
      <c r="BP84">
        <v>664.45706414475899</v>
      </c>
      <c r="BQ84">
        <v>315.947444083157</v>
      </c>
      <c r="BR84">
        <v>316.14246054745598</v>
      </c>
      <c r="BS84">
        <v>315.995186504554</v>
      </c>
      <c r="BT84">
        <v>8.2625218563389807E-3</v>
      </c>
      <c r="BU84">
        <v>4.2969178839291E-3</v>
      </c>
      <c r="BV84">
        <v>6.8756515399934198E-3</v>
      </c>
      <c r="BW84">
        <v>6.2734408838819302E-3</v>
      </c>
      <c r="BX84">
        <v>3.1118308100090801E-3</v>
      </c>
      <c r="BY84">
        <v>4.1759416119215497E-3</v>
      </c>
      <c r="BZ84">
        <v>8.7946470740293999E-3</v>
      </c>
      <c r="CA84">
        <v>4.0639251969254598E-3</v>
      </c>
      <c r="CB84">
        <v>5.2207278375575299E-3</v>
      </c>
    </row>
    <row r="85" spans="1:80">
      <c r="A85">
        <v>84</v>
      </c>
      <c r="B85">
        <v>77.270367758517494</v>
      </c>
      <c r="C85">
        <v>177.894008017103</v>
      </c>
      <c r="D85">
        <v>105.215685293899</v>
      </c>
      <c r="E85">
        <v>4.3194175925259097</v>
      </c>
      <c r="F85">
        <v>4.3030158292988396</v>
      </c>
      <c r="G85">
        <v>4.30779338249285</v>
      </c>
      <c r="H85">
        <v>-53854.019394706098</v>
      </c>
      <c r="I85">
        <v>-53750.4410827877</v>
      </c>
      <c r="J85">
        <v>-53737.2432973299</v>
      </c>
      <c r="K85" t="s">
        <v>355</v>
      </c>
      <c r="L85">
        <v>20.075117462285402</v>
      </c>
      <c r="M85">
        <v>65.311692691525707</v>
      </c>
      <c r="N85">
        <v>359.88517825355802</v>
      </c>
      <c r="O85">
        <v>220.50767170260701</v>
      </c>
      <c r="P85">
        <v>367.00939893709199</v>
      </c>
      <c r="Q85">
        <v>6.1109656742856098</v>
      </c>
      <c r="R85">
        <v>13.285582719328101</v>
      </c>
      <c r="S85">
        <v>523.19448262271601</v>
      </c>
      <c r="T85">
        <v>377.24213688038799</v>
      </c>
      <c r="U85">
        <v>0.95407072638746604</v>
      </c>
      <c r="V85">
        <v>0.94950292172510697</v>
      </c>
      <c r="W85">
        <v>0.96109395709420098</v>
      </c>
      <c r="X85">
        <v>0.82410667341390198</v>
      </c>
      <c r="Y85">
        <v>0.78919677369379304</v>
      </c>
      <c r="Z85">
        <v>0.70655808629096495</v>
      </c>
      <c r="AA85">
        <v>0.79695425614633497</v>
      </c>
      <c r="AB85">
        <v>0.80513169678083296</v>
      </c>
      <c r="AC85">
        <v>0.242784399732066</v>
      </c>
      <c r="AD85">
        <v>6.6564124301586702E-2</v>
      </c>
      <c r="AE85">
        <v>0.92746268530573095</v>
      </c>
      <c r="AF85">
        <v>33.6672054548742</v>
      </c>
      <c r="AG85">
        <v>8.2544812648968797E-3</v>
      </c>
      <c r="AH85">
        <v>2.0728681548000099E-2</v>
      </c>
      <c r="AI85">
        <v>1.6529815558112101E-2</v>
      </c>
      <c r="AJ85">
        <v>0.18703535458944601</v>
      </c>
      <c r="AK85" s="1">
        <v>5.7586658444926697E-6</v>
      </c>
      <c r="AL85" s="1">
        <v>1.00159361244213E-4</v>
      </c>
      <c r="AM85">
        <v>2.3330609814250301E-2</v>
      </c>
      <c r="AN85">
        <v>1.1665165451908901E-2</v>
      </c>
      <c r="AO85">
        <v>1.6218899947333401E-2</v>
      </c>
      <c r="AP85">
        <v>9.9725322424686104E-3</v>
      </c>
      <c r="AQ85">
        <v>4.7628328011472803E-3</v>
      </c>
      <c r="AR85">
        <v>6.2018450391269396E-3</v>
      </c>
      <c r="AS85">
        <v>2.6727196505570401E-3</v>
      </c>
      <c r="AT85">
        <v>1.26071259032579E-3</v>
      </c>
      <c r="AU85">
        <v>1.6607073765563601E-3</v>
      </c>
      <c r="AV85">
        <v>7.6173951323583497E-2</v>
      </c>
      <c r="AW85">
        <v>4.3842377091455997E-2</v>
      </c>
      <c r="AX85">
        <v>5.9438358380877999E-2</v>
      </c>
      <c r="AY85">
        <v>7.8846670974140706E-2</v>
      </c>
      <c r="AZ85">
        <v>4.51030896817817E-2</v>
      </c>
      <c r="BA85">
        <v>6.10990657574342E-2</v>
      </c>
      <c r="BB85">
        <v>0</v>
      </c>
      <c r="BC85">
        <v>1.9283603371463001</v>
      </c>
      <c r="BD85">
        <v>0.33928842898481398</v>
      </c>
      <c r="BE85">
        <v>2.3330624592010199E-2</v>
      </c>
      <c r="BF85">
        <v>1.10439853440266E-2</v>
      </c>
      <c r="BG85">
        <v>1.40072860653086E-2</v>
      </c>
      <c r="BH85">
        <v>0</v>
      </c>
      <c r="BI85">
        <v>0</v>
      </c>
      <c r="BJ85">
        <v>6.4840397419793803</v>
      </c>
      <c r="BK85">
        <v>0</v>
      </c>
      <c r="BL85">
        <v>1.3426005889672901E-2</v>
      </c>
      <c r="BM85">
        <v>1.76557881500005E-2</v>
      </c>
      <c r="BN85">
        <v>664.18285723082795</v>
      </c>
      <c r="BO85">
        <v>664.99071951312396</v>
      </c>
      <c r="BP85">
        <v>664.41165402920001</v>
      </c>
      <c r="BQ85">
        <v>315.947444083157</v>
      </c>
      <c r="BR85">
        <v>316.13897792517901</v>
      </c>
      <c r="BS85">
        <v>315.98227785056702</v>
      </c>
      <c r="BT85">
        <v>8.2625218563389807E-3</v>
      </c>
      <c r="BU85">
        <v>4.3873602489924203E-3</v>
      </c>
      <c r="BV85">
        <v>6.8355758961563999E-3</v>
      </c>
      <c r="BW85">
        <v>6.2734408838819302E-3</v>
      </c>
      <c r="BX85">
        <v>3.1599183729877499E-3</v>
      </c>
      <c r="BY85">
        <v>4.1885274664520697E-3</v>
      </c>
      <c r="BZ85">
        <v>8.7946470740293999E-3</v>
      </c>
      <c r="CA85">
        <v>4.1179830687602002E-3</v>
      </c>
      <c r="CB85">
        <v>5.1949337367275198E-3</v>
      </c>
    </row>
    <row r="86" spans="1:80">
      <c r="A86">
        <v>85</v>
      </c>
      <c r="B86">
        <v>68.564165658519101</v>
      </c>
      <c r="C86">
        <v>204.82958321089399</v>
      </c>
      <c r="D86">
        <v>104.463388679831</v>
      </c>
      <c r="E86">
        <v>4.3198181988617099</v>
      </c>
      <c r="F86">
        <v>4.3027472448991402</v>
      </c>
      <c r="G86">
        <v>4.3077919025122</v>
      </c>
      <c r="H86">
        <v>-53850.300741486797</v>
      </c>
      <c r="I86">
        <v>-53774.032782205199</v>
      </c>
      <c r="J86">
        <v>-53736.472574956701</v>
      </c>
      <c r="K86" t="s">
        <v>355</v>
      </c>
      <c r="L86">
        <v>22.241217093395001</v>
      </c>
      <c r="M86">
        <v>68.423906952849293</v>
      </c>
      <c r="N86">
        <v>310.94818159236797</v>
      </c>
      <c r="O86">
        <v>267.09218340124801</v>
      </c>
      <c r="P86">
        <v>332.24783520613602</v>
      </c>
      <c r="Q86">
        <v>6.3220457811816102</v>
      </c>
      <c r="R86">
        <v>13.1461225644541</v>
      </c>
      <c r="S86">
        <v>568.51593276885205</v>
      </c>
      <c r="T86">
        <v>303.99589776616301</v>
      </c>
      <c r="U86">
        <v>0.97044224511877597</v>
      </c>
      <c r="V86">
        <v>0.93905372177895197</v>
      </c>
      <c r="W86">
        <v>0.95488735792246704</v>
      </c>
      <c r="X86">
        <v>0.88858250345609002</v>
      </c>
      <c r="Y86">
        <v>0.82586086318457597</v>
      </c>
      <c r="Z86">
        <v>0.75949897476086503</v>
      </c>
      <c r="AA86">
        <v>0.81022329969402496</v>
      </c>
      <c r="AB86">
        <v>0.75569116362551203</v>
      </c>
      <c r="AC86">
        <v>0.222649079431989</v>
      </c>
      <c r="AD86">
        <v>6.1893630094219602E-2</v>
      </c>
      <c r="AE86">
        <v>0.941962555731924</v>
      </c>
      <c r="AF86">
        <v>30.091975098903799</v>
      </c>
      <c r="AG86">
        <v>8.1502994227305395E-3</v>
      </c>
      <c r="AH86">
        <v>2.5164407250818699E-2</v>
      </c>
      <c r="AI86">
        <v>1.6796312009917502E-2</v>
      </c>
      <c r="AJ86">
        <v>0.18437634202527101</v>
      </c>
      <c r="AK86" s="1">
        <v>6.6752017198943101E-6</v>
      </c>
      <c r="AL86" s="1">
        <v>1.73228314236404E-4</v>
      </c>
      <c r="AM86">
        <v>2.3330609814250301E-2</v>
      </c>
      <c r="AN86">
        <v>1.13754921601813E-2</v>
      </c>
      <c r="AO86">
        <v>1.6093893238637001E-2</v>
      </c>
      <c r="AP86">
        <v>9.9725322424686104E-3</v>
      </c>
      <c r="AQ86">
        <v>4.6566068454980698E-3</v>
      </c>
      <c r="AR86">
        <v>6.1236365279398698E-3</v>
      </c>
      <c r="AS86">
        <v>2.6727196505570401E-3</v>
      </c>
      <c r="AT86">
        <v>1.2404797842334499E-3</v>
      </c>
      <c r="AU86">
        <v>1.6647499570772899E-3</v>
      </c>
      <c r="AV86">
        <v>7.6173951323583497E-2</v>
      </c>
      <c r="AW86">
        <v>4.3244380127477097E-2</v>
      </c>
      <c r="AX86">
        <v>5.9738938553797201E-2</v>
      </c>
      <c r="AY86">
        <v>7.8846670974140706E-2</v>
      </c>
      <c r="AZ86">
        <v>4.4484859911710598E-2</v>
      </c>
      <c r="BA86">
        <v>6.14036885108745E-2</v>
      </c>
      <c r="BB86">
        <v>0</v>
      </c>
      <c r="BC86">
        <v>1.92864753733785</v>
      </c>
      <c r="BD86">
        <v>0.33788372365904101</v>
      </c>
      <c r="BE86">
        <v>2.3330624592010199E-2</v>
      </c>
      <c r="BF86">
        <v>1.08155516167828E-2</v>
      </c>
      <c r="BG86">
        <v>1.37990167885395E-2</v>
      </c>
      <c r="BH86">
        <v>0</v>
      </c>
      <c r="BI86">
        <v>0</v>
      </c>
      <c r="BJ86">
        <v>6.4897454555950098</v>
      </c>
      <c r="BK86">
        <v>0</v>
      </c>
      <c r="BL86">
        <v>1.35498408708248E-2</v>
      </c>
      <c r="BM86">
        <v>1.8252010913621001E-2</v>
      </c>
      <c r="BN86">
        <v>664.18285723082795</v>
      </c>
      <c r="BO86">
        <v>665.01300841122395</v>
      </c>
      <c r="BP86">
        <v>664.51467034476798</v>
      </c>
      <c r="BQ86">
        <v>315.947444083157</v>
      </c>
      <c r="BR86">
        <v>316.14474289698302</v>
      </c>
      <c r="BS86">
        <v>316.010739479851</v>
      </c>
      <c r="BT86">
        <v>8.2625218563389807E-3</v>
      </c>
      <c r="BU86">
        <v>4.2571178425071096E-3</v>
      </c>
      <c r="BV86">
        <v>6.8440962224753498E-3</v>
      </c>
      <c r="BW86">
        <v>6.2734408838819302E-3</v>
      </c>
      <c r="BX86">
        <v>3.0863872547650401E-3</v>
      </c>
      <c r="BY86">
        <v>4.1281313853671698E-3</v>
      </c>
      <c r="BZ86">
        <v>8.7946470740293999E-3</v>
      </c>
      <c r="CA86">
        <v>4.0320714097872804E-3</v>
      </c>
      <c r="CB86">
        <v>5.1217908244768099E-3</v>
      </c>
    </row>
    <row r="87" spans="1:80">
      <c r="A87">
        <v>86</v>
      </c>
      <c r="B87">
        <v>69.776699161182293</v>
      </c>
      <c r="C87">
        <v>174.120726464109</v>
      </c>
      <c r="D87">
        <v>93.989234880248205</v>
      </c>
      <c r="E87">
        <v>4.3197643287199599</v>
      </c>
      <c r="F87">
        <v>4.3030142159500704</v>
      </c>
      <c r="G87">
        <v>4.3083192405948703</v>
      </c>
      <c r="H87">
        <v>-53850.8425917247</v>
      </c>
      <c r="I87">
        <v>-53746.647715042498</v>
      </c>
      <c r="J87">
        <v>-53732.5637802864</v>
      </c>
      <c r="K87" t="s">
        <v>355</v>
      </c>
      <c r="L87">
        <v>28.511854958855</v>
      </c>
      <c r="M87">
        <v>59.779575183988598</v>
      </c>
      <c r="N87">
        <v>319.42645454674602</v>
      </c>
      <c r="O87">
        <v>219.563561762615</v>
      </c>
      <c r="P87">
        <v>278.26384044081198</v>
      </c>
      <c r="Q87">
        <v>5.0134574652056703</v>
      </c>
      <c r="R87">
        <v>10.085726890921899</v>
      </c>
      <c r="S87">
        <v>670.35760453047499</v>
      </c>
      <c r="T87">
        <v>354.99334745052897</v>
      </c>
      <c r="U87">
        <v>0.94778335839670003</v>
      </c>
      <c r="V87">
        <v>0.95069114932560195</v>
      </c>
      <c r="W87">
        <v>0.94256327840510401</v>
      </c>
      <c r="X87">
        <v>0.86015076355598097</v>
      </c>
      <c r="Y87">
        <v>0.78612521285452497</v>
      </c>
      <c r="Z87">
        <v>0.65200891390902704</v>
      </c>
      <c r="AA87">
        <v>0.75512706236546301</v>
      </c>
      <c r="AB87">
        <v>0.74693822853730796</v>
      </c>
      <c r="AC87">
        <v>0.19823900409839801</v>
      </c>
      <c r="AD87">
        <v>7.1473424710200295E-2</v>
      </c>
      <c r="AE87">
        <v>0.95268711098655801</v>
      </c>
      <c r="AF87">
        <v>28.248306800777002</v>
      </c>
      <c r="AG87">
        <v>8.0537644575904999E-3</v>
      </c>
      <c r="AH87">
        <v>2.53081781861717E-2</v>
      </c>
      <c r="AI87">
        <v>1.6725407780283499E-2</v>
      </c>
      <c r="AJ87">
        <v>0.178345298514757</v>
      </c>
      <c r="AK87" s="1">
        <v>5.13885732180833E-6</v>
      </c>
      <c r="AL87" s="1">
        <v>1.10795043818465E-4</v>
      </c>
      <c r="AM87">
        <v>2.3330609814250301E-2</v>
      </c>
      <c r="AN87">
        <v>1.1565946635847899E-2</v>
      </c>
      <c r="AO87">
        <v>1.64479590536128E-2</v>
      </c>
      <c r="AP87">
        <v>9.9725322424686104E-3</v>
      </c>
      <c r="AQ87">
        <v>4.7248298672924799E-3</v>
      </c>
      <c r="AR87">
        <v>6.2685511620509298E-3</v>
      </c>
      <c r="AS87">
        <v>2.6727196505570401E-3</v>
      </c>
      <c r="AT87">
        <v>1.2553168078527101E-3</v>
      </c>
      <c r="AU87">
        <v>1.6781603560890499E-3</v>
      </c>
      <c r="AV87">
        <v>7.6173951323583497E-2</v>
      </c>
      <c r="AW87">
        <v>4.3836029336126799E-2</v>
      </c>
      <c r="AX87">
        <v>5.9158131740295397E-2</v>
      </c>
      <c r="AY87">
        <v>7.8846670974140706E-2</v>
      </c>
      <c r="AZ87">
        <v>4.5091346143979499E-2</v>
      </c>
      <c r="BA87">
        <v>6.0836292096384401E-2</v>
      </c>
      <c r="BB87">
        <v>0</v>
      </c>
      <c r="BC87">
        <v>1.92835276661084</v>
      </c>
      <c r="BD87">
        <v>0.339237088870328</v>
      </c>
      <c r="BE87">
        <v>2.3330624592010199E-2</v>
      </c>
      <c r="BF87">
        <v>1.09617847994583E-2</v>
      </c>
      <c r="BG87">
        <v>1.41283790122973E-2</v>
      </c>
      <c r="BH87">
        <v>0</v>
      </c>
      <c r="BI87">
        <v>0</v>
      </c>
      <c r="BJ87">
        <v>6.4839904274598297</v>
      </c>
      <c r="BK87">
        <v>0</v>
      </c>
      <c r="BL87">
        <v>1.38105253875153E-2</v>
      </c>
      <c r="BM87">
        <v>1.63384377891309E-2</v>
      </c>
      <c r="BN87">
        <v>664.18285723082795</v>
      </c>
      <c r="BO87">
        <v>664.99936346260199</v>
      </c>
      <c r="BP87">
        <v>664.44902264560096</v>
      </c>
      <c r="BQ87">
        <v>315.947444083157</v>
      </c>
      <c r="BR87">
        <v>316.141202550576</v>
      </c>
      <c r="BS87">
        <v>315.99333344096499</v>
      </c>
      <c r="BT87">
        <v>8.2625218563389807E-3</v>
      </c>
      <c r="BU87">
        <v>4.3467219120466097E-3</v>
      </c>
      <c r="BV87">
        <v>6.97454072860452E-3</v>
      </c>
      <c r="BW87">
        <v>6.2734408838819302E-3</v>
      </c>
      <c r="BX87">
        <v>3.1322259987289001E-3</v>
      </c>
      <c r="BY87">
        <v>4.2327107235352298E-3</v>
      </c>
      <c r="BZ87">
        <v>8.7946470740293999E-3</v>
      </c>
      <c r="CA87">
        <v>4.0870914557093298E-3</v>
      </c>
      <c r="CB87">
        <v>5.2408270576826598E-3</v>
      </c>
    </row>
    <row r="88" spans="1:80">
      <c r="A88">
        <v>87</v>
      </c>
      <c r="B88">
        <v>64.102448814090806</v>
      </c>
      <c r="C88">
        <v>210.211636865278</v>
      </c>
      <c r="D88">
        <v>106.84468531386599</v>
      </c>
      <c r="E88">
        <v>4.3201857937317101</v>
      </c>
      <c r="F88">
        <v>4.3038775595932703</v>
      </c>
      <c r="G88">
        <v>4.3092773028290896</v>
      </c>
      <c r="H88">
        <v>-53850.415580773799</v>
      </c>
      <c r="I88">
        <v>-53793.487253801497</v>
      </c>
      <c r="J88">
        <v>-53757.347105536101</v>
      </c>
      <c r="K88" t="s">
        <v>355</v>
      </c>
      <c r="L88">
        <v>21.363762178263901</v>
      </c>
      <c r="M88">
        <v>58.364925761264303</v>
      </c>
      <c r="N88">
        <v>287.03147594991799</v>
      </c>
      <c r="O88">
        <v>275.76299078098299</v>
      </c>
      <c r="P88">
        <v>338.29119159772</v>
      </c>
      <c r="Q88">
        <v>4.3917122885457003</v>
      </c>
      <c r="R88">
        <v>14.156008249588201</v>
      </c>
      <c r="S88">
        <v>544.59112706042504</v>
      </c>
      <c r="T88">
        <v>404.12449991325201</v>
      </c>
      <c r="U88">
        <v>0.91974854718144405</v>
      </c>
      <c r="V88">
        <v>0.94442998971820902</v>
      </c>
      <c r="W88">
        <v>0.94763096518299295</v>
      </c>
      <c r="X88">
        <v>0.80857209437397304</v>
      </c>
      <c r="Y88">
        <v>0.69822391635937098</v>
      </c>
      <c r="Z88">
        <v>0.75737805136928804</v>
      </c>
      <c r="AA88">
        <v>0.82832404607457499</v>
      </c>
      <c r="AB88">
        <v>0.738260575773801</v>
      </c>
      <c r="AC88">
        <v>0.183738715026353</v>
      </c>
      <c r="AD88">
        <v>6.7012695361111999E-2</v>
      </c>
      <c r="AE88">
        <v>0.95210155016212195</v>
      </c>
      <c r="AF88">
        <v>41.742923801999197</v>
      </c>
      <c r="AG88">
        <v>8.5268866537591605E-3</v>
      </c>
      <c r="AH88">
        <v>2.7884564176285299E-2</v>
      </c>
      <c r="AI88">
        <v>1.5944755311866898E-2</v>
      </c>
      <c r="AJ88">
        <v>0.23585942133768201</v>
      </c>
      <c r="AK88" s="1">
        <v>4.7600651732440498E-6</v>
      </c>
      <c r="AL88" s="1">
        <v>5.5675891388637197E-5</v>
      </c>
      <c r="AM88">
        <v>2.3330609814250301E-2</v>
      </c>
      <c r="AN88">
        <v>1.2003888236862501E-2</v>
      </c>
      <c r="AO88">
        <v>1.7188401724210298E-2</v>
      </c>
      <c r="AP88">
        <v>9.9725322424686104E-3</v>
      </c>
      <c r="AQ88">
        <v>4.8852921390156101E-3</v>
      </c>
      <c r="AR88">
        <v>6.4949562966894097E-3</v>
      </c>
      <c r="AS88">
        <v>2.6727196505570401E-3</v>
      </c>
      <c r="AT88">
        <v>1.29207004394782E-3</v>
      </c>
      <c r="AU88">
        <v>1.7281663240189401E-3</v>
      </c>
      <c r="AV88">
        <v>7.6173951323583497E-2</v>
      </c>
      <c r="AW88">
        <v>4.5297703248678101E-2</v>
      </c>
      <c r="AX88">
        <v>6.06052741882303E-2</v>
      </c>
      <c r="AY88">
        <v>7.8846670974140706E-2</v>
      </c>
      <c r="AZ88">
        <v>4.6589773292626001E-2</v>
      </c>
      <c r="BA88">
        <v>6.2333440512249302E-2</v>
      </c>
      <c r="BB88">
        <v>0</v>
      </c>
      <c r="BC88">
        <v>1.92768673618787</v>
      </c>
      <c r="BD88">
        <v>0.33841266740582998</v>
      </c>
      <c r="BE88">
        <v>2.3330624592010199E-2</v>
      </c>
      <c r="BF88">
        <v>1.1308343466296E-2</v>
      </c>
      <c r="BG88">
        <v>1.45702748399925E-2</v>
      </c>
      <c r="BH88">
        <v>0</v>
      </c>
      <c r="BI88">
        <v>0</v>
      </c>
      <c r="BJ88">
        <v>6.4874219374737496</v>
      </c>
      <c r="BK88">
        <v>0</v>
      </c>
      <c r="BL88">
        <v>1.44717793731397E-2</v>
      </c>
      <c r="BM88">
        <v>1.51785588247055E-2</v>
      </c>
      <c r="BN88">
        <v>664.18285723082795</v>
      </c>
      <c r="BO88">
        <v>664.96847972365697</v>
      </c>
      <c r="BP88">
        <v>664.34276301303805</v>
      </c>
      <c r="BQ88">
        <v>315.947444083157</v>
      </c>
      <c r="BR88">
        <v>316.13329353126699</v>
      </c>
      <c r="BS88">
        <v>315.96504285634398</v>
      </c>
      <c r="BT88">
        <v>8.2625218563389807E-3</v>
      </c>
      <c r="BU88">
        <v>4.5434111564377801E-3</v>
      </c>
      <c r="BV88">
        <v>7.4161412256836196E-3</v>
      </c>
      <c r="BW88">
        <v>6.2734408838819302E-3</v>
      </c>
      <c r="BX88">
        <v>3.2436732797154E-3</v>
      </c>
      <c r="BY88">
        <v>4.3618935328809203E-3</v>
      </c>
      <c r="BZ88">
        <v>8.7946470740293999E-3</v>
      </c>
      <c r="CA88">
        <v>4.2169134886293697E-3</v>
      </c>
      <c r="CB88">
        <v>5.4104893579269902E-3</v>
      </c>
    </row>
    <row r="89" spans="1:80">
      <c r="A89">
        <v>88</v>
      </c>
      <c r="B89">
        <v>78.524146652849893</v>
      </c>
      <c r="C89">
        <v>137.82820200348399</v>
      </c>
      <c r="D89">
        <v>93.920202684589697</v>
      </c>
      <c r="E89">
        <v>4.3193658324357198</v>
      </c>
      <c r="F89">
        <v>4.3023649184837902</v>
      </c>
      <c r="G89">
        <v>4.30774045466136</v>
      </c>
      <c r="H89">
        <v>-53854.628760477601</v>
      </c>
      <c r="I89">
        <v>-53702.271437126597</v>
      </c>
      <c r="J89">
        <v>-53725.2888632186</v>
      </c>
      <c r="K89" t="s">
        <v>356</v>
      </c>
      <c r="L89">
        <v>34.096271305044603</v>
      </c>
      <c r="M89">
        <v>44.162223520030899</v>
      </c>
      <c r="N89">
        <v>374.32915752749602</v>
      </c>
      <c r="O89">
        <v>160.55373520980899</v>
      </c>
      <c r="P89">
        <v>333.69972623622402</v>
      </c>
      <c r="Q89">
        <v>6.15063845504993</v>
      </c>
      <c r="R89">
        <v>11.034578428294999</v>
      </c>
      <c r="S89">
        <v>495.36573371487799</v>
      </c>
      <c r="T89">
        <v>352.80492573970901</v>
      </c>
      <c r="U89">
        <v>0.95763377596018895</v>
      </c>
      <c r="V89">
        <v>0.97332964745744399</v>
      </c>
      <c r="W89">
        <v>0.96419876971511798</v>
      </c>
      <c r="X89">
        <v>0.90382693844724105</v>
      </c>
      <c r="Y89">
        <v>0.84521766876705196</v>
      </c>
      <c r="Z89">
        <v>0.72398070601045705</v>
      </c>
      <c r="AA89">
        <v>0.62295483040722799</v>
      </c>
      <c r="AB89">
        <v>0.66717658858131101</v>
      </c>
      <c r="AC89">
        <v>0.20662990613292001</v>
      </c>
      <c r="AD89">
        <v>8.00784127446693E-2</v>
      </c>
      <c r="AE89">
        <v>0.94926733014759201</v>
      </c>
      <c r="AF89">
        <v>31.586744167632901</v>
      </c>
      <c r="AG89">
        <v>9.2248298409121597E-3</v>
      </c>
      <c r="AH89">
        <v>1.4522833837997901E-2</v>
      </c>
      <c r="AI89">
        <v>1.7056719671606602E-2</v>
      </c>
      <c r="AJ89">
        <v>0.21108489384641899</v>
      </c>
      <c r="AK89" s="1">
        <v>4.5204429134489504E-6</v>
      </c>
      <c r="AL89" s="1">
        <v>9.3992029408736504E-5</v>
      </c>
      <c r="AM89">
        <v>2.3330609814250301E-2</v>
      </c>
      <c r="AN89">
        <v>1.1284852218086399E-2</v>
      </c>
      <c r="AO89">
        <v>1.5825561721000699E-2</v>
      </c>
      <c r="AP89">
        <v>9.9725322424686104E-3</v>
      </c>
      <c r="AQ89">
        <v>4.6185505811242398E-3</v>
      </c>
      <c r="AR89">
        <v>6.1159933017802199E-3</v>
      </c>
      <c r="AS89">
        <v>2.6727196505570401E-3</v>
      </c>
      <c r="AT89">
        <v>1.2329380438807901E-3</v>
      </c>
      <c r="AU89">
        <v>1.63765105645898E-3</v>
      </c>
      <c r="AV89">
        <v>7.6173951323583497E-2</v>
      </c>
      <c r="AW89">
        <v>4.2969950206069703E-2</v>
      </c>
      <c r="AX89">
        <v>5.7573703362829402E-2</v>
      </c>
      <c r="AY89">
        <v>7.8846670974140706E-2</v>
      </c>
      <c r="AZ89">
        <v>4.42028882499505E-2</v>
      </c>
      <c r="BA89">
        <v>5.9211354419288299E-2</v>
      </c>
      <c r="BB89">
        <v>0</v>
      </c>
      <c r="BC89">
        <v>1.92878999872354</v>
      </c>
      <c r="BD89">
        <v>0.34050868548009</v>
      </c>
      <c r="BE89">
        <v>2.3330624592010199E-2</v>
      </c>
      <c r="BF89">
        <v>1.0729540026229801E-2</v>
      </c>
      <c r="BG89">
        <v>1.38416157416497E-2</v>
      </c>
      <c r="BH89">
        <v>0</v>
      </c>
      <c r="BI89">
        <v>0</v>
      </c>
      <c r="BJ89">
        <v>6.4783344653985599</v>
      </c>
      <c r="BK89">
        <v>0</v>
      </c>
      <c r="BL89">
        <v>1.3431188838823001E-2</v>
      </c>
      <c r="BM89">
        <v>1.68821858178798E-2</v>
      </c>
      <c r="BN89">
        <v>664.18285723082795</v>
      </c>
      <c r="BO89">
        <v>665.02098273816205</v>
      </c>
      <c r="BP89">
        <v>664.527999830064</v>
      </c>
      <c r="BQ89">
        <v>315.947444083157</v>
      </c>
      <c r="BR89">
        <v>316.14677347055402</v>
      </c>
      <c r="BS89">
        <v>316.01516770770201</v>
      </c>
      <c r="BT89">
        <v>8.2625218563389807E-3</v>
      </c>
      <c r="BU89">
        <v>4.2258300856362896E-3</v>
      </c>
      <c r="BV89">
        <v>6.5423183344202E-3</v>
      </c>
      <c r="BW89">
        <v>6.2734408838819302E-3</v>
      </c>
      <c r="BX89">
        <v>3.05982014079082E-3</v>
      </c>
      <c r="BY89">
        <v>4.1371467600801598E-3</v>
      </c>
      <c r="BZ89">
        <v>8.7946470740293999E-3</v>
      </c>
      <c r="CA89">
        <v>3.9992852833231002E-3</v>
      </c>
      <c r="CB89">
        <v>5.1462117756884401E-3</v>
      </c>
    </row>
    <row r="90" spans="1:80">
      <c r="A90">
        <v>89</v>
      </c>
      <c r="B90">
        <v>87.604385285262396</v>
      </c>
      <c r="C90">
        <v>165.36592978896701</v>
      </c>
      <c r="D90">
        <v>110.019188316249</v>
      </c>
      <c r="E90">
        <v>4.3191367291168703</v>
      </c>
      <c r="F90">
        <v>4.3035735006303701</v>
      </c>
      <c r="G90">
        <v>4.3080320168879096</v>
      </c>
      <c r="H90">
        <v>-53860.8566627904</v>
      </c>
      <c r="I90">
        <v>-53744.856012636999</v>
      </c>
      <c r="J90">
        <v>-53745.017798570698</v>
      </c>
      <c r="K90" t="s">
        <v>356</v>
      </c>
      <c r="L90">
        <v>23.266107211883401</v>
      </c>
      <c r="M90">
        <v>58.2083222766571</v>
      </c>
      <c r="N90">
        <v>416.14734405120902</v>
      </c>
      <c r="O90">
        <v>193.735523061534</v>
      </c>
      <c r="P90">
        <v>362.60819657911497</v>
      </c>
      <c r="Q90">
        <v>5.6043928774959104</v>
      </c>
      <c r="R90">
        <v>13.3844387453631</v>
      </c>
      <c r="S90">
        <v>703.88974028041798</v>
      </c>
      <c r="T90">
        <v>283.23714359250602</v>
      </c>
      <c r="U90">
        <v>0.95294276584835802</v>
      </c>
      <c r="V90">
        <v>0.92545441339233803</v>
      </c>
      <c r="W90">
        <v>0.978844628281901</v>
      </c>
      <c r="X90">
        <v>0.84386215566297895</v>
      </c>
      <c r="Y90">
        <v>0.60408445169201097</v>
      </c>
      <c r="Z90">
        <v>0.75174432453171702</v>
      </c>
      <c r="AA90">
        <v>0.72540249333571805</v>
      </c>
      <c r="AB90">
        <v>0.78950714697160695</v>
      </c>
      <c r="AC90">
        <v>0.24653319112952299</v>
      </c>
      <c r="AD90">
        <v>7.674256197347E-2</v>
      </c>
      <c r="AE90">
        <v>0.97137839722936703</v>
      </c>
      <c r="AF90">
        <v>34.006117820335497</v>
      </c>
      <c r="AG90">
        <v>8.69730611514157E-3</v>
      </c>
      <c r="AH90">
        <v>1.5242458872387701E-2</v>
      </c>
      <c r="AI90">
        <v>1.68823387967393E-2</v>
      </c>
      <c r="AJ90">
        <v>0.18505830074638499</v>
      </c>
      <c r="AK90" s="1">
        <v>3.0683045836900601E-6</v>
      </c>
      <c r="AL90" s="1">
        <v>9.7640952127669696E-5</v>
      </c>
      <c r="AM90">
        <v>2.3330609814250301E-2</v>
      </c>
      <c r="AN90">
        <v>1.22171015214886E-2</v>
      </c>
      <c r="AO90">
        <v>1.64214942622859E-2</v>
      </c>
      <c r="AP90">
        <v>9.9725322424686104E-3</v>
      </c>
      <c r="AQ90">
        <v>4.9583758209414798E-3</v>
      </c>
      <c r="AR90">
        <v>6.3439672445336397E-3</v>
      </c>
      <c r="AS90">
        <v>2.6727196505570401E-3</v>
      </c>
      <c r="AT90">
        <v>1.31937420175156E-3</v>
      </c>
      <c r="AU90">
        <v>1.6843794914557901E-3</v>
      </c>
      <c r="AV90">
        <v>7.6173951323583497E-2</v>
      </c>
      <c r="AW90">
        <v>4.6993975476459997E-2</v>
      </c>
      <c r="AX90">
        <v>5.9945665955065501E-2</v>
      </c>
      <c r="AY90">
        <v>7.8846670974140706E-2</v>
      </c>
      <c r="AZ90">
        <v>4.8313349678211499E-2</v>
      </c>
      <c r="BA90">
        <v>6.16300454465213E-2</v>
      </c>
      <c r="BB90">
        <v>0</v>
      </c>
      <c r="BC90">
        <v>1.9269475139182199</v>
      </c>
      <c r="BD90">
        <v>0.341386852149408</v>
      </c>
      <c r="BE90">
        <v>2.3330624592010199E-2</v>
      </c>
      <c r="BF90">
        <v>1.1462158396365101E-2</v>
      </c>
      <c r="BG90">
        <v>1.4371597647781001E-2</v>
      </c>
      <c r="BH90">
        <v>0</v>
      </c>
      <c r="BI90">
        <v>0</v>
      </c>
      <c r="BJ90">
        <v>6.4741762180221896</v>
      </c>
      <c r="BK90">
        <v>0</v>
      </c>
      <c r="BL90">
        <v>1.6262805982391701E-2</v>
      </c>
      <c r="BM90">
        <v>1.8128482242401999E-2</v>
      </c>
      <c r="BN90">
        <v>664.18285723082795</v>
      </c>
      <c r="BO90">
        <v>664.95829169390095</v>
      </c>
      <c r="BP90">
        <v>664.32825878949495</v>
      </c>
      <c r="BQ90">
        <v>315.947444083157</v>
      </c>
      <c r="BR90">
        <v>316.13069118036299</v>
      </c>
      <c r="BS90">
        <v>315.96252402071798</v>
      </c>
      <c r="BT90">
        <v>8.2625218563389807E-3</v>
      </c>
      <c r="BU90">
        <v>4.6436903309850404E-3</v>
      </c>
      <c r="BV90">
        <v>6.7916347748288499E-3</v>
      </c>
      <c r="BW90">
        <v>6.2734408838819302E-3</v>
      </c>
      <c r="BX90">
        <v>3.30012964973803E-3</v>
      </c>
      <c r="BY90">
        <v>4.2948685152375803E-3</v>
      </c>
      <c r="BZ90">
        <v>8.7946470740293999E-3</v>
      </c>
      <c r="CA90">
        <v>4.2733989133868604E-3</v>
      </c>
      <c r="CB90">
        <v>5.3351243231213302E-3</v>
      </c>
    </row>
    <row r="91" spans="1:80">
      <c r="A91">
        <v>90</v>
      </c>
      <c r="B91">
        <v>99.474693967383899</v>
      </c>
      <c r="C91">
        <v>181.663723165693</v>
      </c>
      <c r="D91">
        <v>119.567431705095</v>
      </c>
      <c r="E91">
        <v>4.3204743901473703</v>
      </c>
      <c r="F91">
        <v>4.3043427370777501</v>
      </c>
      <c r="G91">
        <v>4.3093270488432198</v>
      </c>
      <c r="H91">
        <v>-53889.380851302201</v>
      </c>
      <c r="I91">
        <v>-53770.730799783698</v>
      </c>
      <c r="J91">
        <v>-53770.689189803197</v>
      </c>
      <c r="K91" t="s">
        <v>355</v>
      </c>
      <c r="L91">
        <v>24.708217268187902</v>
      </c>
      <c r="M91">
        <v>46.324343099541501</v>
      </c>
      <c r="N91">
        <v>480.90579168210201</v>
      </c>
      <c r="O91">
        <v>210.86581832726799</v>
      </c>
      <c r="P91">
        <v>412.426055295602</v>
      </c>
      <c r="Q91">
        <v>5.6479150970349803</v>
      </c>
      <c r="R91">
        <v>12.931914280566501</v>
      </c>
      <c r="S91">
        <v>660.37183082224396</v>
      </c>
      <c r="T91">
        <v>314.16687203567</v>
      </c>
      <c r="U91">
        <v>0.98434289451285095</v>
      </c>
      <c r="V91">
        <v>0.96002984361243404</v>
      </c>
      <c r="W91">
        <v>0.94261228692244303</v>
      </c>
      <c r="X91">
        <v>0.86094812870619697</v>
      </c>
      <c r="Y91">
        <v>0.56546775000198302</v>
      </c>
      <c r="Z91">
        <v>0.76738957192624202</v>
      </c>
      <c r="AA91">
        <v>0.70957763630385995</v>
      </c>
      <c r="AB91">
        <v>0.81811547654739103</v>
      </c>
      <c r="AC91">
        <v>0.205936776887929</v>
      </c>
      <c r="AD91">
        <v>6.9378918858860397E-2</v>
      </c>
      <c r="AE91">
        <v>0.96008337710885405</v>
      </c>
      <c r="AF91">
        <v>31.525765190119198</v>
      </c>
      <c r="AG91">
        <v>8.4788005300150994E-3</v>
      </c>
      <c r="AH91">
        <v>3.0616142820437599E-2</v>
      </c>
      <c r="AI91">
        <v>1.67814169043881E-2</v>
      </c>
      <c r="AJ91">
        <v>0.20733595575838501</v>
      </c>
      <c r="AK91" s="1">
        <v>7.4420616238215403E-6</v>
      </c>
      <c r="AL91" s="1">
        <v>6.4016853006011696E-5</v>
      </c>
      <c r="AM91">
        <v>2.3330609814250301E-2</v>
      </c>
      <c r="AN91">
        <v>1.2303563875815699E-2</v>
      </c>
      <c r="AO91">
        <v>1.69683209345146E-2</v>
      </c>
      <c r="AP91">
        <v>9.9725322424686104E-3</v>
      </c>
      <c r="AQ91">
        <v>4.9818245488114296E-3</v>
      </c>
      <c r="AR91">
        <v>6.4838815594846196E-3</v>
      </c>
      <c r="AS91">
        <v>2.6727196505570401E-3</v>
      </c>
      <c r="AT91">
        <v>1.3304592766701E-3</v>
      </c>
      <c r="AU91">
        <v>1.7368752356026701E-3</v>
      </c>
      <c r="AV91">
        <v>7.6173951323583497E-2</v>
      </c>
      <c r="AW91">
        <v>4.7777693676436202E-2</v>
      </c>
      <c r="AX91">
        <v>6.1259430122613798E-2</v>
      </c>
      <c r="AY91">
        <v>7.8846670974140706E-2</v>
      </c>
      <c r="AZ91">
        <v>4.9108152953106297E-2</v>
      </c>
      <c r="BA91">
        <v>6.2996305358216501E-2</v>
      </c>
      <c r="BB91">
        <v>0</v>
      </c>
      <c r="BC91">
        <v>1.92662629549358</v>
      </c>
      <c r="BD91">
        <v>0.33928322237980402</v>
      </c>
      <c r="BE91">
        <v>2.3330624592010199E-2</v>
      </c>
      <c r="BF91">
        <v>1.1505285438731401E-2</v>
      </c>
      <c r="BG91">
        <v>1.4604657601241199E-2</v>
      </c>
      <c r="BH91">
        <v>0</v>
      </c>
      <c r="BI91">
        <v>0</v>
      </c>
      <c r="BJ91">
        <v>6.48247436406532</v>
      </c>
      <c r="BK91">
        <v>0</v>
      </c>
      <c r="BL91">
        <v>1.7091518513904402E-2</v>
      </c>
      <c r="BM91">
        <v>1.7268421071352E-2</v>
      </c>
      <c r="BN91">
        <v>664.18285723082795</v>
      </c>
      <c r="BO91">
        <v>664.95583756053304</v>
      </c>
      <c r="BP91">
        <v>664.33570571172902</v>
      </c>
      <c r="BQ91">
        <v>315.947444083157</v>
      </c>
      <c r="BR91">
        <v>316.130029362843</v>
      </c>
      <c r="BS91">
        <v>315.96525836487001</v>
      </c>
      <c r="BT91">
        <v>8.2625218563389807E-3</v>
      </c>
      <c r="BU91">
        <v>4.7017869630205603E-3</v>
      </c>
      <c r="BV91">
        <v>7.1398297589943503E-3</v>
      </c>
      <c r="BW91">
        <v>6.2734408838819302E-3</v>
      </c>
      <c r="BX91">
        <v>3.31116800219191E-3</v>
      </c>
      <c r="BY91">
        <v>4.4096936422118403E-3</v>
      </c>
      <c r="BZ91">
        <v>8.7946470740293999E-3</v>
      </c>
      <c r="CA91">
        <v>4.2907339331792003E-3</v>
      </c>
      <c r="CB91">
        <v>5.4189258174244803E-3</v>
      </c>
    </row>
    <row r="92" spans="1:80">
      <c r="A92">
        <v>91</v>
      </c>
      <c r="B92">
        <v>61.986214740067801</v>
      </c>
      <c r="C92">
        <v>150.707406153508</v>
      </c>
      <c r="D92">
        <v>92.555348759366197</v>
      </c>
      <c r="E92">
        <v>4.3186355349414596</v>
      </c>
      <c r="F92">
        <v>4.3034441143302704</v>
      </c>
      <c r="G92">
        <v>4.3080872370183396</v>
      </c>
      <c r="H92">
        <v>-53828.998624761203</v>
      </c>
      <c r="I92">
        <v>-53728.586629565398</v>
      </c>
      <c r="J92">
        <v>-53728.241449637797</v>
      </c>
      <c r="K92" t="s">
        <v>355</v>
      </c>
      <c r="L92">
        <v>21.951151657248602</v>
      </c>
      <c r="M92">
        <v>53.126412905630701</v>
      </c>
      <c r="N92">
        <v>285.882722477198</v>
      </c>
      <c r="O92">
        <v>186.46420341882401</v>
      </c>
      <c r="P92">
        <v>373.09635025454901</v>
      </c>
      <c r="Q92">
        <v>4.7877769482491397</v>
      </c>
      <c r="R92">
        <v>13.2054761873669</v>
      </c>
      <c r="S92">
        <v>458.19525520357701</v>
      </c>
      <c r="T92">
        <v>312.77640923896303</v>
      </c>
      <c r="U92">
        <v>0.95795613615544595</v>
      </c>
      <c r="V92">
        <v>0.94385839557834195</v>
      </c>
      <c r="W92">
        <v>0.96073944535615396</v>
      </c>
      <c r="X92">
        <v>0.788141493327705</v>
      </c>
      <c r="Y92">
        <v>0.63993909593697296</v>
      </c>
      <c r="Z92">
        <v>0.66004886597114099</v>
      </c>
      <c r="AA92">
        <v>0.78965267571864095</v>
      </c>
      <c r="AB92">
        <v>0.81300486453274801</v>
      </c>
      <c r="AC92">
        <v>0.23185648204186199</v>
      </c>
      <c r="AD92">
        <v>6.6767075540464099E-2</v>
      </c>
      <c r="AE92">
        <v>0.95054912810790704</v>
      </c>
      <c r="AF92">
        <v>34.943837392047897</v>
      </c>
      <c r="AG92">
        <v>8.6886641134613606E-3</v>
      </c>
      <c r="AH92">
        <v>9.6729348039496406E-3</v>
      </c>
      <c r="AI92">
        <v>1.6342179772390799E-2</v>
      </c>
      <c r="AJ92">
        <v>0.210778039548388</v>
      </c>
      <c r="AK92" s="1">
        <v>7.4869094708901902E-6</v>
      </c>
      <c r="AL92" s="1">
        <v>1.07763950678713E-4</v>
      </c>
      <c r="AM92">
        <v>2.3330609814250301E-2</v>
      </c>
      <c r="AN92">
        <v>1.2284672674826099E-2</v>
      </c>
      <c r="AO92">
        <v>1.6892978239393501E-2</v>
      </c>
      <c r="AP92">
        <v>9.9725322424686104E-3</v>
      </c>
      <c r="AQ92">
        <v>4.9865666052864603E-3</v>
      </c>
      <c r="AR92">
        <v>6.4578478969865198E-3</v>
      </c>
      <c r="AS92">
        <v>2.6727196505570401E-3</v>
      </c>
      <c r="AT92">
        <v>1.3177604012782401E-3</v>
      </c>
      <c r="AU92">
        <v>1.71194171972549E-3</v>
      </c>
      <c r="AV92">
        <v>7.6173951323583497E-2</v>
      </c>
      <c r="AW92">
        <v>4.6388587154947397E-2</v>
      </c>
      <c r="AX92">
        <v>6.0797138965862703E-2</v>
      </c>
      <c r="AY92">
        <v>7.8846670974140706E-2</v>
      </c>
      <c r="AZ92">
        <v>4.7706347556225701E-2</v>
      </c>
      <c r="BA92">
        <v>6.2509080685588303E-2</v>
      </c>
      <c r="BB92">
        <v>0</v>
      </c>
      <c r="BC92">
        <v>1.9272320872931099</v>
      </c>
      <c r="BD92">
        <v>0.33940167518906</v>
      </c>
      <c r="BE92">
        <v>2.3330624592010199E-2</v>
      </c>
      <c r="BF92">
        <v>1.1523419115274E-2</v>
      </c>
      <c r="BG92">
        <v>1.45768347038424E-2</v>
      </c>
      <c r="BH92">
        <v>0</v>
      </c>
      <c r="BI92">
        <v>0</v>
      </c>
      <c r="BJ92">
        <v>6.4828698042433901</v>
      </c>
      <c r="BK92">
        <v>0</v>
      </c>
      <c r="BL92">
        <v>1.50594345206432E-2</v>
      </c>
      <c r="BM92">
        <v>1.6905934201770001E-2</v>
      </c>
      <c r="BN92">
        <v>664.18285723082795</v>
      </c>
      <c r="BO92">
        <v>664.95014623823795</v>
      </c>
      <c r="BP92">
        <v>664.28180998414598</v>
      </c>
      <c r="BQ92">
        <v>315.947444083157</v>
      </c>
      <c r="BR92">
        <v>316.128642158925</v>
      </c>
      <c r="BS92">
        <v>315.94871450117199</v>
      </c>
      <c r="BT92">
        <v>8.2625218563389807E-3</v>
      </c>
      <c r="BU92">
        <v>4.6717960114531299E-3</v>
      </c>
      <c r="BV92">
        <v>7.1266828679652904E-3</v>
      </c>
      <c r="BW92">
        <v>6.2734408838819302E-3</v>
      </c>
      <c r="BX92">
        <v>3.3150639820273701E-3</v>
      </c>
      <c r="BY92">
        <v>4.36157943476963E-3</v>
      </c>
      <c r="BZ92">
        <v>8.7946470740293999E-3</v>
      </c>
      <c r="CA92">
        <v>4.2979337605874102E-3</v>
      </c>
      <c r="CB92">
        <v>5.4048567166166198E-3</v>
      </c>
    </row>
    <row r="93" spans="1:80">
      <c r="A93">
        <v>92</v>
      </c>
      <c r="B93">
        <v>68.666097444037703</v>
      </c>
      <c r="C93">
        <v>216.75670638404901</v>
      </c>
      <c r="D93">
        <v>118.225079446286</v>
      </c>
      <c r="E93">
        <v>4.3193739809698704</v>
      </c>
      <c r="F93">
        <v>4.3032603271047201</v>
      </c>
      <c r="G93">
        <v>4.3084012019428704</v>
      </c>
      <c r="H93">
        <v>-53844.872160518898</v>
      </c>
      <c r="I93">
        <v>-53792.3477788378</v>
      </c>
      <c r="J93">
        <v>-53757.820043635104</v>
      </c>
      <c r="K93" t="s">
        <v>355</v>
      </c>
      <c r="L93">
        <v>26.804005600812602</v>
      </c>
      <c r="M93">
        <v>51.734714832596701</v>
      </c>
      <c r="N93">
        <v>312.07009524870199</v>
      </c>
      <c r="O93">
        <v>283.24636194461101</v>
      </c>
      <c r="P93">
        <v>382.32382307715199</v>
      </c>
      <c r="Q93">
        <v>4.3502260366450196</v>
      </c>
      <c r="R93">
        <v>17.834078292975899</v>
      </c>
      <c r="S93">
        <v>529.37502654677598</v>
      </c>
      <c r="T93">
        <v>418.850487039884</v>
      </c>
      <c r="U93">
        <v>0.93808203044633198</v>
      </c>
      <c r="V93">
        <v>0.93067391437762104</v>
      </c>
      <c r="W93">
        <v>0.94462038643603696</v>
      </c>
      <c r="X93">
        <v>0.74697605406822298</v>
      </c>
      <c r="Y93">
        <v>0.83935095315436503</v>
      </c>
      <c r="Z93">
        <v>0.81140090389741504</v>
      </c>
      <c r="AA93">
        <v>0.76100443753018598</v>
      </c>
      <c r="AB93">
        <v>0.82600342704200602</v>
      </c>
      <c r="AC93">
        <v>0.23703123167992601</v>
      </c>
      <c r="AD93">
        <v>7.0776443138659204E-2</v>
      </c>
      <c r="AE93">
        <v>0.930685362110375</v>
      </c>
      <c r="AF93">
        <v>39.357607394532103</v>
      </c>
      <c r="AG93">
        <v>9.3452615121557402E-3</v>
      </c>
      <c r="AH93">
        <v>1.60108424726342E-2</v>
      </c>
      <c r="AI93">
        <v>1.6334438499388999E-2</v>
      </c>
      <c r="AJ93">
        <v>0.20942572807936299</v>
      </c>
      <c r="AK93" s="1">
        <v>6.7388446099604499E-6</v>
      </c>
      <c r="AL93" s="1">
        <v>9.6618247342900694E-5</v>
      </c>
      <c r="AM93">
        <v>2.3330609814250301E-2</v>
      </c>
      <c r="AN93">
        <v>1.17537998713911E-2</v>
      </c>
      <c r="AO93">
        <v>1.64701905013621E-2</v>
      </c>
      <c r="AP93">
        <v>9.9725322424686104E-3</v>
      </c>
      <c r="AQ93">
        <v>4.8054981399592699E-3</v>
      </c>
      <c r="AR93">
        <v>6.3320895478152098E-3</v>
      </c>
      <c r="AS93">
        <v>2.6727196505570401E-3</v>
      </c>
      <c r="AT93">
        <v>1.26098104115875E-3</v>
      </c>
      <c r="AU93">
        <v>1.6592663853798801E-3</v>
      </c>
      <c r="AV93">
        <v>7.6173951323583497E-2</v>
      </c>
      <c r="AW93">
        <v>4.3257265512029401E-2</v>
      </c>
      <c r="AX93">
        <v>5.86870635373066E-2</v>
      </c>
      <c r="AY93">
        <v>7.8846670974140706E-2</v>
      </c>
      <c r="AZ93">
        <v>4.4518246553188097E-2</v>
      </c>
      <c r="BA93">
        <v>6.0346329922686397E-2</v>
      </c>
      <c r="BB93">
        <v>0</v>
      </c>
      <c r="BC93">
        <v>1.9286809806041001</v>
      </c>
      <c r="BD93">
        <v>0.34001569581464203</v>
      </c>
      <c r="BE93">
        <v>2.3330624592010199E-2</v>
      </c>
      <c r="BF93">
        <v>1.1143726882226999E-2</v>
      </c>
      <c r="BG93">
        <v>1.42982760380566E-2</v>
      </c>
      <c r="BH93">
        <v>0</v>
      </c>
      <c r="BI93">
        <v>0</v>
      </c>
      <c r="BJ93">
        <v>6.4815705460104702</v>
      </c>
      <c r="BK93">
        <v>0</v>
      </c>
      <c r="BL93">
        <v>1.2063754051590899E-2</v>
      </c>
      <c r="BM93">
        <v>1.57016550356733E-2</v>
      </c>
      <c r="BN93">
        <v>664.18285723082795</v>
      </c>
      <c r="BO93">
        <v>664.97902190026196</v>
      </c>
      <c r="BP93">
        <v>664.32198727815899</v>
      </c>
      <c r="BQ93">
        <v>315.947444083157</v>
      </c>
      <c r="BR93">
        <v>316.13599073908699</v>
      </c>
      <c r="BS93">
        <v>315.95690901384199</v>
      </c>
      <c r="BT93">
        <v>8.2625218563389807E-3</v>
      </c>
      <c r="BU93">
        <v>4.41049284770933E-3</v>
      </c>
      <c r="BV93">
        <v>6.8748520175115303E-3</v>
      </c>
      <c r="BW93">
        <v>6.2734408838819302E-3</v>
      </c>
      <c r="BX93">
        <v>3.18677255962912E-3</v>
      </c>
      <c r="BY93">
        <v>4.2848671983200803E-3</v>
      </c>
      <c r="BZ93">
        <v>8.7946470740293999E-3</v>
      </c>
      <c r="CA93">
        <v>4.1566312868186496E-3</v>
      </c>
      <c r="CB93">
        <v>5.3106092450250202E-3</v>
      </c>
    </row>
    <row r="94" spans="1:80">
      <c r="A94">
        <v>93</v>
      </c>
      <c r="B94">
        <v>77.478690318891594</v>
      </c>
      <c r="C94">
        <v>183.69603033684101</v>
      </c>
      <c r="D94">
        <v>101.96122041778101</v>
      </c>
      <c r="E94">
        <v>4.3186212252004701</v>
      </c>
      <c r="F94">
        <v>4.3026776789311798</v>
      </c>
      <c r="G94">
        <v>4.3074714106882501</v>
      </c>
      <c r="H94">
        <v>-53844.312944064703</v>
      </c>
      <c r="I94">
        <v>-53752.033133030098</v>
      </c>
      <c r="J94">
        <v>-53729.980283486497</v>
      </c>
      <c r="K94" t="s">
        <v>355</v>
      </c>
      <c r="L94">
        <v>25.757585537089199</v>
      </c>
      <c r="M94">
        <v>48.841461760544803</v>
      </c>
      <c r="N94">
        <v>358.31834054069299</v>
      </c>
      <c r="O94">
        <v>228.65715238354301</v>
      </c>
      <c r="P94">
        <v>336.63806231062199</v>
      </c>
      <c r="Q94">
        <v>5.5719096153362502</v>
      </c>
      <c r="R94">
        <v>11.0231700944392</v>
      </c>
      <c r="S94">
        <v>750.18990886761298</v>
      </c>
      <c r="T94">
        <v>380.94958850863298</v>
      </c>
      <c r="U94">
        <v>0.94842448791914902</v>
      </c>
      <c r="V94">
        <v>0.94941122529842203</v>
      </c>
      <c r="W94">
        <v>0.96859490149177496</v>
      </c>
      <c r="X94">
        <v>0.83272386643483198</v>
      </c>
      <c r="Y94">
        <v>0.75456064288230895</v>
      </c>
      <c r="Z94">
        <v>0.78896526341978401</v>
      </c>
      <c r="AA94">
        <v>0.78061667061630602</v>
      </c>
      <c r="AB94">
        <v>0.77101249090461699</v>
      </c>
      <c r="AC94">
        <v>0.23098758982350701</v>
      </c>
      <c r="AD94">
        <v>6.8115719640890304E-2</v>
      </c>
      <c r="AE94">
        <v>0.96004675130681205</v>
      </c>
      <c r="AF94">
        <v>39.672192884001198</v>
      </c>
      <c r="AG94">
        <v>8.3362532039287507E-3</v>
      </c>
      <c r="AH94">
        <v>1.1217626851066999E-2</v>
      </c>
      <c r="AI94">
        <v>1.64549643531899E-2</v>
      </c>
      <c r="AJ94">
        <v>0.19296991354103299</v>
      </c>
      <c r="AK94" s="1">
        <v>4.9859189651506796E-6</v>
      </c>
      <c r="AL94" s="1">
        <v>1.1082194471047E-4</v>
      </c>
      <c r="AM94">
        <v>2.3330609814250301E-2</v>
      </c>
      <c r="AN94">
        <v>1.1743031549904E-2</v>
      </c>
      <c r="AO94">
        <v>1.6353685317601101E-2</v>
      </c>
      <c r="AP94">
        <v>9.9725322424686104E-3</v>
      </c>
      <c r="AQ94">
        <v>4.7889607841292599E-3</v>
      </c>
      <c r="AR94">
        <v>6.2528120587285003E-3</v>
      </c>
      <c r="AS94">
        <v>2.6727196505570401E-3</v>
      </c>
      <c r="AT94">
        <v>1.2691963806458499E-3</v>
      </c>
      <c r="AU94">
        <v>1.6727749902431699E-3</v>
      </c>
      <c r="AV94">
        <v>7.6173951323583497E-2</v>
      </c>
      <c r="AW94">
        <v>4.4346080210438697E-2</v>
      </c>
      <c r="AX94">
        <v>5.9611596357348098E-2</v>
      </c>
      <c r="AY94">
        <v>7.8846670974140706E-2</v>
      </c>
      <c r="AZ94">
        <v>4.5615276591084497E-2</v>
      </c>
      <c r="BA94">
        <v>6.12843713475913E-2</v>
      </c>
      <c r="BB94">
        <v>0</v>
      </c>
      <c r="BC94">
        <v>1.92811357093382</v>
      </c>
      <c r="BD94">
        <v>0.33938497113410598</v>
      </c>
      <c r="BE94">
        <v>2.3330624592010199E-2</v>
      </c>
      <c r="BF94">
        <v>1.10987801552461E-2</v>
      </c>
      <c r="BG94">
        <v>1.41052193971146E-2</v>
      </c>
      <c r="BH94">
        <v>0</v>
      </c>
      <c r="BI94">
        <v>0</v>
      </c>
      <c r="BJ94">
        <v>6.4833988618506604</v>
      </c>
      <c r="BK94">
        <v>0</v>
      </c>
      <c r="BL94">
        <v>1.3961745593605E-2</v>
      </c>
      <c r="BM94">
        <v>1.73955503149625E-2</v>
      </c>
      <c r="BN94">
        <v>664.18285723082795</v>
      </c>
      <c r="BO94">
        <v>664.98662702809304</v>
      </c>
      <c r="BP94">
        <v>664.40359648172398</v>
      </c>
      <c r="BQ94">
        <v>315.947444083157</v>
      </c>
      <c r="BR94">
        <v>316.137908852956</v>
      </c>
      <c r="BS94">
        <v>315.98077980639198</v>
      </c>
      <c r="BT94">
        <v>8.2625218563389807E-3</v>
      </c>
      <c r="BU94">
        <v>4.4258158360161804E-3</v>
      </c>
      <c r="BV94">
        <v>6.8967078185321303E-3</v>
      </c>
      <c r="BW94">
        <v>6.2734408838819302E-3</v>
      </c>
      <c r="BX94">
        <v>3.1792534395761502E-3</v>
      </c>
      <c r="BY94">
        <v>4.2197629904450196E-3</v>
      </c>
      <c r="BZ94">
        <v>8.7946470740293999E-3</v>
      </c>
      <c r="CA94">
        <v>4.1380618812687396E-3</v>
      </c>
      <c r="CB94">
        <v>5.2373478231800899E-3</v>
      </c>
    </row>
    <row r="95" spans="1:80">
      <c r="A95">
        <v>94</v>
      </c>
      <c r="B95">
        <v>72.830229925653597</v>
      </c>
      <c r="C95">
        <v>207.210385331124</v>
      </c>
      <c r="D95">
        <v>104.732437035589</v>
      </c>
      <c r="E95">
        <v>4.3192769731017</v>
      </c>
      <c r="F95">
        <v>4.3027914415356596</v>
      </c>
      <c r="G95">
        <v>4.3076145849099996</v>
      </c>
      <c r="H95">
        <v>-53847.828545041797</v>
      </c>
      <c r="I95">
        <v>-53776.963832450099</v>
      </c>
      <c r="J95">
        <v>-53734.534019165098</v>
      </c>
      <c r="K95" t="s">
        <v>355</v>
      </c>
      <c r="L95">
        <v>19.522611216027101</v>
      </c>
      <c r="M95">
        <v>47.192861932986098</v>
      </c>
      <c r="N95">
        <v>334.83172070525399</v>
      </c>
      <c r="O95">
        <v>267.73313803795401</v>
      </c>
      <c r="P95">
        <v>314.89457157614902</v>
      </c>
      <c r="Q95">
        <v>5.4302070504651603</v>
      </c>
      <c r="R95">
        <v>11.8443761333246</v>
      </c>
      <c r="S95">
        <v>565.69625726936295</v>
      </c>
      <c r="T95">
        <v>451.89660402569899</v>
      </c>
      <c r="U95">
        <v>0.95625338593218501</v>
      </c>
      <c r="V95">
        <v>0.97457889050266699</v>
      </c>
      <c r="W95">
        <v>0.92976619437187502</v>
      </c>
      <c r="X95">
        <v>0.88521064929003901</v>
      </c>
      <c r="Y95">
        <v>0.74418738059548795</v>
      </c>
      <c r="Z95">
        <v>0.745148182549353</v>
      </c>
      <c r="AA95">
        <v>0.77193096220223001</v>
      </c>
      <c r="AB95">
        <v>0.73720662878382404</v>
      </c>
      <c r="AC95">
        <v>0.22920683218176</v>
      </c>
      <c r="AD95">
        <v>6.6291157218101401E-2</v>
      </c>
      <c r="AE95">
        <v>0.93928549543343898</v>
      </c>
      <c r="AF95">
        <v>34.873520315539302</v>
      </c>
      <c r="AG95">
        <v>8.7028472237492896E-3</v>
      </c>
      <c r="AH95">
        <v>1.73472487289934E-2</v>
      </c>
      <c r="AI95">
        <v>1.67921450555392E-2</v>
      </c>
      <c r="AJ95">
        <v>0.17833294035172401</v>
      </c>
      <c r="AK95" s="1">
        <v>6.5391241414863104E-6</v>
      </c>
      <c r="AL95" s="1">
        <v>9.3480089063399199E-5</v>
      </c>
      <c r="AM95">
        <v>2.3330609814250301E-2</v>
      </c>
      <c r="AN95">
        <v>1.1613719568429E-2</v>
      </c>
      <c r="AO95">
        <v>1.6159280156410799E-2</v>
      </c>
      <c r="AP95">
        <v>9.9725322424686104E-3</v>
      </c>
      <c r="AQ95">
        <v>4.7356257772743597E-3</v>
      </c>
      <c r="AR95">
        <v>6.1677005712422704E-3</v>
      </c>
      <c r="AS95">
        <v>2.6727196505570401E-3</v>
      </c>
      <c r="AT95">
        <v>1.26240405577921E-3</v>
      </c>
      <c r="AU95">
        <v>1.6714801758935501E-3</v>
      </c>
      <c r="AV95">
        <v>7.6173951323583497E-2</v>
      </c>
      <c r="AW95">
        <v>4.4430085377792902E-2</v>
      </c>
      <c r="AX95">
        <v>5.9836053284983003E-2</v>
      </c>
      <c r="AY95">
        <v>7.8846670974140706E-2</v>
      </c>
      <c r="AZ95">
        <v>4.5692489433572202E-2</v>
      </c>
      <c r="BA95">
        <v>6.1507533460876597E-2</v>
      </c>
      <c r="BB95">
        <v>0</v>
      </c>
      <c r="BC95">
        <v>1.9280564100764499</v>
      </c>
      <c r="BD95">
        <v>0.33888895610516201</v>
      </c>
      <c r="BE95">
        <v>2.3330624592010199E-2</v>
      </c>
      <c r="BF95">
        <v>1.09796639412222E-2</v>
      </c>
      <c r="BG95">
        <v>1.39168945710483E-2</v>
      </c>
      <c r="BH95">
        <v>0</v>
      </c>
      <c r="BI95">
        <v>0</v>
      </c>
      <c r="BJ95">
        <v>6.4850639652094699</v>
      </c>
      <c r="BK95">
        <v>0</v>
      </c>
      <c r="BL95">
        <v>1.4618776956435601E-2</v>
      </c>
      <c r="BM95">
        <v>1.8404455253906399E-2</v>
      </c>
      <c r="BN95">
        <v>664.18285723082795</v>
      </c>
      <c r="BO95">
        <v>664.99907398988705</v>
      </c>
      <c r="BP95">
        <v>664.47339407023003</v>
      </c>
      <c r="BQ95">
        <v>315.947444083157</v>
      </c>
      <c r="BR95">
        <v>316.14106544057103</v>
      </c>
      <c r="BS95">
        <v>316.00042162648799</v>
      </c>
      <c r="BT95">
        <v>8.2625218563389807E-3</v>
      </c>
      <c r="BU95">
        <v>4.3816022088532898E-3</v>
      </c>
      <c r="BV95">
        <v>6.84774639690527E-3</v>
      </c>
      <c r="BW95">
        <v>6.2734408838819302E-3</v>
      </c>
      <c r="BX95">
        <v>3.13844042810909E-3</v>
      </c>
      <c r="BY95">
        <v>4.1423791081660402E-3</v>
      </c>
      <c r="BZ95">
        <v>8.7946470740293999E-3</v>
      </c>
      <c r="CA95">
        <v>4.0937739237687804E-3</v>
      </c>
      <c r="CB95">
        <v>5.1692857220810903E-3</v>
      </c>
    </row>
    <row r="96" spans="1:80">
      <c r="A96">
        <v>95</v>
      </c>
      <c r="B96">
        <v>71.771996099103902</v>
      </c>
      <c r="C96">
        <v>191.29586125031699</v>
      </c>
      <c r="D96">
        <v>100.395644927338</v>
      </c>
      <c r="E96">
        <v>4.3206099583234598</v>
      </c>
      <c r="F96">
        <v>4.3040743825697199</v>
      </c>
      <c r="G96">
        <v>4.3090490853321901</v>
      </c>
      <c r="H96">
        <v>-53863.365977226204</v>
      </c>
      <c r="I96">
        <v>-53777.021924243403</v>
      </c>
      <c r="J96">
        <v>-53748.056757313097</v>
      </c>
      <c r="K96" t="s">
        <v>355</v>
      </c>
      <c r="L96">
        <v>22.814270933205599</v>
      </c>
      <c r="M96">
        <v>46.615704902322598</v>
      </c>
      <c r="N96">
        <v>331.08488913065298</v>
      </c>
      <c r="O96">
        <v>242.306739677704</v>
      </c>
      <c r="P96">
        <v>389.04174362586298</v>
      </c>
      <c r="Q96">
        <v>3.7356522353459498</v>
      </c>
      <c r="R96">
        <v>10.8730013842603</v>
      </c>
      <c r="S96">
        <v>564.26012123489897</v>
      </c>
      <c r="T96">
        <v>414.36155485672401</v>
      </c>
      <c r="U96">
        <v>0.95250441432006705</v>
      </c>
      <c r="V96">
        <v>0.91767928920390995</v>
      </c>
      <c r="W96">
        <v>0.97099073361135502</v>
      </c>
      <c r="X96">
        <v>0.88825323370181797</v>
      </c>
      <c r="Y96">
        <v>0.60992934086094697</v>
      </c>
      <c r="Z96">
        <v>0.71876420634691596</v>
      </c>
      <c r="AA96">
        <v>0.65561094253917795</v>
      </c>
      <c r="AB96">
        <v>0.72096588573077902</v>
      </c>
      <c r="AC96">
        <v>0.22903422505608101</v>
      </c>
      <c r="AD96">
        <v>6.8335411453673403E-2</v>
      </c>
      <c r="AE96">
        <v>0.95447206463713097</v>
      </c>
      <c r="AF96">
        <v>47.1916685070859</v>
      </c>
      <c r="AG96">
        <v>8.6412715767891796E-3</v>
      </c>
      <c r="AH96">
        <v>3.1374554856508398E-2</v>
      </c>
      <c r="AI96">
        <v>1.7022238839872899E-2</v>
      </c>
      <c r="AJ96">
        <v>0.19988503619089901</v>
      </c>
      <c r="AK96" s="1">
        <v>6.47599165086203E-6</v>
      </c>
      <c r="AL96" s="1">
        <v>7.9103231629899497E-5</v>
      </c>
      <c r="AM96">
        <v>2.3330609814250301E-2</v>
      </c>
      <c r="AN96">
        <v>1.20393262355278E-2</v>
      </c>
      <c r="AO96">
        <v>1.6445568968003199E-2</v>
      </c>
      <c r="AP96">
        <v>9.9725322424686104E-3</v>
      </c>
      <c r="AQ96">
        <v>4.8919734024867297E-3</v>
      </c>
      <c r="AR96">
        <v>6.3697689085976698E-3</v>
      </c>
      <c r="AS96">
        <v>2.6727196505570401E-3</v>
      </c>
      <c r="AT96">
        <v>1.30742844270767E-3</v>
      </c>
      <c r="AU96">
        <v>1.7085945267495701E-3</v>
      </c>
      <c r="AV96">
        <v>7.6173951323583497E-2</v>
      </c>
      <c r="AW96">
        <v>4.6797593462157602E-2</v>
      </c>
      <c r="AX96">
        <v>6.0757148296038802E-2</v>
      </c>
      <c r="AY96">
        <v>7.8846670974140706E-2</v>
      </c>
      <c r="AZ96">
        <v>4.8105021904865299E-2</v>
      </c>
      <c r="BA96">
        <v>6.2465742822788398E-2</v>
      </c>
      <c r="BB96">
        <v>0</v>
      </c>
      <c r="BC96">
        <v>1.9270024506596599</v>
      </c>
      <c r="BD96">
        <v>0.33926358241597598</v>
      </c>
      <c r="BE96">
        <v>2.3330624592010199E-2</v>
      </c>
      <c r="BF96">
        <v>1.13192108099199E-2</v>
      </c>
      <c r="BG96">
        <v>1.4439588348158601E-2</v>
      </c>
      <c r="BH96">
        <v>0</v>
      </c>
      <c r="BI96">
        <v>0</v>
      </c>
      <c r="BJ96">
        <v>6.4821597276667902</v>
      </c>
      <c r="BK96">
        <v>0</v>
      </c>
      <c r="BL96">
        <v>1.6680123302482801E-2</v>
      </c>
      <c r="BM96">
        <v>1.86742990584766E-2</v>
      </c>
      <c r="BN96">
        <v>664.18285723082795</v>
      </c>
      <c r="BO96">
        <v>664.97222272752697</v>
      </c>
      <c r="BP96">
        <v>664.38910886032102</v>
      </c>
      <c r="BQ96">
        <v>315.947444083157</v>
      </c>
      <c r="BR96">
        <v>316.13418772889997</v>
      </c>
      <c r="BS96">
        <v>315.98016204581103</v>
      </c>
      <c r="BT96">
        <v>8.2625218563389807E-3</v>
      </c>
      <c r="BU96">
        <v>4.5655543931720499E-3</v>
      </c>
      <c r="BV96">
        <v>6.76722158131602E-3</v>
      </c>
      <c r="BW96">
        <v>6.2734408838819302E-3</v>
      </c>
      <c r="BX96">
        <v>3.25439508086253E-3</v>
      </c>
      <c r="BY96">
        <v>4.3151798362589203E-3</v>
      </c>
      <c r="BZ96">
        <v>8.7946470740293999E-3</v>
      </c>
      <c r="CA96">
        <v>4.2194865487808998E-3</v>
      </c>
      <c r="CB96">
        <v>5.3632939003802303E-3</v>
      </c>
    </row>
    <row r="97" spans="1:80">
      <c r="A97">
        <v>96</v>
      </c>
      <c r="B97">
        <v>56.922070659844998</v>
      </c>
      <c r="C97">
        <v>165.90759469409099</v>
      </c>
      <c r="D97">
        <v>90.467990537873803</v>
      </c>
      <c r="E97">
        <v>4.3195194052414099</v>
      </c>
      <c r="F97">
        <v>4.3030035502850099</v>
      </c>
      <c r="G97">
        <v>4.3080361424289499</v>
      </c>
      <c r="H97">
        <v>-53834.938665915397</v>
      </c>
      <c r="I97">
        <v>-53738.301795742402</v>
      </c>
      <c r="J97">
        <v>-53725.517963778402</v>
      </c>
      <c r="K97" t="s">
        <v>355</v>
      </c>
      <c r="L97">
        <v>13.8458112944609</v>
      </c>
      <c r="M97">
        <v>72.941385409526404</v>
      </c>
      <c r="N97">
        <v>245.96472420110501</v>
      </c>
      <c r="O97">
        <v>214.15573837988001</v>
      </c>
      <c r="P97">
        <v>317.99253006676298</v>
      </c>
      <c r="Q97">
        <v>8.0837042388019498</v>
      </c>
      <c r="R97">
        <v>12.5778202497906</v>
      </c>
      <c r="S97">
        <v>674.00418451654105</v>
      </c>
      <c r="T97">
        <v>412.86122367134499</v>
      </c>
      <c r="U97">
        <v>0.95807626778237298</v>
      </c>
      <c r="V97">
        <v>0.94478934210798704</v>
      </c>
      <c r="W97">
        <v>0.94928860891918099</v>
      </c>
      <c r="X97">
        <v>0.84492023663782401</v>
      </c>
      <c r="Y97">
        <v>0.77631559655305604</v>
      </c>
      <c r="Z97">
        <v>0.69668911114244003</v>
      </c>
      <c r="AA97">
        <v>0.75443524208555202</v>
      </c>
      <c r="AB97">
        <v>0.71421529812997098</v>
      </c>
      <c r="AC97">
        <v>0.22514572397605001</v>
      </c>
      <c r="AD97">
        <v>6.8236341425954306E-2</v>
      </c>
      <c r="AE97">
        <v>0.95711222302359</v>
      </c>
      <c r="AF97">
        <v>33.430371726782099</v>
      </c>
      <c r="AG97">
        <v>8.2913415037524606E-3</v>
      </c>
      <c r="AH97">
        <v>2.1395165690830401E-2</v>
      </c>
      <c r="AI97">
        <v>1.6465053160365999E-2</v>
      </c>
      <c r="AJ97">
        <v>0.19915419128383799</v>
      </c>
      <c r="AK97" s="1">
        <v>6.4567997928323698E-6</v>
      </c>
      <c r="AL97" s="1">
        <v>8.3672689274845094E-5</v>
      </c>
      <c r="AM97">
        <v>2.3330609814250301E-2</v>
      </c>
      <c r="AN97">
        <v>1.16398741953613E-2</v>
      </c>
      <c r="AO97">
        <v>1.6293111287737801E-2</v>
      </c>
      <c r="AP97">
        <v>9.9725322424686104E-3</v>
      </c>
      <c r="AQ97">
        <v>4.7529720241302198E-3</v>
      </c>
      <c r="AR97">
        <v>6.2483327225690598E-3</v>
      </c>
      <c r="AS97">
        <v>2.6727196505570401E-3</v>
      </c>
      <c r="AT97">
        <v>1.2607834496405101E-3</v>
      </c>
      <c r="AU97">
        <v>1.6712625581404999E-3</v>
      </c>
      <c r="AV97">
        <v>7.6173951323583497E-2</v>
      </c>
      <c r="AW97">
        <v>4.4000705906601198E-2</v>
      </c>
      <c r="AX97">
        <v>5.94353933300363E-2</v>
      </c>
      <c r="AY97">
        <v>7.8846670974140706E-2</v>
      </c>
      <c r="AZ97">
        <v>4.5261489356241601E-2</v>
      </c>
      <c r="BA97">
        <v>6.1106655888176598E-2</v>
      </c>
      <c r="BB97">
        <v>0</v>
      </c>
      <c r="BC97">
        <v>1.9282760189994199</v>
      </c>
      <c r="BD97">
        <v>0.339170865082011</v>
      </c>
      <c r="BE97">
        <v>2.3330624592010199E-2</v>
      </c>
      <c r="BF97">
        <v>1.1022712239246101E-2</v>
      </c>
      <c r="BG97">
        <v>1.41183200278401E-2</v>
      </c>
      <c r="BH97">
        <v>0</v>
      </c>
      <c r="BI97">
        <v>0</v>
      </c>
      <c r="BJ97">
        <v>6.4840740658098097</v>
      </c>
      <c r="BK97">
        <v>0</v>
      </c>
      <c r="BL97">
        <v>1.3794389310480701E-2</v>
      </c>
      <c r="BM97">
        <v>1.73436060171674E-2</v>
      </c>
      <c r="BN97">
        <v>664.18285723082795</v>
      </c>
      <c r="BO97">
        <v>664.99352076505397</v>
      </c>
      <c r="BP97">
        <v>664.42541683946604</v>
      </c>
      <c r="BQ97">
        <v>315.947444083157</v>
      </c>
      <c r="BR97">
        <v>316.13970317987798</v>
      </c>
      <c r="BS97">
        <v>315.98701241458502</v>
      </c>
      <c r="BT97">
        <v>8.2625218563389807E-3</v>
      </c>
      <c r="BU97">
        <v>4.3774499391812599E-3</v>
      </c>
      <c r="BV97">
        <v>6.8492274511369102E-3</v>
      </c>
      <c r="BW97">
        <v>6.2734408838819302E-3</v>
      </c>
      <c r="BX97">
        <v>3.15242595318281E-3</v>
      </c>
      <c r="BY97">
        <v>4.1990162882240504E-3</v>
      </c>
      <c r="BZ97">
        <v>8.7946470740293999E-3</v>
      </c>
      <c r="CA97">
        <v>4.1100934046028404E-3</v>
      </c>
      <c r="CB97">
        <v>5.2449969535638E-3</v>
      </c>
    </row>
    <row r="98" spans="1:80">
      <c r="A98">
        <v>97</v>
      </c>
      <c r="B98">
        <v>78.535776659162593</v>
      </c>
      <c r="C98">
        <v>174.98651535531201</v>
      </c>
      <c r="D98">
        <v>106.092575103996</v>
      </c>
      <c r="E98">
        <v>4.3187122605083701</v>
      </c>
      <c r="F98">
        <v>4.3028290073172304</v>
      </c>
      <c r="G98">
        <v>4.3080571099882796</v>
      </c>
      <c r="H98">
        <v>-53846.503419988403</v>
      </c>
      <c r="I98">
        <v>-53745.207656454899</v>
      </c>
      <c r="J98">
        <v>-53741.403594458097</v>
      </c>
      <c r="K98" t="s">
        <v>355</v>
      </c>
      <c r="L98">
        <v>24.7389541598499</v>
      </c>
      <c r="M98">
        <v>40.532124656118398</v>
      </c>
      <c r="N98">
        <v>369.90317999903402</v>
      </c>
      <c r="O98">
        <v>215.08229837617799</v>
      </c>
      <c r="P98">
        <v>328.04148980042999</v>
      </c>
      <c r="Q98">
        <v>5.6447891190648898</v>
      </c>
      <c r="R98">
        <v>13.119742842570799</v>
      </c>
      <c r="S98">
        <v>516.32682643977898</v>
      </c>
      <c r="T98">
        <v>439.46967343004098</v>
      </c>
      <c r="U98">
        <v>0.92117668588645496</v>
      </c>
      <c r="V98">
        <v>0.96002328553462002</v>
      </c>
      <c r="W98">
        <v>0.97071023860484695</v>
      </c>
      <c r="X98">
        <v>0.81595133442060397</v>
      </c>
      <c r="Y98">
        <v>0.75529726305005696</v>
      </c>
      <c r="Z98">
        <v>0.77727957462830499</v>
      </c>
      <c r="AA98">
        <v>0.78866044123525303</v>
      </c>
      <c r="AB98">
        <v>0.75869620248145297</v>
      </c>
      <c r="AC98">
        <v>0.20806895953535001</v>
      </c>
      <c r="AD98">
        <v>5.7817502143910397E-2</v>
      </c>
      <c r="AE98">
        <v>0.94573612434613696</v>
      </c>
      <c r="AF98">
        <v>38.1064987593493</v>
      </c>
      <c r="AG98">
        <v>8.8329278311978492E-3</v>
      </c>
      <c r="AH98">
        <v>8.9907104688993107E-3</v>
      </c>
      <c r="AI98">
        <v>1.6912945174948599E-2</v>
      </c>
      <c r="AJ98">
        <v>0.20414454445864999</v>
      </c>
      <c r="AK98" s="1">
        <v>6.3261748924200297E-6</v>
      </c>
      <c r="AL98" s="1">
        <v>9.6325330061377694E-5</v>
      </c>
      <c r="AM98">
        <v>2.3330609814250301E-2</v>
      </c>
      <c r="AN98">
        <v>1.1793835705984201E-2</v>
      </c>
      <c r="AO98">
        <v>1.6871625474573101E-2</v>
      </c>
      <c r="AP98">
        <v>9.9725322424686104E-3</v>
      </c>
      <c r="AQ98">
        <v>4.8068272752386804E-3</v>
      </c>
      <c r="AR98">
        <v>6.3981650239823403E-3</v>
      </c>
      <c r="AS98">
        <v>2.6727196505570401E-3</v>
      </c>
      <c r="AT98">
        <v>1.27190738834186E-3</v>
      </c>
      <c r="AU98">
        <v>1.7189787941567199E-3</v>
      </c>
      <c r="AV98">
        <v>7.6173951323583497E-2</v>
      </c>
      <c r="AW98">
        <v>4.4360057861593097E-2</v>
      </c>
      <c r="AX98">
        <v>6.10117011773205E-2</v>
      </c>
      <c r="AY98">
        <v>7.8846670974140706E-2</v>
      </c>
      <c r="AZ98">
        <v>4.5631965249935E-2</v>
      </c>
      <c r="BA98">
        <v>6.2730679971477105E-2</v>
      </c>
      <c r="BB98">
        <v>0</v>
      </c>
      <c r="BC98">
        <v>1.92811355568216</v>
      </c>
      <c r="BD98">
        <v>0.33696016117155903</v>
      </c>
      <c r="BE98">
        <v>2.3330624592010199E-2</v>
      </c>
      <c r="BF98">
        <v>1.1137246827007801E-2</v>
      </c>
      <c r="BG98">
        <v>1.4380463969501401E-2</v>
      </c>
      <c r="BH98">
        <v>0</v>
      </c>
      <c r="BI98">
        <v>0</v>
      </c>
      <c r="BJ98">
        <v>6.4932009016825099</v>
      </c>
      <c r="BK98">
        <v>0</v>
      </c>
      <c r="BL98">
        <v>1.37821581856958E-2</v>
      </c>
      <c r="BM98">
        <v>1.66781004239006E-2</v>
      </c>
      <c r="BN98">
        <v>664.18285723082795</v>
      </c>
      <c r="BO98">
        <v>664.98267450766502</v>
      </c>
      <c r="BP98">
        <v>664.38119927499804</v>
      </c>
      <c r="BQ98">
        <v>315.947444083157</v>
      </c>
      <c r="BR98">
        <v>316.13688405309301</v>
      </c>
      <c r="BS98">
        <v>315.974848117325</v>
      </c>
      <c r="BT98">
        <v>8.2625218563389807E-3</v>
      </c>
      <c r="BU98">
        <v>4.45047851220556E-3</v>
      </c>
      <c r="BV98">
        <v>7.2153793002179504E-3</v>
      </c>
      <c r="BW98">
        <v>6.2734408838819302E-3</v>
      </c>
      <c r="BX98">
        <v>3.1912690130440399E-3</v>
      </c>
      <c r="BY98">
        <v>4.3201261011819999E-3</v>
      </c>
      <c r="BZ98">
        <v>8.7946470740293999E-3</v>
      </c>
      <c r="CA98">
        <v>4.1521905807525902E-3</v>
      </c>
      <c r="CB98">
        <v>5.3362542830364002E-3</v>
      </c>
    </row>
    <row r="99" spans="1:80">
      <c r="A99">
        <v>98</v>
      </c>
      <c r="B99">
        <v>74.925739795218405</v>
      </c>
      <c r="C99">
        <v>184.52900461777099</v>
      </c>
      <c r="D99">
        <v>99.279109570494498</v>
      </c>
      <c r="E99">
        <v>4.3187532052421398</v>
      </c>
      <c r="F99">
        <v>4.3028659310984096</v>
      </c>
      <c r="G99">
        <v>4.3078156488377202</v>
      </c>
      <c r="H99">
        <v>-53843.403145059798</v>
      </c>
      <c r="I99">
        <v>-53755.209846792997</v>
      </c>
      <c r="J99">
        <v>-53731.583937600102</v>
      </c>
      <c r="K99" t="s">
        <v>355</v>
      </c>
      <c r="L99">
        <v>20.964237431870799</v>
      </c>
      <c r="M99">
        <v>44.437317655370997</v>
      </c>
      <c r="N99">
        <v>346.95477954937797</v>
      </c>
      <c r="O99">
        <v>230.773640593614</v>
      </c>
      <c r="P99">
        <v>387.58596131435701</v>
      </c>
      <c r="Q99">
        <v>6.8897773362783497</v>
      </c>
      <c r="R99">
        <v>10.1342534874452</v>
      </c>
      <c r="S99">
        <v>671.01211124489998</v>
      </c>
      <c r="T99">
        <v>334.37270610934303</v>
      </c>
      <c r="U99">
        <v>0.97371962688667402</v>
      </c>
      <c r="V99">
        <v>0.94042960675899701</v>
      </c>
      <c r="W99">
        <v>0.94558616950110497</v>
      </c>
      <c r="X99">
        <v>0.89449916314746103</v>
      </c>
      <c r="Y99">
        <v>0.64297401770583296</v>
      </c>
      <c r="Z99">
        <v>0.72903051403929398</v>
      </c>
      <c r="AA99">
        <v>0.73534793335488002</v>
      </c>
      <c r="AB99">
        <v>0.66092281851160795</v>
      </c>
      <c r="AC99">
        <v>0.20640640092957199</v>
      </c>
      <c r="AD99">
        <v>7.2925343405467205E-2</v>
      </c>
      <c r="AE99">
        <v>0.936093528930527</v>
      </c>
      <c r="AF99">
        <v>42.786129572118</v>
      </c>
      <c r="AG99">
        <v>8.2947917033336198E-3</v>
      </c>
      <c r="AH99">
        <v>1.3668831536983299E-2</v>
      </c>
      <c r="AI99">
        <v>1.63226245963605E-2</v>
      </c>
      <c r="AJ99">
        <v>0.182138406295868</v>
      </c>
      <c r="AK99" s="1">
        <v>4.85271295127729E-6</v>
      </c>
      <c r="AL99" s="1">
        <v>6.6550297664323194E-5</v>
      </c>
      <c r="AM99">
        <v>2.3330609814250301E-2</v>
      </c>
      <c r="AN99">
        <v>1.1903994324628501E-2</v>
      </c>
      <c r="AO99">
        <v>1.6544025117904499E-2</v>
      </c>
      <c r="AP99">
        <v>9.9725322424686104E-3</v>
      </c>
      <c r="AQ99">
        <v>4.8408096462247002E-3</v>
      </c>
      <c r="AR99">
        <v>6.3463761692853001E-3</v>
      </c>
      <c r="AS99">
        <v>2.6727196505570401E-3</v>
      </c>
      <c r="AT99">
        <v>1.29360658959059E-3</v>
      </c>
      <c r="AU99">
        <v>1.70136150572543E-3</v>
      </c>
      <c r="AV99">
        <v>7.6173951323583497E-2</v>
      </c>
      <c r="AW99">
        <v>4.6146574831042099E-2</v>
      </c>
      <c r="AX99">
        <v>6.0156261642055703E-2</v>
      </c>
      <c r="AY99">
        <v>7.8846670974140706E-2</v>
      </c>
      <c r="AZ99">
        <v>4.74401814206327E-2</v>
      </c>
      <c r="BA99">
        <v>6.18576231477811E-2</v>
      </c>
      <c r="BB99">
        <v>0</v>
      </c>
      <c r="BC99">
        <v>1.9272738566816101</v>
      </c>
      <c r="BD99">
        <v>0.33975804487898498</v>
      </c>
      <c r="BE99">
        <v>2.3330624592010199E-2</v>
      </c>
      <c r="BF99">
        <v>1.12062043031951E-2</v>
      </c>
      <c r="BG99">
        <v>1.4329094244173101E-2</v>
      </c>
      <c r="BH99">
        <v>0</v>
      </c>
      <c r="BI99">
        <v>0</v>
      </c>
      <c r="BJ99">
        <v>6.4807165002102796</v>
      </c>
      <c r="BK99">
        <v>0</v>
      </c>
      <c r="BL99">
        <v>1.6219999125199499E-2</v>
      </c>
      <c r="BM99">
        <v>1.7549647261567599E-2</v>
      </c>
      <c r="BN99">
        <v>664.18285723082795</v>
      </c>
      <c r="BO99">
        <v>664.98135254714998</v>
      </c>
      <c r="BP99">
        <v>664.412661768161</v>
      </c>
      <c r="BQ99">
        <v>315.947444083157</v>
      </c>
      <c r="BR99">
        <v>316.13649937154901</v>
      </c>
      <c r="BS99">
        <v>315.98588904346298</v>
      </c>
      <c r="BT99">
        <v>8.2625218563389807E-3</v>
      </c>
      <c r="BU99">
        <v>4.5108736185799601E-3</v>
      </c>
      <c r="BV99">
        <v>6.9626584896671003E-3</v>
      </c>
      <c r="BW99">
        <v>6.2734408838819302E-3</v>
      </c>
      <c r="BX99">
        <v>3.2150070143711499E-3</v>
      </c>
      <c r="BY99">
        <v>4.2505923254882502E-3</v>
      </c>
      <c r="BZ99">
        <v>8.7946470740293999E-3</v>
      </c>
      <c r="CA99">
        <v>4.1782200998426401E-3</v>
      </c>
      <c r="CB99">
        <v>5.3308941898631401E-3</v>
      </c>
    </row>
    <row r="100" spans="1:80">
      <c r="A100">
        <v>99</v>
      </c>
      <c r="B100">
        <v>78.155613781912805</v>
      </c>
      <c r="C100">
        <v>168.75847323360301</v>
      </c>
      <c r="D100">
        <v>99.157255770876901</v>
      </c>
      <c r="E100">
        <v>4.3203298939452202</v>
      </c>
      <c r="F100">
        <v>4.3034344543045</v>
      </c>
      <c r="G100">
        <v>4.3088803968334801</v>
      </c>
      <c r="H100">
        <v>-53866.262793399903</v>
      </c>
      <c r="I100">
        <v>-53746.517429324602</v>
      </c>
      <c r="J100">
        <v>-53744.718196347698</v>
      </c>
      <c r="K100" t="s">
        <v>355</v>
      </c>
      <c r="L100">
        <v>21.665372905114801</v>
      </c>
      <c r="M100">
        <v>52.164631979909501</v>
      </c>
      <c r="N100">
        <v>368.27836253175002</v>
      </c>
      <c r="O100">
        <v>206.780873765222</v>
      </c>
      <c r="P100">
        <v>321.89873331998399</v>
      </c>
      <c r="Q100">
        <v>6.1327891428736301</v>
      </c>
      <c r="R100">
        <v>10.6363408185368</v>
      </c>
      <c r="S100">
        <v>490.87534631058099</v>
      </c>
      <c r="T100">
        <v>370.55933241379898</v>
      </c>
      <c r="U100">
        <v>0.95964255140121102</v>
      </c>
      <c r="V100">
        <v>0.92122448207362295</v>
      </c>
      <c r="W100">
        <v>0.95315732547894005</v>
      </c>
      <c r="X100">
        <v>0.793106977793122</v>
      </c>
      <c r="Y100">
        <v>0.85415740947045604</v>
      </c>
      <c r="Z100">
        <v>0.73100869285442904</v>
      </c>
      <c r="AA100">
        <v>0.792002878780524</v>
      </c>
      <c r="AB100">
        <v>0.76545380657719497</v>
      </c>
      <c r="AC100">
        <v>0.211049893158407</v>
      </c>
      <c r="AD100">
        <v>6.5473818403469594E-2</v>
      </c>
      <c r="AE100">
        <v>0.96413461246315701</v>
      </c>
      <c r="AF100">
        <v>35.364378101333799</v>
      </c>
      <c r="AG100">
        <v>8.1838587382432795E-3</v>
      </c>
      <c r="AH100">
        <v>3.0452223350653E-2</v>
      </c>
      <c r="AI100">
        <v>1.6782729449118201E-2</v>
      </c>
      <c r="AJ100">
        <v>0.19599151401003001</v>
      </c>
      <c r="AK100" s="1">
        <v>4.8326795234944299E-6</v>
      </c>
      <c r="AL100" s="1">
        <v>1.03677686521009E-4</v>
      </c>
      <c r="AM100">
        <v>2.3330609814250301E-2</v>
      </c>
      <c r="AN100">
        <v>1.1570776125806001E-2</v>
      </c>
      <c r="AO100">
        <v>1.6563415998791801E-2</v>
      </c>
      <c r="AP100">
        <v>9.9725322424686104E-3</v>
      </c>
      <c r="AQ100">
        <v>4.7372002911673598E-3</v>
      </c>
      <c r="AR100">
        <v>6.3223629437852997E-3</v>
      </c>
      <c r="AS100">
        <v>2.6727196505570401E-3</v>
      </c>
      <c r="AT100">
        <v>1.24900718853698E-3</v>
      </c>
      <c r="AU100">
        <v>1.6768690076966501E-3</v>
      </c>
      <c r="AV100">
        <v>7.6173951323583497E-2</v>
      </c>
      <c r="AW100">
        <v>4.2996029308289198E-2</v>
      </c>
      <c r="AX100">
        <v>5.9298191865083602E-2</v>
      </c>
      <c r="AY100">
        <v>7.8846670974140706E-2</v>
      </c>
      <c r="AZ100">
        <v>4.42450364968262E-2</v>
      </c>
      <c r="BA100">
        <v>6.09750608727802E-2</v>
      </c>
      <c r="BB100">
        <v>0</v>
      </c>
      <c r="BC100">
        <v>1.9287967748575201</v>
      </c>
      <c r="BD100">
        <v>0.33846600122021198</v>
      </c>
      <c r="BE100">
        <v>2.3330624592010199E-2</v>
      </c>
      <c r="BF100">
        <v>1.09956668696205E-2</v>
      </c>
      <c r="BG100">
        <v>1.42445213042723E-2</v>
      </c>
      <c r="BH100">
        <v>0</v>
      </c>
      <c r="BI100">
        <v>0</v>
      </c>
      <c r="BJ100">
        <v>6.4878081097112297</v>
      </c>
      <c r="BK100">
        <v>0</v>
      </c>
      <c r="BL100">
        <v>1.23425009911289E-2</v>
      </c>
      <c r="BM100">
        <v>1.5834163088260401E-2</v>
      </c>
      <c r="BN100">
        <v>664.18285723082795</v>
      </c>
      <c r="BO100">
        <v>664.99343239986194</v>
      </c>
      <c r="BP100">
        <v>664.39266160880504</v>
      </c>
      <c r="BQ100">
        <v>315.947444083157</v>
      </c>
      <c r="BR100">
        <v>316.13973174243898</v>
      </c>
      <c r="BS100">
        <v>315.97678546050099</v>
      </c>
      <c r="BT100">
        <v>8.2625218563389807E-3</v>
      </c>
      <c r="BU100">
        <v>4.3289926979008199E-3</v>
      </c>
      <c r="BV100">
        <v>7.0082615302616003E-3</v>
      </c>
      <c r="BW100">
        <v>6.2734408838819302E-3</v>
      </c>
      <c r="BX100">
        <v>3.1412049764244698E-3</v>
      </c>
      <c r="BY100">
        <v>4.2666236254177902E-3</v>
      </c>
      <c r="BZ100">
        <v>8.7946470740293999E-3</v>
      </c>
      <c r="CA100">
        <v>4.1006680253162196E-3</v>
      </c>
      <c r="CB100">
        <v>5.2886581728801398E-3</v>
      </c>
    </row>
    <row r="101" spans="1:80">
      <c r="A101">
        <v>100</v>
      </c>
      <c r="B101">
        <v>76.595985453849096</v>
      </c>
      <c r="C101">
        <v>162.76818392073599</v>
      </c>
      <c r="D101">
        <v>103.259821705109</v>
      </c>
      <c r="E101">
        <v>4.3208782990377497</v>
      </c>
      <c r="F101">
        <v>4.3033723666060402</v>
      </c>
      <c r="G101">
        <v>4.3091569001453198</v>
      </c>
      <c r="H101">
        <v>-53871.530808473901</v>
      </c>
      <c r="I101">
        <v>-53739.754148165899</v>
      </c>
      <c r="J101">
        <v>-53752.263228514399</v>
      </c>
      <c r="K101" t="s">
        <v>356</v>
      </c>
      <c r="L101">
        <v>29.344867485155799</v>
      </c>
      <c r="M101">
        <v>54.441221667176102</v>
      </c>
      <c r="N101">
        <v>359.92355578989498</v>
      </c>
      <c r="O101">
        <v>198.94679630998201</v>
      </c>
      <c r="P101">
        <v>333.43396553173801</v>
      </c>
      <c r="Q101">
        <v>4.8547233921942201</v>
      </c>
      <c r="R101">
        <v>13.5251829439791</v>
      </c>
      <c r="S101">
        <v>553.13840931570803</v>
      </c>
      <c r="T101">
        <v>323.64366554188598</v>
      </c>
      <c r="U101">
        <v>0.89343254855421805</v>
      </c>
      <c r="V101">
        <v>0.92440094721263799</v>
      </c>
      <c r="W101">
        <v>0.96666586313224501</v>
      </c>
      <c r="X101">
        <v>0.85242247145801198</v>
      </c>
      <c r="Y101">
        <v>0.86566592233925099</v>
      </c>
      <c r="Z101">
        <v>0.79535777831063603</v>
      </c>
      <c r="AA101">
        <v>0.75629128956738401</v>
      </c>
      <c r="AB101">
        <v>0.75447511320369098</v>
      </c>
      <c r="AC101">
        <v>0.19319115001599499</v>
      </c>
      <c r="AD101">
        <v>6.4340401917860696E-2</v>
      </c>
      <c r="AE101">
        <v>0.94748388058796695</v>
      </c>
      <c r="AF101">
        <v>36.920441645725802</v>
      </c>
      <c r="AG101">
        <v>8.7724604514142906E-3</v>
      </c>
      <c r="AH101">
        <v>3.47864690863013E-2</v>
      </c>
      <c r="AI101">
        <v>1.6931399154684799E-2</v>
      </c>
      <c r="AJ101">
        <v>0.18726951186542201</v>
      </c>
      <c r="AK101" s="1">
        <v>6.5432371844935302E-6</v>
      </c>
      <c r="AL101" s="1">
        <v>1.42416321374383E-4</v>
      </c>
      <c r="AM101">
        <v>2.3330609814250301E-2</v>
      </c>
      <c r="AN101">
        <v>1.1371044017310801E-2</v>
      </c>
      <c r="AO101">
        <v>1.6477684136682502E-2</v>
      </c>
      <c r="AP101">
        <v>9.9725322424686104E-3</v>
      </c>
      <c r="AQ101">
        <v>4.6601967225859096E-3</v>
      </c>
      <c r="AR101">
        <v>6.2741897686480804E-3</v>
      </c>
      <c r="AS101">
        <v>2.6727196505570401E-3</v>
      </c>
      <c r="AT101">
        <v>1.23652882994536E-3</v>
      </c>
      <c r="AU101">
        <v>1.68282586869784E-3</v>
      </c>
      <c r="AV101">
        <v>7.6173951323583497E-2</v>
      </c>
      <c r="AW101">
        <v>4.27711234701715E-2</v>
      </c>
      <c r="AX101">
        <v>5.9392818790051399E-2</v>
      </c>
      <c r="AY101">
        <v>7.8846670974140706E-2</v>
      </c>
      <c r="AZ101">
        <v>4.4007652300117002E-2</v>
      </c>
      <c r="BA101">
        <v>6.1075644658749102E-2</v>
      </c>
      <c r="BB101">
        <v>0</v>
      </c>
      <c r="BC101">
        <v>1.9289014145997201</v>
      </c>
      <c r="BD101">
        <v>0.33773166314537401</v>
      </c>
      <c r="BE101">
        <v>2.3330624592010199E-2</v>
      </c>
      <c r="BF101">
        <v>1.0829597323725E-2</v>
      </c>
      <c r="BG101">
        <v>1.4117593790393399E-2</v>
      </c>
      <c r="BH101">
        <v>0</v>
      </c>
      <c r="BI101">
        <v>0</v>
      </c>
      <c r="BJ101">
        <v>6.4905668107689198</v>
      </c>
      <c r="BK101">
        <v>0</v>
      </c>
      <c r="BL101">
        <v>1.27408749693107E-2</v>
      </c>
      <c r="BM101">
        <v>1.6153188615552701E-2</v>
      </c>
      <c r="BN101">
        <v>664.18285723082795</v>
      </c>
      <c r="BO101">
        <v>665.01037187734903</v>
      </c>
      <c r="BP101">
        <v>664.47201163359205</v>
      </c>
      <c r="BQ101">
        <v>315.947444083157</v>
      </c>
      <c r="BR101">
        <v>316.14410987675001</v>
      </c>
      <c r="BS101">
        <v>315.99891983983798</v>
      </c>
      <c r="BT101">
        <v>8.2625218563389807E-3</v>
      </c>
      <c r="BU101">
        <v>4.2449854702319503E-3</v>
      </c>
      <c r="BV101">
        <v>6.9827060029143597E-3</v>
      </c>
      <c r="BW101">
        <v>6.2734408838819302E-3</v>
      </c>
      <c r="BX101">
        <v>3.0895456065188199E-3</v>
      </c>
      <c r="BY101">
        <v>4.2567878568072698E-3</v>
      </c>
      <c r="BZ101">
        <v>8.7946470740293999E-3</v>
      </c>
      <c r="CA101">
        <v>4.0365956546937198E-3</v>
      </c>
      <c r="CB101">
        <v>5.238307406174E-3</v>
      </c>
    </row>
    <row r="102" spans="1:80">
      <c r="A102">
        <v>101</v>
      </c>
      <c r="B102">
        <v>88.983764578760301</v>
      </c>
      <c r="C102">
        <v>193.469129726033</v>
      </c>
      <c r="D102">
        <v>113.970469770893</v>
      </c>
      <c r="E102">
        <v>4.3204587016897804</v>
      </c>
      <c r="F102">
        <v>4.3034447816350498</v>
      </c>
      <c r="G102">
        <v>4.3083246354344604</v>
      </c>
      <c r="H102">
        <v>-53878.694600616502</v>
      </c>
      <c r="I102">
        <v>-53771.356661082398</v>
      </c>
      <c r="J102">
        <v>-53752.612180930002</v>
      </c>
      <c r="K102" t="s">
        <v>355</v>
      </c>
      <c r="L102">
        <v>24.0421339166951</v>
      </c>
      <c r="M102">
        <v>50.453240495256502</v>
      </c>
      <c r="N102">
        <v>423.92380599249901</v>
      </c>
      <c r="O102">
        <v>237.80877132643801</v>
      </c>
      <c r="P102">
        <v>323.20257526483601</v>
      </c>
      <c r="Q102">
        <v>5.7524444449811201</v>
      </c>
      <c r="R102">
        <v>13.0903754394192</v>
      </c>
      <c r="S102">
        <v>544.74312070895098</v>
      </c>
      <c r="T102">
        <v>349.26329564394899</v>
      </c>
      <c r="U102">
        <v>0.93840552361727403</v>
      </c>
      <c r="V102">
        <v>0.94076375837039505</v>
      </c>
      <c r="W102">
        <v>0.93729591888195696</v>
      </c>
      <c r="X102">
        <v>0.90192674862883804</v>
      </c>
      <c r="Y102">
        <v>0.715496947599087</v>
      </c>
      <c r="Z102">
        <v>0.72116897156098803</v>
      </c>
      <c r="AA102">
        <v>0.79023476120315705</v>
      </c>
      <c r="AB102">
        <v>0.70888538511514898</v>
      </c>
      <c r="AC102">
        <v>0.23460573755661901</v>
      </c>
      <c r="AD102">
        <v>6.0459463064444503E-2</v>
      </c>
      <c r="AE102">
        <v>0.94667995118277803</v>
      </c>
      <c r="AF102">
        <v>35.112468394571899</v>
      </c>
      <c r="AG102">
        <v>8.8055961155001292E-3</v>
      </c>
      <c r="AH102">
        <v>2.8601882374430801E-2</v>
      </c>
      <c r="AI102">
        <v>1.7020304459735999E-2</v>
      </c>
      <c r="AJ102">
        <v>0.210831233799045</v>
      </c>
      <c r="AK102" s="1">
        <v>4.6945985263711197E-6</v>
      </c>
      <c r="AL102" s="1">
        <v>1.1904214278776299E-4</v>
      </c>
      <c r="AM102">
        <v>2.3330609814250301E-2</v>
      </c>
      <c r="AN102">
        <v>1.16482653299882E-2</v>
      </c>
      <c r="AO102">
        <v>1.61682184138244E-2</v>
      </c>
      <c r="AP102">
        <v>9.9725322424686104E-3</v>
      </c>
      <c r="AQ102">
        <v>4.7507870356786703E-3</v>
      </c>
      <c r="AR102">
        <v>6.1818073121166503E-3</v>
      </c>
      <c r="AS102">
        <v>2.6727196505570401E-3</v>
      </c>
      <c r="AT102">
        <v>1.2685523072793201E-3</v>
      </c>
      <c r="AU102">
        <v>1.68399673959865E-3</v>
      </c>
      <c r="AV102">
        <v>7.6173951323583497E-2</v>
      </c>
      <c r="AW102">
        <v>4.4863804206051197E-2</v>
      </c>
      <c r="AX102">
        <v>6.0676985296551397E-2</v>
      </c>
      <c r="AY102">
        <v>7.8846670974140706E-2</v>
      </c>
      <c r="AZ102">
        <v>4.6132356513330398E-2</v>
      </c>
      <c r="BA102">
        <v>6.2360982036150099E-2</v>
      </c>
      <c r="BB102">
        <v>0</v>
      </c>
      <c r="BC102">
        <v>1.92784644580332</v>
      </c>
      <c r="BD102">
        <v>0.33784744472984901</v>
      </c>
      <c r="BE102">
        <v>2.3330624592010199E-2</v>
      </c>
      <c r="BF102">
        <v>1.1016073385063999E-2</v>
      </c>
      <c r="BG102">
        <v>1.3969187450302701E-2</v>
      </c>
      <c r="BH102">
        <v>0</v>
      </c>
      <c r="BI102">
        <v>0</v>
      </c>
      <c r="BJ102">
        <v>6.4890106255673299</v>
      </c>
      <c r="BK102">
        <v>0</v>
      </c>
      <c r="BL102">
        <v>1.51926837506098E-2</v>
      </c>
      <c r="BM102">
        <v>1.9299492481598599E-2</v>
      </c>
      <c r="BN102">
        <v>664.18285723082795</v>
      </c>
      <c r="BO102">
        <v>664.99717081691597</v>
      </c>
      <c r="BP102">
        <v>664.48264950540101</v>
      </c>
      <c r="BQ102">
        <v>315.947444083157</v>
      </c>
      <c r="BR102">
        <v>316.14058036534198</v>
      </c>
      <c r="BS102">
        <v>316.00364538736</v>
      </c>
      <c r="BT102">
        <v>8.2625218563389807E-3</v>
      </c>
      <c r="BU102">
        <v>4.3903525362410803E-3</v>
      </c>
      <c r="BV102">
        <v>6.8367913433374297E-3</v>
      </c>
      <c r="BW102">
        <v>6.2734408838819302E-3</v>
      </c>
      <c r="BX102">
        <v>3.1512373147285899E-3</v>
      </c>
      <c r="BY102">
        <v>4.14296968906406E-3</v>
      </c>
      <c r="BZ102">
        <v>8.7946470740293999E-3</v>
      </c>
      <c r="CA102">
        <v>4.1067712806297898E-3</v>
      </c>
      <c r="CB102">
        <v>5.1885871652297402E-3</v>
      </c>
    </row>
    <row r="103" spans="1:80">
      <c r="A103">
        <v>102</v>
      </c>
      <c r="B103">
        <v>79.172491265370297</v>
      </c>
      <c r="C103">
        <v>125.017433263277</v>
      </c>
      <c r="D103">
        <v>92.035696005170607</v>
      </c>
      <c r="E103">
        <v>4.3184032130943404</v>
      </c>
      <c r="F103">
        <v>4.3025647404579903</v>
      </c>
      <c r="G103">
        <v>4.3072754735618997</v>
      </c>
      <c r="H103">
        <v>-53843.292494289999</v>
      </c>
      <c r="I103">
        <v>-53691.948451965298</v>
      </c>
      <c r="J103">
        <v>-53717.615341850898</v>
      </c>
      <c r="K103" t="s">
        <v>356</v>
      </c>
      <c r="L103">
        <v>29.353085460647701</v>
      </c>
      <c r="M103">
        <v>64.828214907105107</v>
      </c>
      <c r="N103">
        <v>373.34088522794701</v>
      </c>
      <c r="O103">
        <v>139.14701844355801</v>
      </c>
      <c r="P103">
        <v>346.26474769602299</v>
      </c>
      <c r="Q103">
        <v>7.5144120565653498</v>
      </c>
      <c r="R103">
        <v>11.0229347987443</v>
      </c>
      <c r="S103">
        <v>573.67330635136602</v>
      </c>
      <c r="T103">
        <v>319.70837081123602</v>
      </c>
      <c r="U103">
        <v>0.94803262469832605</v>
      </c>
      <c r="V103">
        <v>0.97634823951811101</v>
      </c>
      <c r="W103">
        <v>0.90319746718900396</v>
      </c>
      <c r="X103">
        <v>0.859913972074832</v>
      </c>
      <c r="Y103">
        <v>0.71464896053167404</v>
      </c>
      <c r="Z103">
        <v>0.68789955688267701</v>
      </c>
      <c r="AA103">
        <v>0.87071274795926401</v>
      </c>
      <c r="AB103">
        <v>0.68572066498528095</v>
      </c>
      <c r="AC103">
        <v>0.21612350626353899</v>
      </c>
      <c r="AD103">
        <v>6.7641036029986903E-2</v>
      </c>
      <c r="AE103">
        <v>0.94738140148386296</v>
      </c>
      <c r="AF103">
        <v>35.365572638842998</v>
      </c>
      <c r="AG103">
        <v>8.4500830518542194E-3</v>
      </c>
      <c r="AH103">
        <v>8.3123479000945799E-3</v>
      </c>
      <c r="AI103">
        <v>1.6425777939032101E-2</v>
      </c>
      <c r="AJ103">
        <v>0.19487257117423101</v>
      </c>
      <c r="AK103" s="1">
        <v>5.7168272998137201E-6</v>
      </c>
      <c r="AL103" s="1">
        <v>1.13249794555851E-4</v>
      </c>
      <c r="AM103">
        <v>2.3330609814250301E-2</v>
      </c>
      <c r="AN103">
        <v>1.17822677158882E-2</v>
      </c>
      <c r="AO103">
        <v>1.6495252201349099E-2</v>
      </c>
      <c r="AP103">
        <v>9.9725322424686104E-3</v>
      </c>
      <c r="AQ103">
        <v>4.7981066312637504E-3</v>
      </c>
      <c r="AR103">
        <v>6.2435349858829701E-3</v>
      </c>
      <c r="AS103">
        <v>2.6727196505570401E-3</v>
      </c>
      <c r="AT103">
        <v>1.27594015826116E-3</v>
      </c>
      <c r="AU103">
        <v>1.6834805772299199E-3</v>
      </c>
      <c r="AV103">
        <v>7.6173951323583497E-2</v>
      </c>
      <c r="AW103">
        <v>4.4940100768157597E-2</v>
      </c>
      <c r="AX103">
        <v>6.0063085352309503E-2</v>
      </c>
      <c r="AY103">
        <v>7.8846670974140706E-2</v>
      </c>
      <c r="AZ103">
        <v>4.6216040926418803E-2</v>
      </c>
      <c r="BA103">
        <v>6.17465659295394E-2</v>
      </c>
      <c r="BB103">
        <v>0</v>
      </c>
      <c r="BC103">
        <v>1.9278249696029099</v>
      </c>
      <c r="BD103">
        <v>0.339114639047712</v>
      </c>
      <c r="BE103">
        <v>2.3330624592010199E-2</v>
      </c>
      <c r="BF103">
        <v>1.1115194124998701E-2</v>
      </c>
      <c r="BG103">
        <v>1.40513413272792E-2</v>
      </c>
      <c r="BH103">
        <v>0</v>
      </c>
      <c r="BI103">
        <v>0</v>
      </c>
      <c r="BJ103">
        <v>6.4844819885111997</v>
      </c>
      <c r="BK103">
        <v>0</v>
      </c>
      <c r="BL103">
        <v>1.4785491231923201E-2</v>
      </c>
      <c r="BM103">
        <v>1.74254226607071E-2</v>
      </c>
      <c r="BN103">
        <v>664.18285723082795</v>
      </c>
      <c r="BO103">
        <v>664.98666086992796</v>
      </c>
      <c r="BP103">
        <v>664.42832152432095</v>
      </c>
      <c r="BQ103">
        <v>315.947444083157</v>
      </c>
      <c r="BR103">
        <v>316.13790407191698</v>
      </c>
      <c r="BS103">
        <v>315.98796527337799</v>
      </c>
      <c r="BT103">
        <v>8.2625218563389807E-3</v>
      </c>
      <c r="BU103">
        <v>4.4585188766817999E-3</v>
      </c>
      <c r="BV103">
        <v>7.1313076677388199E-3</v>
      </c>
      <c r="BW103">
        <v>6.2734408838819302E-3</v>
      </c>
      <c r="BX103">
        <v>3.1784301902119398E-3</v>
      </c>
      <c r="BY103">
        <v>4.1408547747769702E-3</v>
      </c>
      <c r="BZ103">
        <v>8.7946470740293999E-3</v>
      </c>
      <c r="CA103">
        <v>4.1454227000999001E-3</v>
      </c>
      <c r="CB103">
        <v>5.2232203397536503E-3</v>
      </c>
    </row>
    <row r="104" spans="1:80">
      <c r="A104">
        <v>103</v>
      </c>
      <c r="B104">
        <v>66.475146841831304</v>
      </c>
      <c r="C104">
        <v>172.081811802826</v>
      </c>
      <c r="D104">
        <v>100.355866186854</v>
      </c>
      <c r="E104">
        <v>4.3197525040783296</v>
      </c>
      <c r="F104">
        <v>4.3030373360131602</v>
      </c>
      <c r="G104">
        <v>4.3082519287189998</v>
      </c>
      <c r="H104">
        <v>-53847.393822617101</v>
      </c>
      <c r="I104">
        <v>-53744.8966451667</v>
      </c>
      <c r="J104">
        <v>-53738.092378738402</v>
      </c>
      <c r="K104" t="s">
        <v>355</v>
      </c>
      <c r="L104">
        <v>26.398806515571</v>
      </c>
      <c r="M104">
        <v>42.923182392605398</v>
      </c>
      <c r="N104">
        <v>307.300563302657</v>
      </c>
      <c r="O104">
        <v>218.44861918028101</v>
      </c>
      <c r="P104">
        <v>285.376891319734</v>
      </c>
      <c r="Q104">
        <v>5.9540996372556503</v>
      </c>
      <c r="R104">
        <v>14.094318839216101</v>
      </c>
      <c r="S104">
        <v>614.87682075297505</v>
      </c>
      <c r="T104">
        <v>265.86180649702902</v>
      </c>
      <c r="U104">
        <v>0.97546260862424605</v>
      </c>
      <c r="V104">
        <v>0.92423642499234604</v>
      </c>
      <c r="W104">
        <v>0.944565305464106</v>
      </c>
      <c r="X104">
        <v>0.84941710020401595</v>
      </c>
      <c r="Y104">
        <v>0.79511502351920005</v>
      </c>
      <c r="Z104">
        <v>0.77848794827668699</v>
      </c>
      <c r="AA104">
        <v>0.75378541931865595</v>
      </c>
      <c r="AB104">
        <v>0.71855894857960201</v>
      </c>
      <c r="AC104">
        <v>0.21053429227906001</v>
      </c>
      <c r="AD104">
        <v>7.3623234906066107E-2</v>
      </c>
      <c r="AE104">
        <v>0.94574311726781102</v>
      </c>
      <c r="AF104">
        <v>28.6892054801136</v>
      </c>
      <c r="AG104">
        <v>8.2806614851232696E-3</v>
      </c>
      <c r="AH104">
        <v>2.3563447583075998E-2</v>
      </c>
      <c r="AI104">
        <v>1.64828712735317E-2</v>
      </c>
      <c r="AJ104">
        <v>0.21059818999252</v>
      </c>
      <c r="AK104" s="1">
        <v>7.3770702330621298E-6</v>
      </c>
      <c r="AL104" s="1">
        <v>1.6037423535783001E-4</v>
      </c>
      <c r="AM104">
        <v>2.3330609814250301E-2</v>
      </c>
      <c r="AN104">
        <v>1.1571464412303801E-2</v>
      </c>
      <c r="AO104">
        <v>1.6290976736631099E-2</v>
      </c>
      <c r="AP104">
        <v>9.9725322424686104E-3</v>
      </c>
      <c r="AQ104">
        <v>4.7317834222008297E-3</v>
      </c>
      <c r="AR104">
        <v>6.2491234576080501E-3</v>
      </c>
      <c r="AS104">
        <v>2.6727196505570401E-3</v>
      </c>
      <c r="AT104">
        <v>1.25513882656231E-3</v>
      </c>
      <c r="AU104">
        <v>1.6631788299215299E-3</v>
      </c>
      <c r="AV104">
        <v>7.6173951323583497E-2</v>
      </c>
      <c r="AW104">
        <v>4.3721725248587501E-2</v>
      </c>
      <c r="AX104">
        <v>5.8766145711660299E-2</v>
      </c>
      <c r="AY104">
        <v>7.8846670974140706E-2</v>
      </c>
      <c r="AZ104">
        <v>4.4976864075149899E-2</v>
      </c>
      <c r="BA104">
        <v>6.04293245415818E-2</v>
      </c>
      <c r="BB104">
        <v>0</v>
      </c>
      <c r="BC104">
        <v>1.92841246149251</v>
      </c>
      <c r="BD104">
        <v>0.339871292413779</v>
      </c>
      <c r="BE104">
        <v>2.3330624592010199E-2</v>
      </c>
      <c r="BF104">
        <v>1.09799360816375E-2</v>
      </c>
      <c r="BG104">
        <v>1.41004862991415E-2</v>
      </c>
      <c r="BH104">
        <v>0</v>
      </c>
      <c r="BI104">
        <v>0</v>
      </c>
      <c r="BJ104">
        <v>6.48149673117398</v>
      </c>
      <c r="BK104">
        <v>0</v>
      </c>
      <c r="BL104">
        <v>1.3592488581802301E-2</v>
      </c>
      <c r="BM104">
        <v>1.6550557743926698E-2</v>
      </c>
      <c r="BN104">
        <v>664.18285723082795</v>
      </c>
      <c r="BO104">
        <v>664.99731969240202</v>
      </c>
      <c r="BP104">
        <v>664.436653579775</v>
      </c>
      <c r="BQ104">
        <v>315.947444083157</v>
      </c>
      <c r="BR104">
        <v>316.14071635524198</v>
      </c>
      <c r="BS104">
        <v>315.98997058484701</v>
      </c>
      <c r="BT104">
        <v>8.2625218563389807E-3</v>
      </c>
      <c r="BU104">
        <v>4.33935510998613E-3</v>
      </c>
      <c r="BV104">
        <v>6.8413836374169104E-3</v>
      </c>
      <c r="BW104">
        <v>6.2734408838819302E-3</v>
      </c>
      <c r="BX104">
        <v>3.1377549027314599E-3</v>
      </c>
      <c r="BY104">
        <v>4.2061060897559902E-3</v>
      </c>
      <c r="BZ104">
        <v>8.7946470740293999E-3</v>
      </c>
      <c r="CA104">
        <v>4.0944450584245798E-3</v>
      </c>
      <c r="CB104">
        <v>5.24360709599982E-3</v>
      </c>
    </row>
    <row r="105" spans="1:80">
      <c r="A105">
        <v>104</v>
      </c>
      <c r="B105">
        <v>63.649503573798597</v>
      </c>
      <c r="C105">
        <v>166.16796162448099</v>
      </c>
      <c r="D105">
        <v>91.530010283878696</v>
      </c>
      <c r="E105">
        <v>4.3187230251557196</v>
      </c>
      <c r="F105">
        <v>4.3023928121280504</v>
      </c>
      <c r="G105">
        <v>4.3071703444529597</v>
      </c>
      <c r="H105">
        <v>-53831.7511667625</v>
      </c>
      <c r="I105">
        <v>-53730.958472618702</v>
      </c>
      <c r="J105">
        <v>-53715.800798723198</v>
      </c>
      <c r="K105" t="s">
        <v>355</v>
      </c>
      <c r="L105">
        <v>22.089006600851501</v>
      </c>
      <c r="M105">
        <v>47.892983186650902</v>
      </c>
      <c r="N105">
        <v>290.98467830815201</v>
      </c>
      <c r="O105">
        <v>210.49374148210299</v>
      </c>
      <c r="P105">
        <v>415.34780171633298</v>
      </c>
      <c r="Q105">
        <v>4.8179554682530101</v>
      </c>
      <c r="R105">
        <v>11.652748838962401</v>
      </c>
      <c r="S105">
        <v>511.60340778859802</v>
      </c>
      <c r="T105">
        <v>417.55611173871</v>
      </c>
      <c r="U105">
        <v>0.93688370629268403</v>
      </c>
      <c r="V105">
        <v>0.95634639604903104</v>
      </c>
      <c r="W105">
        <v>0.93322697218336803</v>
      </c>
      <c r="X105">
        <v>0.849931063208479</v>
      </c>
      <c r="Y105">
        <v>0.82619462530398302</v>
      </c>
      <c r="Z105">
        <v>0.730006588609728</v>
      </c>
      <c r="AA105">
        <v>0.77474940597775699</v>
      </c>
      <c r="AB105">
        <v>0.82941498080782505</v>
      </c>
      <c r="AC105">
        <v>0.250983836295813</v>
      </c>
      <c r="AD105">
        <v>6.1180008946711301E-2</v>
      </c>
      <c r="AE105">
        <v>0.93477773800254205</v>
      </c>
      <c r="AF105">
        <v>36.198830057445903</v>
      </c>
      <c r="AG105">
        <v>9.0233313945099498E-3</v>
      </c>
      <c r="AH105">
        <v>1.04528870468878E-2</v>
      </c>
      <c r="AI105">
        <v>1.6502626001510499E-2</v>
      </c>
      <c r="AJ105">
        <v>0.18140362050823799</v>
      </c>
      <c r="AK105" s="1">
        <v>5.0855384040067498E-6</v>
      </c>
      <c r="AL105" s="1">
        <v>1.19906492195172E-4</v>
      </c>
      <c r="AM105">
        <v>2.3330609814250301E-2</v>
      </c>
      <c r="AN105">
        <v>1.1483588650616701E-2</v>
      </c>
      <c r="AO105">
        <v>1.60065717991194E-2</v>
      </c>
      <c r="AP105">
        <v>9.9725322424686104E-3</v>
      </c>
      <c r="AQ105">
        <v>4.6966025333958104E-3</v>
      </c>
      <c r="AR105">
        <v>6.1258554329564896E-3</v>
      </c>
      <c r="AS105">
        <v>2.6727196505570401E-3</v>
      </c>
      <c r="AT105">
        <v>1.24628255227606E-3</v>
      </c>
      <c r="AU105">
        <v>1.65684990615077E-3</v>
      </c>
      <c r="AV105">
        <v>7.6173951323583497E-2</v>
      </c>
      <c r="AW105">
        <v>4.3289699847831001E-2</v>
      </c>
      <c r="AX105">
        <v>5.9700159290188799E-2</v>
      </c>
      <c r="AY105">
        <v>7.8846670974140706E-2</v>
      </c>
      <c r="AZ105">
        <v>4.4535982400107102E-2</v>
      </c>
      <c r="BA105">
        <v>6.1357009196339601E-2</v>
      </c>
      <c r="BB105">
        <v>0</v>
      </c>
      <c r="BC105">
        <v>1.92863085713412</v>
      </c>
      <c r="BD105">
        <v>0.33827108825569102</v>
      </c>
      <c r="BE105">
        <v>2.3330624592010199E-2</v>
      </c>
      <c r="BF105">
        <v>1.09025941705736E-2</v>
      </c>
      <c r="BG105">
        <v>1.3845893311673499E-2</v>
      </c>
      <c r="BH105">
        <v>0</v>
      </c>
      <c r="BI105">
        <v>0</v>
      </c>
      <c r="BJ105">
        <v>6.48811948276742</v>
      </c>
      <c r="BK105">
        <v>0</v>
      </c>
      <c r="BL105">
        <v>1.32022082510934E-2</v>
      </c>
      <c r="BM105">
        <v>1.8632611356956201E-2</v>
      </c>
      <c r="BN105">
        <v>664.18285723082795</v>
      </c>
      <c r="BO105">
        <v>665.00385136174202</v>
      </c>
      <c r="BP105">
        <v>664.46546630449495</v>
      </c>
      <c r="BQ105">
        <v>315.947444083157</v>
      </c>
      <c r="BR105">
        <v>316.14238549840701</v>
      </c>
      <c r="BS105">
        <v>315.99688791675101</v>
      </c>
      <c r="BT105">
        <v>8.2625218563389807E-3</v>
      </c>
      <c r="BU105">
        <v>4.3073890639746901E-3</v>
      </c>
      <c r="BV105">
        <v>6.7284913066753696E-3</v>
      </c>
      <c r="BW105">
        <v>6.2734408838819302E-3</v>
      </c>
      <c r="BX105">
        <v>3.1111355485176199E-3</v>
      </c>
      <c r="BY105">
        <v>4.1443490675763398E-3</v>
      </c>
      <c r="BZ105">
        <v>8.7946470740293999E-3</v>
      </c>
      <c r="CA105">
        <v>4.0651536968360404E-3</v>
      </c>
      <c r="CB105">
        <v>5.1338702519479196E-3</v>
      </c>
    </row>
    <row r="106" spans="1:80">
      <c r="A106">
        <v>105</v>
      </c>
      <c r="B106">
        <v>59.332916528574202</v>
      </c>
      <c r="C106">
        <v>196.47108306207099</v>
      </c>
      <c r="D106">
        <v>98.601685205455396</v>
      </c>
      <c r="E106">
        <v>4.31893676200899</v>
      </c>
      <c r="F106">
        <v>4.3027254709719696</v>
      </c>
      <c r="G106">
        <v>4.3075713507192797</v>
      </c>
      <c r="H106">
        <v>-53830.095603540503</v>
      </c>
      <c r="I106">
        <v>-53765.403196663101</v>
      </c>
      <c r="J106">
        <v>-53727.865001660401</v>
      </c>
      <c r="K106" t="s">
        <v>355</v>
      </c>
      <c r="L106">
        <v>30.812894829944899</v>
      </c>
      <c r="M106">
        <v>49.578291515851703</v>
      </c>
      <c r="N106">
        <v>261.66031023309301</v>
      </c>
      <c r="O106">
        <v>257.97906125697602</v>
      </c>
      <c r="P106">
        <v>349.67458025503601</v>
      </c>
      <c r="Q106">
        <v>5.57039760299382</v>
      </c>
      <c r="R106">
        <v>13.0658698170142</v>
      </c>
      <c r="S106">
        <v>739.37725283175905</v>
      </c>
      <c r="T106">
        <v>322.50921494011698</v>
      </c>
      <c r="U106">
        <v>0.93521170067870496</v>
      </c>
      <c r="V106">
        <v>0.95434083981679696</v>
      </c>
      <c r="W106">
        <v>0.98133973731261903</v>
      </c>
      <c r="X106">
        <v>0.90034385861453803</v>
      </c>
      <c r="Y106">
        <v>0.69125794081462</v>
      </c>
      <c r="Z106">
        <v>0.75129249839420997</v>
      </c>
      <c r="AA106">
        <v>0.63428742682046002</v>
      </c>
      <c r="AB106">
        <v>0.63642965627113102</v>
      </c>
      <c r="AC106">
        <v>0.23495648826656901</v>
      </c>
      <c r="AD106">
        <v>7.3354490543475204E-2</v>
      </c>
      <c r="AE106">
        <v>0.97960931112409799</v>
      </c>
      <c r="AF106">
        <v>33.178145887195598</v>
      </c>
      <c r="AG106">
        <v>8.55864134126786E-3</v>
      </c>
      <c r="AH106">
        <v>1.37582481689867E-2</v>
      </c>
      <c r="AI106">
        <v>1.6586267920587601E-2</v>
      </c>
      <c r="AJ106">
        <v>0.193354447374782</v>
      </c>
      <c r="AK106" s="1">
        <v>5.6281665177334197E-6</v>
      </c>
      <c r="AL106" s="1">
        <v>8.6834928553973704E-5</v>
      </c>
      <c r="AM106">
        <v>2.3330609814250301E-2</v>
      </c>
      <c r="AN106">
        <v>1.1728250123735301E-2</v>
      </c>
      <c r="AO106">
        <v>1.60443729973807E-2</v>
      </c>
      <c r="AP106">
        <v>9.9725322424686104E-3</v>
      </c>
      <c r="AQ106">
        <v>4.7747832798501399E-3</v>
      </c>
      <c r="AR106">
        <v>6.2298938011975903E-3</v>
      </c>
      <c r="AS106">
        <v>2.6727196505570401E-3</v>
      </c>
      <c r="AT106">
        <v>1.2759864200915501E-3</v>
      </c>
      <c r="AU106">
        <v>1.67255058389898E-3</v>
      </c>
      <c r="AV106">
        <v>7.6173951323583497E-2</v>
      </c>
      <c r="AW106">
        <v>4.5271765870874899E-2</v>
      </c>
      <c r="AX106">
        <v>5.9469761917596398E-2</v>
      </c>
      <c r="AY106">
        <v>7.8846670974140706E-2</v>
      </c>
      <c r="AZ106">
        <v>4.6547752290966402E-2</v>
      </c>
      <c r="BA106">
        <v>6.1142312501495301E-2</v>
      </c>
      <c r="BB106">
        <v>0</v>
      </c>
      <c r="BC106">
        <v>1.9276587014128299</v>
      </c>
      <c r="BD106">
        <v>0.34010118427998398</v>
      </c>
      <c r="BE106">
        <v>2.3330624592010199E-2</v>
      </c>
      <c r="BF106">
        <v>1.1063168996630001E-2</v>
      </c>
      <c r="BG106">
        <v>1.41357984337549E-2</v>
      </c>
      <c r="BH106">
        <v>0</v>
      </c>
      <c r="BI106">
        <v>0</v>
      </c>
      <c r="BJ106">
        <v>6.4789776343059096</v>
      </c>
      <c r="BK106">
        <v>0</v>
      </c>
      <c r="BL106">
        <v>1.5537139686958501E-2</v>
      </c>
      <c r="BM106">
        <v>1.8676294572493299E-2</v>
      </c>
      <c r="BN106">
        <v>664.18285723082795</v>
      </c>
      <c r="BO106">
        <v>664.99320283037196</v>
      </c>
      <c r="BP106">
        <v>664.44734933974405</v>
      </c>
      <c r="BQ106">
        <v>315.947444083157</v>
      </c>
      <c r="BR106">
        <v>316.13949667976198</v>
      </c>
      <c r="BS106">
        <v>315.99521252990002</v>
      </c>
      <c r="BT106">
        <v>8.2625218563389807E-3</v>
      </c>
      <c r="BU106">
        <v>4.4327872501021496E-3</v>
      </c>
      <c r="BV106">
        <v>6.5936205614484603E-3</v>
      </c>
      <c r="BW106">
        <v>6.2734408838819302E-3</v>
      </c>
      <c r="BX106">
        <v>3.1724658441531898E-3</v>
      </c>
      <c r="BY106">
        <v>4.1911564087561796E-3</v>
      </c>
      <c r="BZ106">
        <v>8.7946470740293999E-3</v>
      </c>
      <c r="CA106">
        <v>4.1230973345060904E-3</v>
      </c>
      <c r="CB106">
        <v>5.2597229021056199E-3</v>
      </c>
    </row>
    <row r="107" spans="1:80">
      <c r="A107">
        <v>106</v>
      </c>
      <c r="B107">
        <v>60.828585077032301</v>
      </c>
      <c r="C107">
        <v>199.07304598669899</v>
      </c>
      <c r="D107">
        <v>100.03368558198299</v>
      </c>
      <c r="E107">
        <v>4.3188516126108398</v>
      </c>
      <c r="F107">
        <v>4.3026299773019501</v>
      </c>
      <c r="G107">
        <v>4.3079921646034798</v>
      </c>
      <c r="H107">
        <v>-53830.531162081999</v>
      </c>
      <c r="I107">
        <v>-53766.816263396002</v>
      </c>
      <c r="J107">
        <v>-53734.536134895403</v>
      </c>
      <c r="K107" t="s">
        <v>355</v>
      </c>
      <c r="L107">
        <v>25.252023872979098</v>
      </c>
      <c r="M107">
        <v>56.0093543098072</v>
      </c>
      <c r="N107">
        <v>272.00539179328098</v>
      </c>
      <c r="O107">
        <v>261.46116352725397</v>
      </c>
      <c r="P107">
        <v>402.88579304612</v>
      </c>
      <c r="Q107">
        <v>4.6097567612808596</v>
      </c>
      <c r="R107">
        <v>13.041993389158399</v>
      </c>
      <c r="S107">
        <v>588.98849690882901</v>
      </c>
      <c r="T107">
        <v>282.57477280546999</v>
      </c>
      <c r="U107">
        <v>0.96251337808830595</v>
      </c>
      <c r="V107">
        <v>0.96734874620191202</v>
      </c>
      <c r="W107">
        <v>0.96215322796386604</v>
      </c>
      <c r="X107">
        <v>0.79413075681979906</v>
      </c>
      <c r="Y107">
        <v>0.85095861852902499</v>
      </c>
      <c r="Z107">
        <v>0.767026494023754</v>
      </c>
      <c r="AA107">
        <v>0.68308905014558097</v>
      </c>
      <c r="AB107">
        <v>0.79066439209335804</v>
      </c>
      <c r="AC107">
        <v>0.210947885206444</v>
      </c>
      <c r="AD107">
        <v>6.8176286692676599E-2</v>
      </c>
      <c r="AE107">
        <v>0.95583447027638302</v>
      </c>
      <c r="AF107">
        <v>41.721854809449702</v>
      </c>
      <c r="AG107">
        <v>8.0036981153498096E-3</v>
      </c>
      <c r="AH107">
        <v>1.38945386364686E-2</v>
      </c>
      <c r="AI107">
        <v>1.70404142397249E-2</v>
      </c>
      <c r="AJ107">
        <v>0.18607181044104901</v>
      </c>
      <c r="AK107" s="1">
        <v>4.02046318814382E-6</v>
      </c>
      <c r="AL107" s="1">
        <v>9.6960475544248504E-5</v>
      </c>
      <c r="AM107">
        <v>2.3330609814250301E-2</v>
      </c>
      <c r="AN107">
        <v>1.1577560958122299E-2</v>
      </c>
      <c r="AO107">
        <v>1.65092131337304E-2</v>
      </c>
      <c r="AP107">
        <v>9.9725322424686104E-3</v>
      </c>
      <c r="AQ107">
        <v>4.7323977931218999E-3</v>
      </c>
      <c r="AR107">
        <v>6.3287745169368897E-3</v>
      </c>
      <c r="AS107">
        <v>2.6727196505570401E-3</v>
      </c>
      <c r="AT107">
        <v>1.24886725185637E-3</v>
      </c>
      <c r="AU107">
        <v>1.67813986165802E-3</v>
      </c>
      <c r="AV107">
        <v>7.6173951323583497E-2</v>
      </c>
      <c r="AW107">
        <v>4.3036226793707999E-2</v>
      </c>
      <c r="AX107">
        <v>5.8995625702977297E-2</v>
      </c>
      <c r="AY107">
        <v>7.8846670974140706E-2</v>
      </c>
      <c r="AZ107">
        <v>4.4285094045564299E-2</v>
      </c>
      <c r="BA107">
        <v>6.0673765564635197E-2</v>
      </c>
      <c r="BB107">
        <v>0</v>
      </c>
      <c r="BC107">
        <v>1.92877566797043</v>
      </c>
      <c r="BD107">
        <v>0.33881759688158702</v>
      </c>
      <c r="BE107">
        <v>2.3330624592010199E-2</v>
      </c>
      <c r="BF107">
        <v>1.0978501543403E-2</v>
      </c>
      <c r="BG107">
        <v>1.42655845042566E-2</v>
      </c>
      <c r="BH107">
        <v>0</v>
      </c>
      <c r="BI107">
        <v>0</v>
      </c>
      <c r="BJ107">
        <v>6.4859008469325099</v>
      </c>
      <c r="BK107">
        <v>0</v>
      </c>
      <c r="BL107">
        <v>1.23889622448928E-2</v>
      </c>
      <c r="BM107">
        <v>1.5728712101388698E-2</v>
      </c>
      <c r="BN107">
        <v>664.18285723082795</v>
      </c>
      <c r="BO107">
        <v>664.994746307779</v>
      </c>
      <c r="BP107">
        <v>664.39229738819495</v>
      </c>
      <c r="BQ107">
        <v>315.947444083157</v>
      </c>
      <c r="BR107">
        <v>316.14000824878502</v>
      </c>
      <c r="BS107">
        <v>315.97687251135699</v>
      </c>
      <c r="BT107">
        <v>8.2625218563389807E-3</v>
      </c>
      <c r="BU107">
        <v>4.3461965589333502E-3</v>
      </c>
      <c r="BV107">
        <v>6.9046060188958499E-3</v>
      </c>
      <c r="BW107">
        <v>6.2734408838819302E-3</v>
      </c>
      <c r="BX107">
        <v>3.1375196991945001E-3</v>
      </c>
      <c r="BY107">
        <v>4.3099758717267097E-3</v>
      </c>
      <c r="BZ107">
        <v>8.7946470740293999E-3</v>
      </c>
      <c r="CA107">
        <v>4.0939383067125296E-3</v>
      </c>
      <c r="CB107">
        <v>5.2947626207781699E-3</v>
      </c>
    </row>
    <row r="108" spans="1:80">
      <c r="A108">
        <v>107</v>
      </c>
      <c r="B108">
        <v>78.766359218207697</v>
      </c>
      <c r="C108">
        <v>180.52729628123399</v>
      </c>
      <c r="D108">
        <v>104.51212325748099</v>
      </c>
      <c r="E108">
        <v>4.3186812183104601</v>
      </c>
      <c r="F108">
        <v>4.3023964618062802</v>
      </c>
      <c r="G108">
        <v>4.3077689371724697</v>
      </c>
      <c r="H108">
        <v>-53846.347527183403</v>
      </c>
      <c r="I108">
        <v>-53745.363245769498</v>
      </c>
      <c r="J108">
        <v>-53736.235391054703</v>
      </c>
      <c r="K108" t="s">
        <v>355</v>
      </c>
      <c r="L108">
        <v>20.475961233600501</v>
      </c>
      <c r="M108">
        <v>55.655699200009998</v>
      </c>
      <c r="N108">
        <v>367.96711522368003</v>
      </c>
      <c r="O108">
        <v>224.230182235277</v>
      </c>
      <c r="P108">
        <v>353.33186798140503</v>
      </c>
      <c r="Q108">
        <v>5.3459764169820998</v>
      </c>
      <c r="R108">
        <v>12.0336524926912</v>
      </c>
      <c r="S108">
        <v>568.43440803223098</v>
      </c>
      <c r="T108">
        <v>373.83839581110999</v>
      </c>
      <c r="U108">
        <v>0.95600011140858399</v>
      </c>
      <c r="V108">
        <v>0.96713869260907204</v>
      </c>
      <c r="W108">
        <v>0.94251048341644394</v>
      </c>
      <c r="X108">
        <v>0.81776836661617602</v>
      </c>
      <c r="Y108">
        <v>0.85533037836338599</v>
      </c>
      <c r="Z108">
        <v>0.75706724640056</v>
      </c>
      <c r="AA108">
        <v>0.74849928431495605</v>
      </c>
      <c r="AB108">
        <v>0.77856315360552297</v>
      </c>
      <c r="AC108">
        <v>0.20886308593431499</v>
      </c>
      <c r="AD108">
        <v>5.9070800696107997E-2</v>
      </c>
      <c r="AE108">
        <v>0.94644806401676596</v>
      </c>
      <c r="AF108">
        <v>43.383814036584603</v>
      </c>
      <c r="AG108">
        <v>8.1975483390196897E-3</v>
      </c>
      <c r="AH108">
        <v>1.19686107930898E-2</v>
      </c>
      <c r="AI108">
        <v>1.6588332789830101E-2</v>
      </c>
      <c r="AJ108">
        <v>0.19499646327446499</v>
      </c>
      <c r="AK108" s="1">
        <v>6.6478822308947298E-6</v>
      </c>
      <c r="AL108" s="1">
        <v>1.39195422127706E-4</v>
      </c>
      <c r="AM108">
        <v>2.3330609814250301E-2</v>
      </c>
      <c r="AN108">
        <v>1.14965721323798E-2</v>
      </c>
      <c r="AO108">
        <v>1.6595605559118601E-2</v>
      </c>
      <c r="AP108">
        <v>9.9725322424686104E-3</v>
      </c>
      <c r="AQ108">
        <v>4.7024531707184503E-3</v>
      </c>
      <c r="AR108">
        <v>6.3128230269605496E-3</v>
      </c>
      <c r="AS108">
        <v>2.6727196505570401E-3</v>
      </c>
      <c r="AT108">
        <v>1.24388033202854E-3</v>
      </c>
      <c r="AU108">
        <v>1.6948447132537701E-3</v>
      </c>
      <c r="AV108">
        <v>7.6173951323583497E-2</v>
      </c>
      <c r="AW108">
        <v>4.2947582621325302E-2</v>
      </c>
      <c r="AX108">
        <v>6.0079039287433397E-2</v>
      </c>
      <c r="AY108">
        <v>7.8846670974140706E-2</v>
      </c>
      <c r="AZ108">
        <v>4.4191462953353799E-2</v>
      </c>
      <c r="BA108">
        <v>6.1773884000687201E-2</v>
      </c>
      <c r="BB108">
        <v>0</v>
      </c>
      <c r="BC108">
        <v>1.9288151689151101</v>
      </c>
      <c r="BD108">
        <v>0.33707370648000701</v>
      </c>
      <c r="BE108">
        <v>2.3330624592010199E-2</v>
      </c>
      <c r="BF108">
        <v>1.09145741573979E-2</v>
      </c>
      <c r="BG108">
        <v>1.42008439728887E-2</v>
      </c>
      <c r="BH108">
        <v>0</v>
      </c>
      <c r="BI108">
        <v>0</v>
      </c>
      <c r="BJ108">
        <v>6.4930762594558296</v>
      </c>
      <c r="BK108">
        <v>0</v>
      </c>
      <c r="BL108">
        <v>1.25563219278736E-2</v>
      </c>
      <c r="BM108">
        <v>1.64981304636992E-2</v>
      </c>
      <c r="BN108">
        <v>664.18285723082795</v>
      </c>
      <c r="BO108">
        <v>665.001254866875</v>
      </c>
      <c r="BP108">
        <v>664.42605103439905</v>
      </c>
      <c r="BQ108">
        <v>315.947444083157</v>
      </c>
      <c r="BR108">
        <v>316.14171097724801</v>
      </c>
      <c r="BS108">
        <v>315.986141533519</v>
      </c>
      <c r="BT108">
        <v>8.2625218563389807E-3</v>
      </c>
      <c r="BU108">
        <v>4.3114417159770104E-3</v>
      </c>
      <c r="BV108">
        <v>7.0513134135401501E-3</v>
      </c>
      <c r="BW108">
        <v>6.2734408838819302E-3</v>
      </c>
      <c r="BX108">
        <v>3.1151492236681602E-3</v>
      </c>
      <c r="BY108">
        <v>4.2741630108111403E-3</v>
      </c>
      <c r="BZ108">
        <v>8.7946470740293999E-3</v>
      </c>
      <c r="CA108">
        <v>4.0700718053236998E-3</v>
      </c>
      <c r="CB108">
        <v>5.2702616779194203E-3</v>
      </c>
    </row>
    <row r="109" spans="1:80">
      <c r="A109">
        <v>108</v>
      </c>
      <c r="B109">
        <v>74.344168848681804</v>
      </c>
      <c r="C109">
        <v>181.16715123826299</v>
      </c>
      <c r="D109">
        <v>108.471033870375</v>
      </c>
      <c r="E109">
        <v>4.3192025464389801</v>
      </c>
      <c r="F109">
        <v>4.3036158026805298</v>
      </c>
      <c r="G109">
        <v>4.3084128202481198</v>
      </c>
      <c r="H109">
        <v>-53848.415872013997</v>
      </c>
      <c r="I109">
        <v>-53761.183894610898</v>
      </c>
      <c r="J109">
        <v>-53748.2106459594</v>
      </c>
      <c r="K109" t="s">
        <v>355</v>
      </c>
      <c r="L109">
        <v>27.822639470482301</v>
      </c>
      <c r="M109">
        <v>60.592543128727499</v>
      </c>
      <c r="N109">
        <v>341.70283697196697</v>
      </c>
      <c r="O109">
        <v>224.869940296783</v>
      </c>
      <c r="P109">
        <v>394.07585435794999</v>
      </c>
      <c r="Q109">
        <v>6.0822660071014596</v>
      </c>
      <c r="R109">
        <v>14.5690363673402</v>
      </c>
      <c r="S109">
        <v>613.32584169184895</v>
      </c>
      <c r="T109">
        <v>356.77751864890899</v>
      </c>
      <c r="U109">
        <v>0.96504759024162201</v>
      </c>
      <c r="V109">
        <v>0.91965961164367205</v>
      </c>
      <c r="W109">
        <v>0.95740164307932396</v>
      </c>
      <c r="X109">
        <v>0.77964395819253296</v>
      </c>
      <c r="Y109">
        <v>0.68496826034475</v>
      </c>
      <c r="Z109">
        <v>0.68084396434427696</v>
      </c>
      <c r="AA109">
        <v>0.79933303948270396</v>
      </c>
      <c r="AB109">
        <v>0.75766844159389701</v>
      </c>
      <c r="AC109">
        <v>0.22639951347391499</v>
      </c>
      <c r="AD109">
        <v>7.3800645782215707E-2</v>
      </c>
      <c r="AE109">
        <v>0.94082209884732504</v>
      </c>
      <c r="AF109">
        <v>46.251624552180303</v>
      </c>
      <c r="AG109">
        <v>8.1618759841595393E-3</v>
      </c>
      <c r="AH109">
        <v>1.7160081681965599E-2</v>
      </c>
      <c r="AI109">
        <v>1.68769030376946E-2</v>
      </c>
      <c r="AJ109">
        <v>0.20020999885409699</v>
      </c>
      <c r="AK109" s="1">
        <v>5.2370064375142104E-6</v>
      </c>
      <c r="AL109" s="1">
        <v>8.25565886932419E-5</v>
      </c>
      <c r="AM109">
        <v>2.3330609814250301E-2</v>
      </c>
      <c r="AN109">
        <v>1.21494305903098E-2</v>
      </c>
      <c r="AO109">
        <v>1.6770718231629001E-2</v>
      </c>
      <c r="AP109">
        <v>9.9725322424686104E-3</v>
      </c>
      <c r="AQ109">
        <v>4.9441488840177702E-3</v>
      </c>
      <c r="AR109">
        <v>6.4338943994466996E-3</v>
      </c>
      <c r="AS109">
        <v>2.6727196505570401E-3</v>
      </c>
      <c r="AT109">
        <v>1.3034220934204899E-3</v>
      </c>
      <c r="AU109">
        <v>1.69023313648242E-3</v>
      </c>
      <c r="AV109">
        <v>7.6173951323583497E-2</v>
      </c>
      <c r="AW109">
        <v>4.557729396929E-2</v>
      </c>
      <c r="AX109">
        <v>5.97201651132915E-2</v>
      </c>
      <c r="AY109">
        <v>7.8846670974140706E-2</v>
      </c>
      <c r="AZ109">
        <v>4.6880716062710499E-2</v>
      </c>
      <c r="BA109">
        <v>6.1410398249773901E-2</v>
      </c>
      <c r="BB109">
        <v>0</v>
      </c>
      <c r="BC109">
        <v>1.92758114052646</v>
      </c>
      <c r="BD109">
        <v>0.34056820402159099</v>
      </c>
      <c r="BE109">
        <v>2.3330624592010199E-2</v>
      </c>
      <c r="BF109">
        <v>1.1437385769079701E-2</v>
      </c>
      <c r="BG109">
        <v>1.45339199654465E-2</v>
      </c>
      <c r="BH109">
        <v>0</v>
      </c>
      <c r="BI109">
        <v>0</v>
      </c>
      <c r="BJ109">
        <v>6.4784264907102598</v>
      </c>
      <c r="BK109">
        <v>0</v>
      </c>
      <c r="BL109">
        <v>1.43284780480472E-2</v>
      </c>
      <c r="BM109">
        <v>1.614981296128E-2</v>
      </c>
      <c r="BN109">
        <v>664.18285723082795</v>
      </c>
      <c r="BO109">
        <v>664.956544299862</v>
      </c>
      <c r="BP109">
        <v>664.28669713859199</v>
      </c>
      <c r="BQ109">
        <v>315.947444083157</v>
      </c>
      <c r="BR109">
        <v>316.13029114989803</v>
      </c>
      <c r="BS109">
        <v>315.94964197301903</v>
      </c>
      <c r="BT109">
        <v>8.2625218563389807E-3</v>
      </c>
      <c r="BU109">
        <v>4.5975822111755599E-3</v>
      </c>
      <c r="BV109">
        <v>7.0501133774494903E-3</v>
      </c>
      <c r="BW109">
        <v>6.2734408838819302E-3</v>
      </c>
      <c r="BX109">
        <v>3.2857212720882401E-3</v>
      </c>
      <c r="BY109">
        <v>4.3228308235230498E-3</v>
      </c>
      <c r="BZ109">
        <v>8.7946470740293999E-3</v>
      </c>
      <c r="CA109">
        <v>4.2662397863010302E-3</v>
      </c>
      <c r="CB109">
        <v>5.3979071555328396E-3</v>
      </c>
    </row>
    <row r="110" spans="1:80">
      <c r="A110">
        <v>109</v>
      </c>
      <c r="B110">
        <v>61.781671392247397</v>
      </c>
      <c r="C110">
        <v>154.36675727379301</v>
      </c>
      <c r="D110">
        <v>91.895127137479605</v>
      </c>
      <c r="E110">
        <v>4.3200293011004298</v>
      </c>
      <c r="F110">
        <v>4.3029886248184299</v>
      </c>
      <c r="G110">
        <v>4.3082916428149796</v>
      </c>
      <c r="H110">
        <v>-53846.146470092601</v>
      </c>
      <c r="I110">
        <v>-53726.5751362632</v>
      </c>
      <c r="J110">
        <v>-53730.126080184004</v>
      </c>
      <c r="K110" t="s">
        <v>356</v>
      </c>
      <c r="L110">
        <v>27.014493760760999</v>
      </c>
      <c r="M110">
        <v>52.952532975583601</v>
      </c>
      <c r="N110">
        <v>280.98938643956598</v>
      </c>
      <c r="O110">
        <v>194.10638928497099</v>
      </c>
      <c r="P110">
        <v>348.072310503783</v>
      </c>
      <c r="Q110">
        <v>5.2663559493689096</v>
      </c>
      <c r="R110">
        <v>13.0980361558642</v>
      </c>
      <c r="S110">
        <v>582.17469401510004</v>
      </c>
      <c r="T110">
        <v>351.463329295753</v>
      </c>
      <c r="U110">
        <v>0.97057059221664599</v>
      </c>
      <c r="V110">
        <v>0.95509321195868702</v>
      </c>
      <c r="W110">
        <v>0.954281068143504</v>
      </c>
      <c r="X110">
        <v>0.86395112210213099</v>
      </c>
      <c r="Y110">
        <v>0.82005944695196697</v>
      </c>
      <c r="Z110">
        <v>0.79897131502151297</v>
      </c>
      <c r="AA110">
        <v>0.86320043203696095</v>
      </c>
      <c r="AB110">
        <v>0.76391420062216897</v>
      </c>
      <c r="AC110">
        <v>0.18281405885423499</v>
      </c>
      <c r="AD110">
        <v>7.6590765646801298E-2</v>
      </c>
      <c r="AE110">
        <v>0.94300170040604103</v>
      </c>
      <c r="AF110">
        <v>31.090596033462798</v>
      </c>
      <c r="AG110">
        <v>8.2965776367531201E-3</v>
      </c>
      <c r="AH110">
        <v>2.5453975524601199E-2</v>
      </c>
      <c r="AI110">
        <v>1.6859695926422599E-2</v>
      </c>
      <c r="AJ110">
        <v>0.218186156679195</v>
      </c>
      <c r="AK110" s="1">
        <v>5.56312149278184E-6</v>
      </c>
      <c r="AL110" s="1">
        <v>1.02198743082915E-4</v>
      </c>
      <c r="AM110">
        <v>2.3330609814250301E-2</v>
      </c>
      <c r="AN110">
        <v>1.14603299867077E-2</v>
      </c>
      <c r="AO110">
        <v>1.6450894078865502E-2</v>
      </c>
      <c r="AP110">
        <v>9.9725322424686104E-3</v>
      </c>
      <c r="AQ110">
        <v>4.6864368018259602E-3</v>
      </c>
      <c r="AR110">
        <v>6.1909968662232596E-3</v>
      </c>
      <c r="AS110">
        <v>2.6727196505570401E-3</v>
      </c>
      <c r="AT110">
        <v>1.2455701523204001E-3</v>
      </c>
      <c r="AU110">
        <v>1.6603177389753899E-3</v>
      </c>
      <c r="AV110">
        <v>7.6173951323583497E-2</v>
      </c>
      <c r="AW110">
        <v>4.33544845914186E-2</v>
      </c>
      <c r="AX110">
        <v>5.8411415494897402E-2</v>
      </c>
      <c r="AY110">
        <v>7.8846670974140706E-2</v>
      </c>
      <c r="AZ110">
        <v>4.4600054743738897E-2</v>
      </c>
      <c r="BA110">
        <v>6.0071733233872597E-2</v>
      </c>
      <c r="BB110">
        <v>0</v>
      </c>
      <c r="BC110">
        <v>1.92859474482783</v>
      </c>
      <c r="BD110">
        <v>0.339991255345584</v>
      </c>
      <c r="BE110">
        <v>2.3330624592010199E-2</v>
      </c>
      <c r="BF110">
        <v>1.0878221136099601E-2</v>
      </c>
      <c r="BG110">
        <v>1.3868276478373701E-2</v>
      </c>
      <c r="BH110">
        <v>0</v>
      </c>
      <c r="BI110">
        <v>0</v>
      </c>
      <c r="BJ110">
        <v>6.4819547544024401</v>
      </c>
      <c r="BK110">
        <v>0</v>
      </c>
      <c r="BL110">
        <v>1.3406252039086001E-2</v>
      </c>
      <c r="BM110">
        <v>1.5407712362740999E-2</v>
      </c>
      <c r="BN110">
        <v>664.18285723082795</v>
      </c>
      <c r="BO110">
        <v>665.00646375950203</v>
      </c>
      <c r="BP110">
        <v>664.48276064151003</v>
      </c>
      <c r="BQ110">
        <v>315.947444083157</v>
      </c>
      <c r="BR110">
        <v>316.14303888769803</v>
      </c>
      <c r="BS110">
        <v>316.00125244336601</v>
      </c>
      <c r="BT110">
        <v>8.2625218563389807E-3</v>
      </c>
      <c r="BU110">
        <v>4.2982337280571704E-3</v>
      </c>
      <c r="BV110">
        <v>7.1348108918911296E-3</v>
      </c>
      <c r="BW110">
        <v>6.2734408838819302E-3</v>
      </c>
      <c r="BX110">
        <v>3.10637538087573E-3</v>
      </c>
      <c r="BY110">
        <v>4.1676238193423601E-3</v>
      </c>
      <c r="BZ110">
        <v>8.7946470740293999E-3</v>
      </c>
      <c r="CA110">
        <v>4.0558096458597403E-3</v>
      </c>
      <c r="CB110">
        <v>5.1485715418798103E-3</v>
      </c>
    </row>
    <row r="111" spans="1:80">
      <c r="A111">
        <v>110</v>
      </c>
      <c r="B111">
        <v>74.233474381594505</v>
      </c>
      <c r="C111">
        <v>203.06723086298501</v>
      </c>
      <c r="D111">
        <v>117.539278942522</v>
      </c>
      <c r="E111">
        <v>4.3189209910836404</v>
      </c>
      <c r="F111">
        <v>4.3033171440362201</v>
      </c>
      <c r="G111">
        <v>4.3083168417988702</v>
      </c>
      <c r="H111">
        <v>-53844.799813372898</v>
      </c>
      <c r="I111">
        <v>-53779.365674114</v>
      </c>
      <c r="J111">
        <v>-53756.083959338503</v>
      </c>
      <c r="K111" t="s">
        <v>355</v>
      </c>
      <c r="L111">
        <v>21.569842598434398</v>
      </c>
      <c r="M111">
        <v>38.731919883584098</v>
      </c>
      <c r="N111">
        <v>345.09065142079402</v>
      </c>
      <c r="O111">
        <v>258.95458390034901</v>
      </c>
      <c r="P111">
        <v>332.01697797543301</v>
      </c>
      <c r="Q111">
        <v>6.3472322275001298</v>
      </c>
      <c r="R111">
        <v>16.908872154554199</v>
      </c>
      <c r="S111">
        <v>627.82032890321705</v>
      </c>
      <c r="T111">
        <v>331.53663055260898</v>
      </c>
      <c r="U111">
        <v>0.957672739772367</v>
      </c>
      <c r="V111">
        <v>0.97678140406122604</v>
      </c>
      <c r="W111">
        <v>0.95893587896920796</v>
      </c>
      <c r="X111">
        <v>0.83309291824512799</v>
      </c>
      <c r="Y111">
        <v>0.636284943446211</v>
      </c>
      <c r="Z111">
        <v>0.73290843090873203</v>
      </c>
      <c r="AA111">
        <v>0.65666081405851595</v>
      </c>
      <c r="AB111">
        <v>0.70561812875224295</v>
      </c>
      <c r="AC111">
        <v>0.21783973485726499</v>
      </c>
      <c r="AD111">
        <v>6.7760071177255396E-2</v>
      </c>
      <c r="AE111">
        <v>0.96323622597282699</v>
      </c>
      <c r="AF111">
        <v>32.095233008589801</v>
      </c>
      <c r="AG111">
        <v>8.4827099099708606E-3</v>
      </c>
      <c r="AH111">
        <v>1.4019909063666699E-2</v>
      </c>
      <c r="AI111">
        <v>1.6353594905101201E-2</v>
      </c>
      <c r="AJ111">
        <v>0.20180083348918701</v>
      </c>
      <c r="AK111" s="1">
        <v>4.4036589443062304E-6</v>
      </c>
      <c r="AL111" s="1">
        <v>5.0616489304262301E-5</v>
      </c>
      <c r="AM111">
        <v>2.3330609814250301E-2</v>
      </c>
      <c r="AN111">
        <v>1.21378278212564E-2</v>
      </c>
      <c r="AO111">
        <v>1.67971174599479E-2</v>
      </c>
      <c r="AP111">
        <v>9.9725322424686104E-3</v>
      </c>
      <c r="AQ111">
        <v>4.9231881837307999E-3</v>
      </c>
      <c r="AR111">
        <v>6.4702008456647498E-3</v>
      </c>
      <c r="AS111">
        <v>2.6727196505570401E-3</v>
      </c>
      <c r="AT111">
        <v>1.3081810760907601E-3</v>
      </c>
      <c r="AU111">
        <v>1.7230642995939901E-3</v>
      </c>
      <c r="AV111">
        <v>7.6173951323583497E-2</v>
      </c>
      <c r="AW111">
        <v>4.6377204846021897E-2</v>
      </c>
      <c r="AX111">
        <v>6.0751576731436698E-2</v>
      </c>
      <c r="AY111">
        <v>7.8846670974140706E-2</v>
      </c>
      <c r="AZ111">
        <v>4.7685385922112501E-2</v>
      </c>
      <c r="BA111">
        <v>6.2474641031030703E-2</v>
      </c>
      <c r="BB111">
        <v>0</v>
      </c>
      <c r="BC111">
        <v>1.9272074314282499</v>
      </c>
      <c r="BD111">
        <v>0.33899627890621498</v>
      </c>
      <c r="BE111">
        <v>2.3330624592010199E-2</v>
      </c>
      <c r="BF111">
        <v>1.13796579028622E-2</v>
      </c>
      <c r="BG111">
        <v>1.46210979778802E-2</v>
      </c>
      <c r="BH111">
        <v>0</v>
      </c>
      <c r="BI111">
        <v>0</v>
      </c>
      <c r="BJ111">
        <v>6.4835085467902802</v>
      </c>
      <c r="BK111">
        <v>0</v>
      </c>
      <c r="BL111">
        <v>1.5641347330825499E-2</v>
      </c>
      <c r="BM111">
        <v>1.7176052250719401E-2</v>
      </c>
      <c r="BN111">
        <v>664.18285723082795</v>
      </c>
      <c r="BO111">
        <v>664.96391125098899</v>
      </c>
      <c r="BP111">
        <v>664.33094731651602</v>
      </c>
      <c r="BQ111">
        <v>315.947444083157</v>
      </c>
      <c r="BR111">
        <v>316.13206145717402</v>
      </c>
      <c r="BS111">
        <v>315.96348216011501</v>
      </c>
      <c r="BT111">
        <v>8.2625218563389807E-3</v>
      </c>
      <c r="BU111">
        <v>4.6235635143464498E-3</v>
      </c>
      <c r="BV111">
        <v>6.9952824611846003E-3</v>
      </c>
      <c r="BW111">
        <v>6.2734408838819302E-3</v>
      </c>
      <c r="BX111">
        <v>3.2710909409988599E-3</v>
      </c>
      <c r="BY111">
        <v>4.3669337778097497E-3</v>
      </c>
      <c r="BZ111">
        <v>8.7946470740293999E-3</v>
      </c>
      <c r="CA111">
        <v>4.2432924662535202E-3</v>
      </c>
      <c r="CB111">
        <v>5.4350369202590997E-3</v>
      </c>
    </row>
    <row r="112" spans="1:80">
      <c r="A112">
        <v>111</v>
      </c>
      <c r="B112">
        <v>75.234551390770406</v>
      </c>
      <c r="C112">
        <v>170.25864141663601</v>
      </c>
      <c r="D112">
        <v>103.740213757565</v>
      </c>
      <c r="E112">
        <v>4.3187828036661902</v>
      </c>
      <c r="F112">
        <v>4.3025657837136801</v>
      </c>
      <c r="G112">
        <v>4.3071298783884799</v>
      </c>
      <c r="H112">
        <v>-53844.080457034899</v>
      </c>
      <c r="I112">
        <v>-53737.202648651997</v>
      </c>
      <c r="J112">
        <v>-53727.507199694199</v>
      </c>
      <c r="K112" t="s">
        <v>355</v>
      </c>
      <c r="L112">
        <v>24.1993992751934</v>
      </c>
      <c r="M112">
        <v>58.906525291155297</v>
      </c>
      <c r="N112">
        <v>352.01745668559198</v>
      </c>
      <c r="O112">
        <v>210.10340277324701</v>
      </c>
      <c r="P112">
        <v>377.62473866283398</v>
      </c>
      <c r="Q112">
        <v>6.4301584843135604</v>
      </c>
      <c r="R112">
        <v>13.847197220278201</v>
      </c>
      <c r="S112">
        <v>526.14902889608402</v>
      </c>
      <c r="T112">
        <v>337.89734184440101</v>
      </c>
      <c r="U112">
        <v>0.97087603314072302</v>
      </c>
      <c r="V112">
        <v>0.97279807249115102</v>
      </c>
      <c r="W112">
        <v>0.95538124914980205</v>
      </c>
      <c r="X112">
        <v>0.853230567152926</v>
      </c>
      <c r="Y112">
        <v>0.76504179988893295</v>
      </c>
      <c r="Z112">
        <v>0.78384092043817599</v>
      </c>
      <c r="AA112">
        <v>0.77253608860738598</v>
      </c>
      <c r="AB112">
        <v>0.67727009015593398</v>
      </c>
      <c r="AC112">
        <v>0.246176467498426</v>
      </c>
      <c r="AD112">
        <v>7.3095659015282102E-2</v>
      </c>
      <c r="AE112">
        <v>0.93391682960924405</v>
      </c>
      <c r="AF112">
        <v>25.242245337134001</v>
      </c>
      <c r="AG112">
        <v>7.79653874976195E-3</v>
      </c>
      <c r="AH112">
        <v>1.28201853667385E-2</v>
      </c>
      <c r="AI112">
        <v>1.6683583746451999E-2</v>
      </c>
      <c r="AJ112">
        <v>0.227869955472846</v>
      </c>
      <c r="AK112" s="1">
        <v>6.1555623307148699E-6</v>
      </c>
      <c r="AL112" s="1">
        <v>1.4617525724572601E-4</v>
      </c>
      <c r="AM112">
        <v>2.3330609814250301E-2</v>
      </c>
      <c r="AN112">
        <v>1.1648598640814399E-2</v>
      </c>
      <c r="AO112">
        <v>1.59897086451289E-2</v>
      </c>
      <c r="AP112">
        <v>9.9725322424686104E-3</v>
      </c>
      <c r="AQ112">
        <v>4.7505479802958904E-3</v>
      </c>
      <c r="AR112">
        <v>6.1418747355177997E-3</v>
      </c>
      <c r="AS112">
        <v>2.6727196505570401E-3</v>
      </c>
      <c r="AT112">
        <v>1.26200174640768E-3</v>
      </c>
      <c r="AU112">
        <v>1.6457868828263899E-3</v>
      </c>
      <c r="AV112">
        <v>7.6173951323583497E-2</v>
      </c>
      <c r="AW112">
        <v>4.4156737237547601E-2</v>
      </c>
      <c r="AX112">
        <v>5.8847466115513801E-2</v>
      </c>
      <c r="AY112">
        <v>7.8846670974140706E-2</v>
      </c>
      <c r="AZ112">
        <v>4.5418738983955202E-2</v>
      </c>
      <c r="BA112">
        <v>6.0493252998340102E-2</v>
      </c>
      <c r="BB112">
        <v>0</v>
      </c>
      <c r="BC112">
        <v>1.92819747243822</v>
      </c>
      <c r="BD112">
        <v>0.34044031350172399</v>
      </c>
      <c r="BE112">
        <v>2.3330624592010199E-2</v>
      </c>
      <c r="BF112">
        <v>1.1012107139194901E-2</v>
      </c>
      <c r="BG112">
        <v>1.38863550350069E-2</v>
      </c>
      <c r="BH112">
        <v>0</v>
      </c>
      <c r="BI112">
        <v>0</v>
      </c>
      <c r="BJ112">
        <v>6.4789228979598201</v>
      </c>
      <c r="BK112">
        <v>0</v>
      </c>
      <c r="BL112">
        <v>1.40241893778072E-2</v>
      </c>
      <c r="BM112">
        <v>1.8043441419616401E-2</v>
      </c>
      <c r="BN112">
        <v>664.18285723082795</v>
      </c>
      <c r="BO112">
        <v>664.99467258277605</v>
      </c>
      <c r="BP112">
        <v>664.439487070974</v>
      </c>
      <c r="BQ112">
        <v>315.947444083157</v>
      </c>
      <c r="BR112">
        <v>316.139949948131</v>
      </c>
      <c r="BS112">
        <v>315.99066385374198</v>
      </c>
      <c r="BT112">
        <v>8.2625218563389807E-3</v>
      </c>
      <c r="BU112">
        <v>4.3919500391259797E-3</v>
      </c>
      <c r="BV112">
        <v>6.7204479883842703E-3</v>
      </c>
      <c r="BW112">
        <v>6.2734408838819302E-3</v>
      </c>
      <c r="BX112">
        <v>3.1507947452014602E-3</v>
      </c>
      <c r="BY112">
        <v>4.10199656525485E-3</v>
      </c>
      <c r="BZ112">
        <v>8.7946470740293999E-3</v>
      </c>
      <c r="CA112">
        <v>4.1059517828792398E-3</v>
      </c>
      <c r="CB112">
        <v>5.1673992798588302E-3</v>
      </c>
    </row>
    <row r="113" spans="1:80">
      <c r="A113">
        <v>112</v>
      </c>
      <c r="B113">
        <v>73.243596702216905</v>
      </c>
      <c r="C113">
        <v>147.511979986597</v>
      </c>
      <c r="D113">
        <v>94.148975510876298</v>
      </c>
      <c r="E113">
        <v>4.32378919452802</v>
      </c>
      <c r="F113">
        <v>4.3056194591703303</v>
      </c>
      <c r="G113">
        <v>4.3108227122707596</v>
      </c>
      <c r="H113">
        <v>-53904.419068575997</v>
      </c>
      <c r="I113">
        <v>-53752.474246657199</v>
      </c>
      <c r="J113">
        <v>-53763.891743281798</v>
      </c>
      <c r="K113" t="s">
        <v>356</v>
      </c>
      <c r="L113">
        <v>22.751914341997299</v>
      </c>
      <c r="M113">
        <v>64.054259899103002</v>
      </c>
      <c r="N113">
        <v>337.22347041738601</v>
      </c>
      <c r="O113">
        <v>176.332277112144</v>
      </c>
      <c r="P113">
        <v>306.36562920878401</v>
      </c>
      <c r="Q113">
        <v>6.7234897050627698</v>
      </c>
      <c r="R113">
        <v>11.463502717014</v>
      </c>
      <c r="S113">
        <v>657.10805538553598</v>
      </c>
      <c r="T113">
        <v>386.40988321474498</v>
      </c>
      <c r="U113">
        <v>0.963715672627391</v>
      </c>
      <c r="V113">
        <v>0.94600653771218601</v>
      </c>
      <c r="W113">
        <v>0.95720984399765996</v>
      </c>
      <c r="X113">
        <v>0.86794419656614996</v>
      </c>
      <c r="Y113">
        <v>0.66550496212834498</v>
      </c>
      <c r="Z113">
        <v>0.73997225476605599</v>
      </c>
      <c r="AA113">
        <v>0.82471987048318096</v>
      </c>
      <c r="AB113">
        <v>0.67984787312963801</v>
      </c>
      <c r="AC113">
        <v>0.215449649892513</v>
      </c>
      <c r="AD113">
        <v>7.1017108617184896E-2</v>
      </c>
      <c r="AE113">
        <v>0.96607877218073201</v>
      </c>
      <c r="AF113">
        <v>39.608840290326199</v>
      </c>
      <c r="AG113">
        <v>8.4893572257709899E-3</v>
      </c>
      <c r="AH113">
        <v>6.8335054654130603E-2</v>
      </c>
      <c r="AI113">
        <v>1.6713532315528998E-2</v>
      </c>
      <c r="AJ113">
        <v>0.218722462957676</v>
      </c>
      <c r="AK113" s="1">
        <v>6.5132833724405302E-6</v>
      </c>
      <c r="AL113" s="1">
        <v>6.3365333475893506E-5</v>
      </c>
      <c r="AM113">
        <v>2.3330609814250301E-2</v>
      </c>
      <c r="AN113">
        <v>1.1916013958364899E-2</v>
      </c>
      <c r="AO113">
        <v>1.6537573208808502E-2</v>
      </c>
      <c r="AP113">
        <v>9.9725322424686104E-3</v>
      </c>
      <c r="AQ113">
        <v>4.8467193922164496E-3</v>
      </c>
      <c r="AR113">
        <v>6.3010054491658999E-3</v>
      </c>
      <c r="AS113">
        <v>2.6727196505570401E-3</v>
      </c>
      <c r="AT113">
        <v>1.2910105031323101E-3</v>
      </c>
      <c r="AU113">
        <v>1.6906090929082E-3</v>
      </c>
      <c r="AV113">
        <v>7.6173951323583497E-2</v>
      </c>
      <c r="AW113">
        <v>4.5774913345119898E-2</v>
      </c>
      <c r="AX113">
        <v>6.0121416038709803E-2</v>
      </c>
      <c r="AY113">
        <v>7.8846670974140706E-2</v>
      </c>
      <c r="AZ113">
        <v>4.7065923848252297E-2</v>
      </c>
      <c r="BA113">
        <v>6.1812025131618001E-2</v>
      </c>
      <c r="BB113">
        <v>0</v>
      </c>
      <c r="BC113">
        <v>1.9274468248944601</v>
      </c>
      <c r="BD113">
        <v>0.339734208825477</v>
      </c>
      <c r="BE113">
        <v>2.3330624592010199E-2</v>
      </c>
      <c r="BF113">
        <v>1.1219561446714399E-2</v>
      </c>
      <c r="BG113">
        <v>1.42013857448664E-2</v>
      </c>
      <c r="BH113">
        <v>0</v>
      </c>
      <c r="BI113">
        <v>0</v>
      </c>
      <c r="BJ113">
        <v>6.4814936241586798</v>
      </c>
      <c r="BK113">
        <v>0</v>
      </c>
      <c r="BL113">
        <v>1.5588341552473401E-2</v>
      </c>
      <c r="BM113">
        <v>1.7497981137413101E-2</v>
      </c>
      <c r="BN113">
        <v>664.18285723082795</v>
      </c>
      <c r="BO113">
        <v>664.978721143857</v>
      </c>
      <c r="BP113">
        <v>664.40352302518602</v>
      </c>
      <c r="BQ113">
        <v>315.947444083157</v>
      </c>
      <c r="BR113">
        <v>316.13585102422701</v>
      </c>
      <c r="BS113">
        <v>315.98223931322298</v>
      </c>
      <c r="BT113">
        <v>8.2625218563389807E-3</v>
      </c>
      <c r="BU113">
        <v>4.5134336373195798E-3</v>
      </c>
      <c r="BV113">
        <v>7.0518470167121204E-3</v>
      </c>
      <c r="BW113">
        <v>6.2734408838819302E-3</v>
      </c>
      <c r="BX113">
        <v>3.2195266652325001E-3</v>
      </c>
      <c r="BY113">
        <v>4.2055243709096602E-3</v>
      </c>
      <c r="BZ113">
        <v>8.7946470740293999E-3</v>
      </c>
      <c r="CA113">
        <v>4.1831607623507398E-3</v>
      </c>
      <c r="CB113">
        <v>5.2803277453746999E-3</v>
      </c>
    </row>
    <row r="114" spans="1:80">
      <c r="A114">
        <v>113</v>
      </c>
      <c r="B114">
        <v>69.019799774504804</v>
      </c>
      <c r="C114">
        <v>170.06726579621099</v>
      </c>
      <c r="D114">
        <v>97.479444632749704</v>
      </c>
      <c r="E114">
        <v>4.31901857600052</v>
      </c>
      <c r="F114">
        <v>4.3027384426559498</v>
      </c>
      <c r="G114">
        <v>4.30781984681827</v>
      </c>
      <c r="H114">
        <v>-53840.801070980997</v>
      </c>
      <c r="I114">
        <v>-53739.160876862799</v>
      </c>
      <c r="J114">
        <v>-53729.836537520197</v>
      </c>
      <c r="K114" t="s">
        <v>355</v>
      </c>
      <c r="L114">
        <v>19.982763389359398</v>
      </c>
      <c r="M114">
        <v>50.7940124081899</v>
      </c>
      <c r="N114">
        <v>316.55487524198497</v>
      </c>
      <c r="O114">
        <v>213.35918870498901</v>
      </c>
      <c r="P114">
        <v>349.27260624460803</v>
      </c>
      <c r="Q114">
        <v>6.0768502567299496</v>
      </c>
      <c r="R114">
        <v>12.291928164076801</v>
      </c>
      <c r="S114">
        <v>631.98872863901499</v>
      </c>
      <c r="T114">
        <v>355.37818899180797</v>
      </c>
      <c r="U114">
        <v>0.92107786700341099</v>
      </c>
      <c r="V114">
        <v>0.96415073748403901</v>
      </c>
      <c r="W114">
        <v>0.969126526063259</v>
      </c>
      <c r="X114">
        <v>0.87306838943480103</v>
      </c>
      <c r="Y114">
        <v>0.73787814719364198</v>
      </c>
      <c r="Z114">
        <v>0.779077605565897</v>
      </c>
      <c r="AA114">
        <v>0.68482601107434804</v>
      </c>
      <c r="AB114">
        <v>0.73472901008201097</v>
      </c>
      <c r="AC114">
        <v>0.224834516400988</v>
      </c>
      <c r="AD114">
        <v>6.2932229160394607E-2</v>
      </c>
      <c r="AE114">
        <v>0.95626932540342502</v>
      </c>
      <c r="AF114">
        <v>40.685286218863197</v>
      </c>
      <c r="AG114">
        <v>9.0487239487459792E-3</v>
      </c>
      <c r="AH114">
        <v>1.2098486377283699E-2</v>
      </c>
      <c r="AI114">
        <v>1.6653556385747201E-2</v>
      </c>
      <c r="AJ114">
        <v>0.21100295917581099</v>
      </c>
      <c r="AK114" s="1">
        <v>4.3448753188767699E-6</v>
      </c>
      <c r="AL114" s="1">
        <v>1.27928459049944E-4</v>
      </c>
      <c r="AM114">
        <v>2.3330609814250301E-2</v>
      </c>
      <c r="AN114">
        <v>1.16693085671867E-2</v>
      </c>
      <c r="AO114">
        <v>1.6331506411323801E-2</v>
      </c>
      <c r="AP114">
        <v>9.9725322424686104E-3</v>
      </c>
      <c r="AQ114">
        <v>4.7563445153209396E-3</v>
      </c>
      <c r="AR114">
        <v>6.2718603446060396E-3</v>
      </c>
      <c r="AS114">
        <v>2.6727196505570401E-3</v>
      </c>
      <c r="AT114">
        <v>1.26653019722991E-3</v>
      </c>
      <c r="AU114">
        <v>1.69324337855772E-3</v>
      </c>
      <c r="AV114">
        <v>7.6173951323583497E-2</v>
      </c>
      <c r="AW114">
        <v>4.4546267667982302E-2</v>
      </c>
      <c r="AX114">
        <v>6.0321836227305498E-2</v>
      </c>
      <c r="AY114">
        <v>7.8846670974140706E-2</v>
      </c>
      <c r="AZ114">
        <v>4.58127978652123E-2</v>
      </c>
      <c r="BA114">
        <v>6.2015079605863201E-2</v>
      </c>
      <c r="BB114">
        <v>0</v>
      </c>
      <c r="BC114">
        <v>1.9280045667349901</v>
      </c>
      <c r="BD114">
        <v>0.338054332879479</v>
      </c>
      <c r="BE114">
        <v>2.3330624592010199E-2</v>
      </c>
      <c r="BF114">
        <v>1.10256055453533E-2</v>
      </c>
      <c r="BG114">
        <v>1.4168957716738199E-2</v>
      </c>
      <c r="BH114">
        <v>0</v>
      </c>
      <c r="BI114">
        <v>0</v>
      </c>
      <c r="BJ114">
        <v>6.48796087787687</v>
      </c>
      <c r="BK114">
        <v>0</v>
      </c>
      <c r="BL114">
        <v>1.45895236937429E-2</v>
      </c>
      <c r="BM114">
        <v>1.8196450121513399E-2</v>
      </c>
      <c r="BN114">
        <v>664.18285723082795</v>
      </c>
      <c r="BO114">
        <v>664.99477385826799</v>
      </c>
      <c r="BP114">
        <v>664.44358919314595</v>
      </c>
      <c r="BQ114">
        <v>315.947444083157</v>
      </c>
      <c r="BR114">
        <v>316.13995087947302</v>
      </c>
      <c r="BS114">
        <v>315.99287522158301</v>
      </c>
      <c r="BT114">
        <v>8.2625218563389807E-3</v>
      </c>
      <c r="BU114">
        <v>4.4026937831616996E-3</v>
      </c>
      <c r="BV114">
        <v>6.8213100232450297E-3</v>
      </c>
      <c r="BW114">
        <v>6.2734408838819302E-3</v>
      </c>
      <c r="BX114">
        <v>3.1570815569566301E-3</v>
      </c>
      <c r="BY114">
        <v>4.2493420461429598E-3</v>
      </c>
      <c r="BZ114">
        <v>8.7946470740293999E-3</v>
      </c>
      <c r="CA114">
        <v>4.1096315639007003E-3</v>
      </c>
      <c r="CB114">
        <v>5.2609860116642499E-3</v>
      </c>
    </row>
    <row r="115" spans="1:80">
      <c r="A115">
        <v>114</v>
      </c>
      <c r="B115">
        <v>80.2944048539199</v>
      </c>
      <c r="C115">
        <v>193.74555237624301</v>
      </c>
      <c r="D115">
        <v>109.22448776229901</v>
      </c>
      <c r="E115">
        <v>4.3194560802546498</v>
      </c>
      <c r="F115">
        <v>4.3033822822431</v>
      </c>
      <c r="G115">
        <v>4.3080221171946897</v>
      </c>
      <c r="H115">
        <v>-53857.5226040243</v>
      </c>
      <c r="I115">
        <v>-53770.854966302897</v>
      </c>
      <c r="J115">
        <v>-53744.099846836201</v>
      </c>
      <c r="K115" t="s">
        <v>355</v>
      </c>
      <c r="L115">
        <v>22.8162741434856</v>
      </c>
      <c r="M115">
        <v>58.589032727268297</v>
      </c>
      <c r="N115">
        <v>373.42678002286601</v>
      </c>
      <c r="O115">
        <v>242.22194005103299</v>
      </c>
      <c r="P115">
        <v>274.87906505986501</v>
      </c>
      <c r="Q115">
        <v>5.53056101607846</v>
      </c>
      <c r="R115">
        <v>12.844470103977701</v>
      </c>
      <c r="S115">
        <v>596.44456995251403</v>
      </c>
      <c r="T115">
        <v>412.714473759226</v>
      </c>
      <c r="U115">
        <v>0.96619565507610405</v>
      </c>
      <c r="V115">
        <v>0.96599460973790297</v>
      </c>
      <c r="W115">
        <v>0.95756772480050301</v>
      </c>
      <c r="X115">
        <v>0.83635440870211697</v>
      </c>
      <c r="Y115">
        <v>0.68276588438323105</v>
      </c>
      <c r="Z115">
        <v>0.68101897388914401</v>
      </c>
      <c r="AA115">
        <v>0.81353611628923905</v>
      </c>
      <c r="AB115">
        <v>0.82661251886598397</v>
      </c>
      <c r="AC115">
        <v>0.22952551021877901</v>
      </c>
      <c r="AD115">
        <v>6.9073084791975298E-2</v>
      </c>
      <c r="AE115">
        <v>0.94228240329066504</v>
      </c>
      <c r="AF115">
        <v>39.184715093795198</v>
      </c>
      <c r="AG115">
        <v>8.2639092576069703E-3</v>
      </c>
      <c r="AH115">
        <v>2.0505326033729399E-2</v>
      </c>
      <c r="AI115">
        <v>1.6437743182801001E-2</v>
      </c>
      <c r="AJ115">
        <v>0.20643778471174701</v>
      </c>
      <c r="AK115" s="1">
        <v>3.6788668447991498E-6</v>
      </c>
      <c r="AL115" s="1">
        <v>1.08515257842173E-4</v>
      </c>
      <c r="AM115">
        <v>2.3330609814250301E-2</v>
      </c>
      <c r="AN115">
        <v>1.19633999404324E-2</v>
      </c>
      <c r="AO115">
        <v>1.6524890782234802E-2</v>
      </c>
      <c r="AP115">
        <v>9.9725322424686104E-3</v>
      </c>
      <c r="AQ115">
        <v>4.8636066913639404E-3</v>
      </c>
      <c r="AR115">
        <v>6.2847193597984404E-3</v>
      </c>
      <c r="AS115">
        <v>2.6727196505570401E-3</v>
      </c>
      <c r="AT115">
        <v>1.2911001258973499E-3</v>
      </c>
      <c r="AU115">
        <v>1.68604791171564E-3</v>
      </c>
      <c r="AV115">
        <v>7.6173951323583497E-2</v>
      </c>
      <c r="AW115">
        <v>4.5519401108563097E-2</v>
      </c>
      <c r="AX115">
        <v>6.0124060430276301E-2</v>
      </c>
      <c r="AY115">
        <v>7.8846670974140706E-2</v>
      </c>
      <c r="AZ115">
        <v>4.6810501234460497E-2</v>
      </c>
      <c r="BA115">
        <v>6.1810108341992E-2</v>
      </c>
      <c r="BB115">
        <v>0</v>
      </c>
      <c r="BC115">
        <v>1.92757407804403</v>
      </c>
      <c r="BD115">
        <v>0.33969781311012798</v>
      </c>
      <c r="BE115">
        <v>2.3330624592010199E-2</v>
      </c>
      <c r="BF115">
        <v>1.12542511015091E-2</v>
      </c>
      <c r="BG115">
        <v>1.4165742896808199E-2</v>
      </c>
      <c r="BH115">
        <v>0</v>
      </c>
      <c r="BI115">
        <v>0</v>
      </c>
      <c r="BJ115">
        <v>6.4819534298194599</v>
      </c>
      <c r="BK115">
        <v>0</v>
      </c>
      <c r="BL115">
        <v>1.4993241648273E-2</v>
      </c>
      <c r="BM115">
        <v>1.75269990413826E-2</v>
      </c>
      <c r="BN115">
        <v>664.18285723082795</v>
      </c>
      <c r="BO115">
        <v>664.97407625339395</v>
      </c>
      <c r="BP115">
        <v>664.37890647118797</v>
      </c>
      <c r="BQ115">
        <v>315.947444083157</v>
      </c>
      <c r="BR115">
        <v>316.134666900365</v>
      </c>
      <c r="BS115">
        <v>315.97450131772598</v>
      </c>
      <c r="BT115">
        <v>8.2625218563389807E-3</v>
      </c>
      <c r="BU115">
        <v>4.5370465218983998E-3</v>
      </c>
      <c r="BV115">
        <v>7.0284016525155304E-3</v>
      </c>
      <c r="BW115">
        <v>6.2734408838819302E-3</v>
      </c>
      <c r="BX115">
        <v>3.2298419660421198E-3</v>
      </c>
      <c r="BY115">
        <v>4.2467615306800797E-3</v>
      </c>
      <c r="BZ115">
        <v>8.7946470740293999E-3</v>
      </c>
      <c r="CA115">
        <v>4.1966219874733099E-3</v>
      </c>
      <c r="CB115">
        <v>5.2498633778526298E-3</v>
      </c>
    </row>
    <row r="116" spans="1:80">
      <c r="A116">
        <v>115</v>
      </c>
      <c r="B116">
        <v>77.7462400566355</v>
      </c>
      <c r="C116">
        <v>183.69292138665199</v>
      </c>
      <c r="D116">
        <v>108.099896383947</v>
      </c>
      <c r="E116">
        <v>4.3207100514835304</v>
      </c>
      <c r="F116">
        <v>4.3043460922100198</v>
      </c>
      <c r="G116">
        <v>4.30970911583751</v>
      </c>
      <c r="H116">
        <v>-53870.586381026602</v>
      </c>
      <c r="I116">
        <v>-53772.801769401398</v>
      </c>
      <c r="J116">
        <v>-53763.978388560899</v>
      </c>
      <c r="K116" t="s">
        <v>355</v>
      </c>
      <c r="L116">
        <v>25.956959445635899</v>
      </c>
      <c r="M116">
        <v>62.952256590929998</v>
      </c>
      <c r="N116">
        <v>361.95868921226202</v>
      </c>
      <c r="O116">
        <v>227.629202529232</v>
      </c>
      <c r="P116">
        <v>343.81769938845503</v>
      </c>
      <c r="Q116">
        <v>6.2196247611918496</v>
      </c>
      <c r="R116">
        <v>13.0390776274286</v>
      </c>
      <c r="S116">
        <v>512.95458978846705</v>
      </c>
      <c r="T116">
        <v>366.35427882337501</v>
      </c>
      <c r="U116">
        <v>0.95905637577581604</v>
      </c>
      <c r="V116">
        <v>0.91658905620207598</v>
      </c>
      <c r="W116">
        <v>0.94001530114698795</v>
      </c>
      <c r="X116">
        <v>0.765211525447272</v>
      </c>
      <c r="Y116">
        <v>0.73178623323896497</v>
      </c>
      <c r="Z116">
        <v>0.77431387445259103</v>
      </c>
      <c r="AA116">
        <v>0.69817146300802202</v>
      </c>
      <c r="AB116">
        <v>0.75014852697607304</v>
      </c>
      <c r="AC116">
        <v>0.216520040346972</v>
      </c>
      <c r="AD116">
        <v>7.3358339314995302E-2</v>
      </c>
      <c r="AE116">
        <v>0.95193807143408005</v>
      </c>
      <c r="AF116">
        <v>38.059717412058802</v>
      </c>
      <c r="AG116">
        <v>8.3673485177487208E-3</v>
      </c>
      <c r="AH116">
        <v>3.4445486498611198E-2</v>
      </c>
      <c r="AI116">
        <v>1.6990071738639201E-2</v>
      </c>
      <c r="AJ116">
        <v>0.17911101614585601</v>
      </c>
      <c r="AK116" s="1">
        <v>4.8023280411915397E-6</v>
      </c>
      <c r="AL116" s="1">
        <v>1.1825873641055101E-4</v>
      </c>
      <c r="AM116">
        <v>2.3330609814250301E-2</v>
      </c>
      <c r="AN116">
        <v>1.2036442755325999E-2</v>
      </c>
      <c r="AO116">
        <v>1.68148789926129E-2</v>
      </c>
      <c r="AP116">
        <v>9.9725322424686104E-3</v>
      </c>
      <c r="AQ116">
        <v>4.9068311611069797E-3</v>
      </c>
      <c r="AR116">
        <v>6.4950062614690602E-3</v>
      </c>
      <c r="AS116">
        <v>2.6727196505570401E-3</v>
      </c>
      <c r="AT116">
        <v>1.2904352558324101E-3</v>
      </c>
      <c r="AU116">
        <v>1.6963391689511201E-3</v>
      </c>
      <c r="AV116">
        <v>7.6173951323583497E-2</v>
      </c>
      <c r="AW116">
        <v>4.4812228294253798E-2</v>
      </c>
      <c r="AX116">
        <v>5.9437064829379299E-2</v>
      </c>
      <c r="AY116">
        <v>7.8846670974140706E-2</v>
      </c>
      <c r="AZ116">
        <v>4.6102663550086402E-2</v>
      </c>
      <c r="BA116">
        <v>6.11334039983304E-2</v>
      </c>
      <c r="BB116">
        <v>0</v>
      </c>
      <c r="BC116">
        <v>1.9279294560883</v>
      </c>
      <c r="BD116">
        <v>0.34010369397711099</v>
      </c>
      <c r="BE116">
        <v>2.3330624592010199E-2</v>
      </c>
      <c r="BF116">
        <v>1.13602285022968E-2</v>
      </c>
      <c r="BG116">
        <v>1.46780979209718E-2</v>
      </c>
      <c r="BH116">
        <v>0</v>
      </c>
      <c r="BI116">
        <v>0</v>
      </c>
      <c r="BJ116">
        <v>6.4801424241499301</v>
      </c>
      <c r="BK116">
        <v>0</v>
      </c>
      <c r="BL116">
        <v>1.35467493883847E-2</v>
      </c>
      <c r="BM116">
        <v>1.54426742410232E-2</v>
      </c>
      <c r="BN116">
        <v>664.18285723082795</v>
      </c>
      <c r="BO116">
        <v>664.96204024816996</v>
      </c>
      <c r="BP116">
        <v>664.28264210405905</v>
      </c>
      <c r="BQ116">
        <v>315.947444083157</v>
      </c>
      <c r="BR116">
        <v>316.13169333600001</v>
      </c>
      <c r="BS116">
        <v>315.94864271517901</v>
      </c>
      <c r="BT116">
        <v>8.2625218563389807E-3</v>
      </c>
      <c r="BU116">
        <v>4.5410894938053203E-3</v>
      </c>
      <c r="BV116">
        <v>6.9700741042796202E-3</v>
      </c>
      <c r="BW116">
        <v>6.2734408838819302E-3</v>
      </c>
      <c r="BX116">
        <v>3.2574570382269698E-3</v>
      </c>
      <c r="BY116">
        <v>4.3858778532947697E-3</v>
      </c>
      <c r="BZ116">
        <v>8.7946470740293999E-3</v>
      </c>
      <c r="CA116">
        <v>4.23800361834821E-3</v>
      </c>
      <c r="CB116">
        <v>5.4590573615952804E-3</v>
      </c>
    </row>
    <row r="117" spans="1:80">
      <c r="A117">
        <v>116</v>
      </c>
      <c r="B117">
        <v>75.220512028887796</v>
      </c>
      <c r="C117">
        <v>192.093284411132</v>
      </c>
      <c r="D117">
        <v>103.20377829338101</v>
      </c>
      <c r="E117">
        <v>4.3188801533202597</v>
      </c>
      <c r="F117">
        <v>4.30292666371792</v>
      </c>
      <c r="G117">
        <v>4.3076478440333199</v>
      </c>
      <c r="H117">
        <v>-53845.278420866198</v>
      </c>
      <c r="I117">
        <v>-53763.530247699302</v>
      </c>
      <c r="J117">
        <v>-53733.4194365082</v>
      </c>
      <c r="K117" t="s">
        <v>355</v>
      </c>
      <c r="L117">
        <v>23.839891476669401</v>
      </c>
      <c r="M117">
        <v>57.858224586982303</v>
      </c>
      <c r="N117">
        <v>345.05880881793797</v>
      </c>
      <c r="O117">
        <v>241.95696185713899</v>
      </c>
      <c r="P117">
        <v>388.97265707870201</v>
      </c>
      <c r="Q117">
        <v>7.3349841280608299</v>
      </c>
      <c r="R117">
        <v>11.470139113625301</v>
      </c>
      <c r="S117">
        <v>595.95672616404102</v>
      </c>
      <c r="T117">
        <v>462.33181125064101</v>
      </c>
      <c r="U117">
        <v>0.91768654535862204</v>
      </c>
      <c r="V117">
        <v>0.97544225182209099</v>
      </c>
      <c r="W117">
        <v>0.87976834708286</v>
      </c>
      <c r="X117">
        <v>0.87293639709503601</v>
      </c>
      <c r="Y117">
        <v>0.67162643351281104</v>
      </c>
      <c r="Z117">
        <v>0.71792673422747499</v>
      </c>
      <c r="AA117">
        <v>0.74786345720854797</v>
      </c>
      <c r="AB117">
        <v>0.77878481877136096</v>
      </c>
      <c r="AC117">
        <v>0.22772095503780901</v>
      </c>
      <c r="AD117">
        <v>6.73016551285677E-2</v>
      </c>
      <c r="AE117">
        <v>0.96381243800331895</v>
      </c>
      <c r="AF117">
        <v>32.545828320105898</v>
      </c>
      <c r="AG117">
        <v>8.5539218632591993E-3</v>
      </c>
      <c r="AH117">
        <v>1.20364166196643E-2</v>
      </c>
      <c r="AI117">
        <v>1.6695232401526101E-2</v>
      </c>
      <c r="AJ117">
        <v>0.21211566272041299</v>
      </c>
      <c r="AK117" s="1">
        <v>8.83352217243091E-6</v>
      </c>
      <c r="AL117" s="1">
        <v>1.1563042340636801E-4</v>
      </c>
      <c r="AM117">
        <v>2.3330609814250301E-2</v>
      </c>
      <c r="AN117">
        <v>1.18795966705437E-2</v>
      </c>
      <c r="AO117">
        <v>1.6404407057854099E-2</v>
      </c>
      <c r="AP117">
        <v>9.9725322424686104E-3</v>
      </c>
      <c r="AQ117">
        <v>4.83180965728453E-3</v>
      </c>
      <c r="AR117">
        <v>6.2754791163929296E-3</v>
      </c>
      <c r="AS117">
        <v>2.6727196505570401E-3</v>
      </c>
      <c r="AT117">
        <v>1.2874922638675501E-3</v>
      </c>
      <c r="AU117">
        <v>1.69182185875289E-3</v>
      </c>
      <c r="AV117">
        <v>7.6173951323583497E-2</v>
      </c>
      <c r="AW117">
        <v>4.5657092089536402E-2</v>
      </c>
      <c r="AX117">
        <v>6.0364488734421899E-2</v>
      </c>
      <c r="AY117">
        <v>7.8846670974140706E-2</v>
      </c>
      <c r="AZ117">
        <v>4.6944584353403901E-2</v>
      </c>
      <c r="BA117">
        <v>6.20563105931747E-2</v>
      </c>
      <c r="BB117">
        <v>0</v>
      </c>
      <c r="BC117">
        <v>1.9274963582954101</v>
      </c>
      <c r="BD117">
        <v>0.33915813847382797</v>
      </c>
      <c r="BE117">
        <v>2.3330624592010199E-2</v>
      </c>
      <c r="BF117">
        <v>1.1188436763196001E-2</v>
      </c>
      <c r="BG117">
        <v>1.41746061668155E-2</v>
      </c>
      <c r="BH117">
        <v>0</v>
      </c>
      <c r="BI117">
        <v>0</v>
      </c>
      <c r="BJ117">
        <v>6.4835693664216603</v>
      </c>
      <c r="BK117">
        <v>0</v>
      </c>
      <c r="BL117">
        <v>1.5549363776777601E-2</v>
      </c>
      <c r="BM117">
        <v>1.82420323232672E-2</v>
      </c>
      <c r="BN117">
        <v>664.18285723082795</v>
      </c>
      <c r="BO117">
        <v>664.98160789005897</v>
      </c>
      <c r="BP117">
        <v>664.41641140507897</v>
      </c>
      <c r="BQ117">
        <v>315.947444083157</v>
      </c>
      <c r="BR117">
        <v>316.136605498986</v>
      </c>
      <c r="BS117">
        <v>315.98583414039501</v>
      </c>
      <c r="BT117">
        <v>8.2625218563389807E-3</v>
      </c>
      <c r="BU117">
        <v>4.5074612172042901E-3</v>
      </c>
      <c r="BV117">
        <v>6.9253049549278601E-3</v>
      </c>
      <c r="BW117">
        <v>6.2734408838819302E-3</v>
      </c>
      <c r="BX117">
        <v>3.19945518803406E-3</v>
      </c>
      <c r="BY117">
        <v>4.2159062675578302E-3</v>
      </c>
      <c r="BZ117">
        <v>8.7946470740293999E-3</v>
      </c>
      <c r="CA117">
        <v>4.1727886259156103E-3</v>
      </c>
      <c r="CB117">
        <v>5.26332920974044E-3</v>
      </c>
    </row>
    <row r="118" spans="1:80">
      <c r="A118">
        <v>117</v>
      </c>
      <c r="B118">
        <v>96.632242387184604</v>
      </c>
      <c r="C118">
        <v>188.235290639684</v>
      </c>
      <c r="D118">
        <v>120.584935249008</v>
      </c>
      <c r="E118">
        <v>4.31987226253991</v>
      </c>
      <c r="F118">
        <v>4.30318011078593</v>
      </c>
      <c r="G118">
        <v>4.3085827885665804</v>
      </c>
      <c r="H118">
        <v>-53879.041911009001</v>
      </c>
      <c r="I118">
        <v>-53762.827669924503</v>
      </c>
      <c r="J118">
        <v>-53762.4406529029</v>
      </c>
      <c r="K118" t="s">
        <v>355</v>
      </c>
      <c r="L118">
        <v>26.169451483726299</v>
      </c>
      <c r="M118">
        <v>52.721358392483602</v>
      </c>
      <c r="N118">
        <v>463.01469687749301</v>
      </c>
      <c r="O118">
        <v>225.029738578223</v>
      </c>
      <c r="P118">
        <v>375.03772813764999</v>
      </c>
      <c r="Q118">
        <v>5.7819067121748802</v>
      </c>
      <c r="R118">
        <v>13.835073036639599</v>
      </c>
      <c r="S118">
        <v>731.296030934192</v>
      </c>
      <c r="T118">
        <v>277.02064725346497</v>
      </c>
      <c r="U118">
        <v>0.94442390282250999</v>
      </c>
      <c r="V118">
        <v>0.94707657931024103</v>
      </c>
      <c r="W118">
        <v>0.966269022268468</v>
      </c>
      <c r="X118">
        <v>0.848307233280856</v>
      </c>
      <c r="Y118">
        <v>0.76745131415710099</v>
      </c>
      <c r="Z118">
        <v>0.68662283426003501</v>
      </c>
      <c r="AA118">
        <v>0.70357705567216999</v>
      </c>
      <c r="AB118">
        <v>0.70779603732699403</v>
      </c>
      <c r="AC118">
        <v>0.20454420991865099</v>
      </c>
      <c r="AD118">
        <v>6.5170227024494695E-2</v>
      </c>
      <c r="AE118">
        <v>0.95766692361350003</v>
      </c>
      <c r="AF118">
        <v>30.975709923389399</v>
      </c>
      <c r="AG118">
        <v>7.85923376319894E-3</v>
      </c>
      <c r="AH118">
        <v>2.7028042177082E-2</v>
      </c>
      <c r="AI118">
        <v>1.6243777800334199E-2</v>
      </c>
      <c r="AJ118">
        <v>0.20863081671438499</v>
      </c>
      <c r="AK118" s="1">
        <v>5.85276613702316E-6</v>
      </c>
      <c r="AL118" s="1">
        <v>1.28844583087229E-4</v>
      </c>
      <c r="AM118">
        <v>2.3330609814250301E-2</v>
      </c>
      <c r="AN118">
        <v>1.1655913696040601E-2</v>
      </c>
      <c r="AO118">
        <v>1.6582146515286E-2</v>
      </c>
      <c r="AP118">
        <v>9.9725322424686104E-3</v>
      </c>
      <c r="AQ118">
        <v>4.7571854491435502E-3</v>
      </c>
      <c r="AR118">
        <v>6.3540952393351799E-3</v>
      </c>
      <c r="AS118">
        <v>2.6727196505570401E-3</v>
      </c>
      <c r="AT118">
        <v>1.26264226557422E-3</v>
      </c>
      <c r="AU118">
        <v>1.70032499740044E-3</v>
      </c>
      <c r="AV118">
        <v>7.6173951323583497E-2</v>
      </c>
      <c r="AW118">
        <v>4.4127646353073598E-2</v>
      </c>
      <c r="AX118">
        <v>6.0005954844957597E-2</v>
      </c>
      <c r="AY118">
        <v>7.8846670974140706E-2</v>
      </c>
      <c r="AZ118">
        <v>4.5390288618647898E-2</v>
      </c>
      <c r="BA118">
        <v>6.1706279842358103E-2</v>
      </c>
      <c r="BB118">
        <v>0</v>
      </c>
      <c r="BC118">
        <v>1.92821315246931</v>
      </c>
      <c r="BD118">
        <v>0.33811192321782801</v>
      </c>
      <c r="BE118">
        <v>2.3330624592010199E-2</v>
      </c>
      <c r="BF118">
        <v>1.10308690646205E-2</v>
      </c>
      <c r="BG118">
        <v>1.4340368727800701E-2</v>
      </c>
      <c r="BH118">
        <v>0</v>
      </c>
      <c r="BI118">
        <v>0</v>
      </c>
      <c r="BJ118">
        <v>6.4880113748451196</v>
      </c>
      <c r="BK118">
        <v>0</v>
      </c>
      <c r="BL118">
        <v>1.39443201751181E-2</v>
      </c>
      <c r="BM118">
        <v>1.67378830121745E-2</v>
      </c>
      <c r="BN118">
        <v>664.18285723082795</v>
      </c>
      <c r="BO118">
        <v>664.99303988710994</v>
      </c>
      <c r="BP118">
        <v>664.41788606368596</v>
      </c>
      <c r="BQ118">
        <v>315.947444083157</v>
      </c>
      <c r="BR118">
        <v>316.13955899488599</v>
      </c>
      <c r="BS118">
        <v>315.98556949852201</v>
      </c>
      <c r="BT118">
        <v>8.2625218563389807E-3</v>
      </c>
      <c r="BU118">
        <v>4.3863795526134196E-3</v>
      </c>
      <c r="BV118">
        <v>6.9639781704470497E-3</v>
      </c>
      <c r="BW118">
        <v>6.2734408838819302E-3</v>
      </c>
      <c r="BX118">
        <v>3.1571720730091501E-3</v>
      </c>
      <c r="BY118">
        <v>4.2939558135977798E-3</v>
      </c>
      <c r="BZ118">
        <v>8.7946470740293999E-3</v>
      </c>
      <c r="CA118">
        <v>4.1124580753285197E-3</v>
      </c>
      <c r="CB118">
        <v>5.3243375480561198E-3</v>
      </c>
    </row>
    <row r="119" spans="1:80">
      <c r="A119">
        <v>118</v>
      </c>
      <c r="B119">
        <v>76.338092524778801</v>
      </c>
      <c r="C119">
        <v>168.39765093010399</v>
      </c>
      <c r="D119">
        <v>112.185475958933</v>
      </c>
      <c r="E119">
        <v>4.3197695832242502</v>
      </c>
      <c r="F119">
        <v>4.3031046876791796</v>
      </c>
      <c r="G119">
        <v>4.3086971323459702</v>
      </c>
      <c r="H119">
        <v>-53857.469403666699</v>
      </c>
      <c r="I119">
        <v>-53742.0510125359</v>
      </c>
      <c r="J119">
        <v>-53755.464773666201</v>
      </c>
      <c r="K119" t="s">
        <v>356</v>
      </c>
      <c r="L119">
        <v>26.2619673644244</v>
      </c>
      <c r="M119">
        <v>38.7076850227688</v>
      </c>
      <c r="N119">
        <v>357.34665832922599</v>
      </c>
      <c r="O119">
        <v>207.47864266761499</v>
      </c>
      <c r="P119">
        <v>250.28226467990299</v>
      </c>
      <c r="Q119">
        <v>6.8343341733732501</v>
      </c>
      <c r="R119">
        <v>16.940004180736398</v>
      </c>
      <c r="S119">
        <v>714.87782934255904</v>
      </c>
      <c r="T119">
        <v>241.94428750216099</v>
      </c>
      <c r="U119">
        <v>0.96312418011010403</v>
      </c>
      <c r="V119">
        <v>0.92521725052458803</v>
      </c>
      <c r="W119">
        <v>0.94151231495601995</v>
      </c>
      <c r="X119">
        <v>0.80906857513896402</v>
      </c>
      <c r="Y119">
        <v>0.83952278945817005</v>
      </c>
      <c r="Z119">
        <v>0.75643519139456095</v>
      </c>
      <c r="AA119">
        <v>0.65217166410613103</v>
      </c>
      <c r="AB119">
        <v>0.86632201440870105</v>
      </c>
      <c r="AC119">
        <v>0.20941957933341501</v>
      </c>
      <c r="AD119">
        <v>6.4582982136100198E-2</v>
      </c>
      <c r="AE119">
        <v>0.93476705978376395</v>
      </c>
      <c r="AF119">
        <v>45.058885448227201</v>
      </c>
      <c r="AG119">
        <v>8.2691213331802099E-3</v>
      </c>
      <c r="AH119">
        <v>2.24071218276546E-2</v>
      </c>
      <c r="AI119">
        <v>1.7034878965902001E-2</v>
      </c>
      <c r="AJ119">
        <v>0.212181149945809</v>
      </c>
      <c r="AK119" s="1">
        <v>7.9109020601085407E-6</v>
      </c>
      <c r="AL119" s="1">
        <v>9.9222357169361896E-5</v>
      </c>
      <c r="AM119">
        <v>2.3330609814250301E-2</v>
      </c>
      <c r="AN119">
        <v>1.15647846405316E-2</v>
      </c>
      <c r="AO119">
        <v>1.6547390319163999E-2</v>
      </c>
      <c r="AP119">
        <v>9.9725322424686104E-3</v>
      </c>
      <c r="AQ119">
        <v>4.7334159950219602E-3</v>
      </c>
      <c r="AR119">
        <v>6.3657579756094904E-3</v>
      </c>
      <c r="AS119">
        <v>2.6727196505570401E-3</v>
      </c>
      <c r="AT119">
        <v>1.25008510507691E-3</v>
      </c>
      <c r="AU119">
        <v>1.69088131625928E-3</v>
      </c>
      <c r="AV119">
        <v>7.6173951323583497E-2</v>
      </c>
      <c r="AW119">
        <v>4.3166230640101902E-2</v>
      </c>
      <c r="AX119">
        <v>5.9513206479337298E-2</v>
      </c>
      <c r="AY119">
        <v>7.8846670974140706E-2</v>
      </c>
      <c r="AZ119">
        <v>4.4416315745178701E-2</v>
      </c>
      <c r="BA119">
        <v>6.12040877955966E-2</v>
      </c>
      <c r="BB119">
        <v>0</v>
      </c>
      <c r="BC119">
        <v>1.92870449322598</v>
      </c>
      <c r="BD119">
        <v>0.33808701025445997</v>
      </c>
      <c r="BE119">
        <v>2.3330624592010199E-2</v>
      </c>
      <c r="BF119">
        <v>1.0986433818142001E-2</v>
      </c>
      <c r="BG119">
        <v>1.4366724347903599E-2</v>
      </c>
      <c r="BH119">
        <v>0</v>
      </c>
      <c r="BI119">
        <v>0</v>
      </c>
      <c r="BJ119">
        <v>6.4886832915298802</v>
      </c>
      <c r="BK119">
        <v>0</v>
      </c>
      <c r="BL119">
        <v>1.2663370385393599E-2</v>
      </c>
      <c r="BM119">
        <v>1.61259572913569E-2</v>
      </c>
      <c r="BN119">
        <v>664.18285723082795</v>
      </c>
      <c r="BO119">
        <v>664.99490770314003</v>
      </c>
      <c r="BP119">
        <v>664.39676856634298</v>
      </c>
      <c r="BQ119">
        <v>315.947444083157</v>
      </c>
      <c r="BR119">
        <v>316.14011587655102</v>
      </c>
      <c r="BS119">
        <v>315.97869724841701</v>
      </c>
      <c r="BT119">
        <v>8.2625218563389807E-3</v>
      </c>
      <c r="BU119">
        <v>4.3299079966766796E-3</v>
      </c>
      <c r="BV119">
        <v>6.8472754596860599E-3</v>
      </c>
      <c r="BW119">
        <v>6.2734408838819302E-3</v>
      </c>
      <c r="BX119">
        <v>3.1376481532688701E-3</v>
      </c>
      <c r="BY119">
        <v>4.37544871296674E-3</v>
      </c>
      <c r="BZ119">
        <v>8.7946470740293999E-3</v>
      </c>
      <c r="CA119">
        <v>4.0973183990483299E-3</v>
      </c>
      <c r="CB119">
        <v>5.3247926751223904E-3</v>
      </c>
    </row>
    <row r="120" spans="1:80">
      <c r="A120">
        <v>119</v>
      </c>
      <c r="B120">
        <v>77.333029584152797</v>
      </c>
      <c r="C120">
        <v>214.19482681431799</v>
      </c>
      <c r="D120">
        <v>117.85557654182701</v>
      </c>
      <c r="E120">
        <v>4.3195703213882704</v>
      </c>
      <c r="F120">
        <v>4.3029057210912498</v>
      </c>
      <c r="G120">
        <v>4.3081663662549099</v>
      </c>
      <c r="H120">
        <v>-53855.983530868099</v>
      </c>
      <c r="I120">
        <v>-53785.371054400297</v>
      </c>
      <c r="J120">
        <v>-53754.526836415498</v>
      </c>
      <c r="K120" t="s">
        <v>355</v>
      </c>
      <c r="L120">
        <v>20.105600291137801</v>
      </c>
      <c r="M120">
        <v>52.506593150404498</v>
      </c>
      <c r="N120">
        <v>353.95147797693198</v>
      </c>
      <c r="O120">
        <v>275.49144587347701</v>
      </c>
      <c r="P120">
        <v>361.10205740348903</v>
      </c>
      <c r="Q120">
        <v>6.74932098689131</v>
      </c>
      <c r="R120">
        <v>15.786963153542001</v>
      </c>
      <c r="S120">
        <v>656.84061069848804</v>
      </c>
      <c r="T120">
        <v>513.40418222013295</v>
      </c>
      <c r="U120">
        <v>0.94529543346768097</v>
      </c>
      <c r="V120">
        <v>0.96095783235733201</v>
      </c>
      <c r="W120">
        <v>0.94729495964427302</v>
      </c>
      <c r="X120">
        <v>0.81936443706598605</v>
      </c>
      <c r="Y120">
        <v>0.84252970649729098</v>
      </c>
      <c r="Z120">
        <v>0.71837419179078599</v>
      </c>
      <c r="AA120">
        <v>0.763880952830988</v>
      </c>
      <c r="AB120">
        <v>0.72059298996491405</v>
      </c>
      <c r="AC120">
        <v>0.22050647395564499</v>
      </c>
      <c r="AD120">
        <v>6.2391962431059302E-2</v>
      </c>
      <c r="AE120">
        <v>0.94852983183655704</v>
      </c>
      <c r="AF120">
        <v>30.439572918067899</v>
      </c>
      <c r="AG120">
        <v>8.1920491942716195E-3</v>
      </c>
      <c r="AH120">
        <v>2.15176717268089E-2</v>
      </c>
      <c r="AI120">
        <v>1.6739640946717399E-2</v>
      </c>
      <c r="AJ120">
        <v>0.20237046434518199</v>
      </c>
      <c r="AK120" s="1">
        <v>6.8830770547523001E-6</v>
      </c>
      <c r="AL120" s="1">
        <v>1.32467567092281E-4</v>
      </c>
      <c r="AM120">
        <v>2.3330609814250301E-2</v>
      </c>
      <c r="AN120">
        <v>1.1526961728864299E-2</v>
      </c>
      <c r="AO120">
        <v>1.6418944947513399E-2</v>
      </c>
      <c r="AP120">
        <v>9.9725322424686104E-3</v>
      </c>
      <c r="AQ120">
        <v>4.7136501803401601E-3</v>
      </c>
      <c r="AR120">
        <v>6.2696459460680701E-3</v>
      </c>
      <c r="AS120">
        <v>2.6727196505570401E-3</v>
      </c>
      <c r="AT120">
        <v>1.2469751242939499E-3</v>
      </c>
      <c r="AU120">
        <v>1.6784322756887801E-3</v>
      </c>
      <c r="AV120">
        <v>7.6173951323583497E-2</v>
      </c>
      <c r="AW120">
        <v>4.3112455785393099E-2</v>
      </c>
      <c r="AX120">
        <v>5.9666435028159298E-2</v>
      </c>
      <c r="AY120">
        <v>7.8846670974140706E-2</v>
      </c>
      <c r="AZ120">
        <v>4.4359430909687102E-2</v>
      </c>
      <c r="BA120">
        <v>6.1344867303848E-2</v>
      </c>
      <c r="BB120">
        <v>0</v>
      </c>
      <c r="BC120">
        <v>1.9287292875748401</v>
      </c>
      <c r="BD120">
        <v>0.33795227315902698</v>
      </c>
      <c r="BE120">
        <v>2.3330624592010199E-2</v>
      </c>
      <c r="BF120">
        <v>1.0939238426263501E-2</v>
      </c>
      <c r="BG120">
        <v>1.41378187422798E-2</v>
      </c>
      <c r="BH120">
        <v>0</v>
      </c>
      <c r="BI120">
        <v>0</v>
      </c>
      <c r="BJ120">
        <v>6.4894207540726896</v>
      </c>
      <c r="BK120">
        <v>0</v>
      </c>
      <c r="BL120">
        <v>1.27229574166357E-2</v>
      </c>
      <c r="BM120">
        <v>1.6848919730998901E-2</v>
      </c>
      <c r="BN120">
        <v>664.18285723082795</v>
      </c>
      <c r="BO120">
        <v>664.99928529005501</v>
      </c>
      <c r="BP120">
        <v>664.42348991764504</v>
      </c>
      <c r="BQ120">
        <v>315.947444083157</v>
      </c>
      <c r="BR120">
        <v>316.14120084076899</v>
      </c>
      <c r="BS120">
        <v>315.985552632983</v>
      </c>
      <c r="BT120">
        <v>8.2625218563389807E-3</v>
      </c>
      <c r="BU120">
        <v>4.3243587356904699E-3</v>
      </c>
      <c r="BV120">
        <v>6.9533767740425096E-3</v>
      </c>
      <c r="BW120">
        <v>6.2734408838819302E-3</v>
      </c>
      <c r="BX120">
        <v>3.1236509457690299E-3</v>
      </c>
      <c r="BY120">
        <v>4.21408814955785E-3</v>
      </c>
      <c r="BZ120">
        <v>8.7946470740293999E-3</v>
      </c>
      <c r="CA120">
        <v>4.0790434463696202E-3</v>
      </c>
      <c r="CB120">
        <v>5.2516138360490803E-3</v>
      </c>
    </row>
    <row r="121" spans="1:80">
      <c r="A121">
        <v>120</v>
      </c>
      <c r="B121">
        <v>60.719992372848303</v>
      </c>
      <c r="C121">
        <v>175.072806112298</v>
      </c>
      <c r="D121">
        <v>93.899995611009004</v>
      </c>
      <c r="E121">
        <v>4.32072887740346</v>
      </c>
      <c r="F121">
        <v>4.3037642487766901</v>
      </c>
      <c r="G121">
        <v>4.3091330730545803</v>
      </c>
      <c r="H121">
        <v>-53853.794516046</v>
      </c>
      <c r="I121">
        <v>-53756.9377033821</v>
      </c>
      <c r="J121">
        <v>-53742.606755140499</v>
      </c>
      <c r="K121" t="s">
        <v>355</v>
      </c>
      <c r="L121">
        <v>22.711680971166199</v>
      </c>
      <c r="M121">
        <v>60.5230110754189</v>
      </c>
      <c r="N121">
        <v>271.68593406756798</v>
      </c>
      <c r="O121">
        <v>225.32212705282799</v>
      </c>
      <c r="P121">
        <v>324.26126500525902</v>
      </c>
      <c r="Q121">
        <v>4.8073542735863501</v>
      </c>
      <c r="R121">
        <v>12.2226716226128</v>
      </c>
      <c r="S121">
        <v>598.46189648018799</v>
      </c>
      <c r="T121">
        <v>368.70861717427999</v>
      </c>
      <c r="U121">
        <v>0.95854517294280495</v>
      </c>
      <c r="V121">
        <v>0.96600084369744599</v>
      </c>
      <c r="W121">
        <v>0.97482799920849295</v>
      </c>
      <c r="X121">
        <v>0.89579613141931502</v>
      </c>
      <c r="Y121">
        <v>0.67066347519221303</v>
      </c>
      <c r="Z121">
        <v>0.73928858102238504</v>
      </c>
      <c r="AA121">
        <v>0.65142304474134805</v>
      </c>
      <c r="AB121">
        <v>0.796245322340703</v>
      </c>
      <c r="AC121">
        <v>0.198622452413552</v>
      </c>
      <c r="AD121">
        <v>6.9928959407612803E-2</v>
      </c>
      <c r="AE121">
        <v>0.94685729152559095</v>
      </c>
      <c r="AF121">
        <v>34.247892358568201</v>
      </c>
      <c r="AG121">
        <v>8.0541419760407004E-3</v>
      </c>
      <c r="AH121">
        <v>3.3991665917057601E-2</v>
      </c>
      <c r="AI121">
        <v>1.7161257284234999E-2</v>
      </c>
      <c r="AJ121">
        <v>0.20914076331439299</v>
      </c>
      <c r="AK121" s="1">
        <v>4.0412936890507797E-6</v>
      </c>
      <c r="AL121" s="1">
        <v>9.7249310040201795E-5</v>
      </c>
      <c r="AM121">
        <v>2.3330609814250301E-2</v>
      </c>
      <c r="AN121">
        <v>1.18086628723002E-2</v>
      </c>
      <c r="AO121">
        <v>1.65979480668264E-2</v>
      </c>
      <c r="AP121">
        <v>9.9725322424686104E-3</v>
      </c>
      <c r="AQ121">
        <v>4.8016480172005998E-3</v>
      </c>
      <c r="AR121">
        <v>6.3567373888139597E-3</v>
      </c>
      <c r="AS121">
        <v>2.6727196505570401E-3</v>
      </c>
      <c r="AT121">
        <v>1.2832929573019401E-3</v>
      </c>
      <c r="AU121">
        <v>1.71242681687291E-3</v>
      </c>
      <c r="AV121">
        <v>7.6173951323583497E-2</v>
      </c>
      <c r="AW121">
        <v>4.5638260459196597E-2</v>
      </c>
      <c r="AX121">
        <v>6.0275939439498598E-2</v>
      </c>
      <c r="AY121">
        <v>7.8846670974140706E-2</v>
      </c>
      <c r="AZ121">
        <v>4.6921553416498597E-2</v>
      </c>
      <c r="BA121">
        <v>6.1988366256371497E-2</v>
      </c>
      <c r="BB121">
        <v>0</v>
      </c>
      <c r="BC121">
        <v>1.92749549450943</v>
      </c>
      <c r="BD121">
        <v>0.33892749819235202</v>
      </c>
      <c r="BE121">
        <v>2.3330624592010199E-2</v>
      </c>
      <c r="BF121">
        <v>1.1117983460043E-2</v>
      </c>
      <c r="BG121">
        <v>1.4332516178031799E-2</v>
      </c>
      <c r="BH121">
        <v>0</v>
      </c>
      <c r="BI121">
        <v>0</v>
      </c>
      <c r="BJ121">
        <v>6.4840550806265496</v>
      </c>
      <c r="BK121">
        <v>0</v>
      </c>
      <c r="BL121">
        <v>1.5803339381963599E-2</v>
      </c>
      <c r="BM121">
        <v>1.7292662996941301E-2</v>
      </c>
      <c r="BN121">
        <v>664.18285723082795</v>
      </c>
      <c r="BO121">
        <v>664.98841265373801</v>
      </c>
      <c r="BP121">
        <v>664.42996501126504</v>
      </c>
      <c r="BQ121">
        <v>315.947444083157</v>
      </c>
      <c r="BR121">
        <v>316.13825260614198</v>
      </c>
      <c r="BS121">
        <v>315.99006068946801</v>
      </c>
      <c r="BT121">
        <v>8.2625218563389807E-3</v>
      </c>
      <c r="BU121">
        <v>4.474468498926E-3</v>
      </c>
      <c r="BV121">
        <v>6.9319633829654599E-3</v>
      </c>
      <c r="BW121">
        <v>6.2734408838819302E-3</v>
      </c>
      <c r="BX121">
        <v>3.19019798347187E-3</v>
      </c>
      <c r="BY121">
        <v>4.3539126217484797E-3</v>
      </c>
      <c r="BZ121">
        <v>8.7946470740293999E-3</v>
      </c>
      <c r="CA121">
        <v>4.1441011042477596E-3</v>
      </c>
      <c r="CB121">
        <v>5.3121927623255199E-3</v>
      </c>
    </row>
    <row r="122" spans="1:80">
      <c r="A122">
        <v>121</v>
      </c>
      <c r="B122">
        <v>65.271132920285197</v>
      </c>
      <c r="C122">
        <v>189.217642398832</v>
      </c>
      <c r="D122">
        <v>92.98204242605</v>
      </c>
      <c r="E122">
        <v>4.3192642441754998</v>
      </c>
      <c r="F122">
        <v>4.3029687470192099</v>
      </c>
      <c r="G122">
        <v>4.3081175212491898</v>
      </c>
      <c r="H122">
        <v>-53840.110972905197</v>
      </c>
      <c r="I122">
        <v>-53761.178542788002</v>
      </c>
      <c r="J122">
        <v>-53729.045181978501</v>
      </c>
      <c r="K122" t="s">
        <v>355</v>
      </c>
      <c r="L122">
        <v>22.173119851468201</v>
      </c>
      <c r="M122">
        <v>52.481941762157099</v>
      </c>
      <c r="N122">
        <v>293.69601284187701</v>
      </c>
      <c r="O122">
        <v>244.36821520313899</v>
      </c>
      <c r="P122">
        <v>317.38025055429398</v>
      </c>
      <c r="Q122">
        <v>6.6827668572783798</v>
      </c>
      <c r="R122">
        <v>9.4583305502888901</v>
      </c>
      <c r="S122">
        <v>512.98533088770898</v>
      </c>
      <c r="T122">
        <v>526.311817251354</v>
      </c>
      <c r="U122">
        <v>0.93577714124598999</v>
      </c>
      <c r="V122">
        <v>0.953535053575993</v>
      </c>
      <c r="W122">
        <v>0.92795298037751195</v>
      </c>
      <c r="X122">
        <v>0.81612411134447305</v>
      </c>
      <c r="Y122">
        <v>0.79207357053872096</v>
      </c>
      <c r="Z122">
        <v>0.79092253306606697</v>
      </c>
      <c r="AA122">
        <v>0.77370517310754505</v>
      </c>
      <c r="AB122">
        <v>0.69394395438853695</v>
      </c>
      <c r="AC122">
        <v>0.22281443411048699</v>
      </c>
      <c r="AD122">
        <v>6.0770519245856802E-2</v>
      </c>
      <c r="AE122">
        <v>0.93512069949813104</v>
      </c>
      <c r="AF122">
        <v>33.878751147132398</v>
      </c>
      <c r="AG122">
        <v>7.9596665127014896E-3</v>
      </c>
      <c r="AH122">
        <v>1.9193713179619199E-2</v>
      </c>
      <c r="AI122">
        <v>1.6899450673826501E-2</v>
      </c>
      <c r="AJ122">
        <v>0.18446926640664499</v>
      </c>
      <c r="AK122" s="1">
        <v>7.0877323932038402E-6</v>
      </c>
      <c r="AL122" s="1">
        <v>1.10412594780967E-4</v>
      </c>
      <c r="AM122">
        <v>2.3330609814250301E-2</v>
      </c>
      <c r="AN122">
        <v>1.1681030359636401E-2</v>
      </c>
      <c r="AO122">
        <v>1.6561064924359499E-2</v>
      </c>
      <c r="AP122">
        <v>9.9725322424686104E-3</v>
      </c>
      <c r="AQ122">
        <v>4.7699736920739201E-3</v>
      </c>
      <c r="AR122">
        <v>6.3316140147887199E-3</v>
      </c>
      <c r="AS122">
        <v>2.6727196505570401E-3</v>
      </c>
      <c r="AT122">
        <v>1.2613209593213201E-3</v>
      </c>
      <c r="AU122">
        <v>1.69288083800157E-3</v>
      </c>
      <c r="AV122">
        <v>7.6173951323583497E-2</v>
      </c>
      <c r="AW122">
        <v>4.3812384902653698E-2</v>
      </c>
      <c r="AX122">
        <v>6.0252719321889997E-2</v>
      </c>
      <c r="AY122">
        <v>7.8846670974140706E-2</v>
      </c>
      <c r="AZ122">
        <v>4.5073705861974803E-2</v>
      </c>
      <c r="BA122">
        <v>6.1945600159891499E-2</v>
      </c>
      <c r="BB122">
        <v>0</v>
      </c>
      <c r="BC122">
        <v>1.9283778177891699</v>
      </c>
      <c r="BD122">
        <v>0.337750767962812</v>
      </c>
      <c r="BE122">
        <v>2.3330624592010199E-2</v>
      </c>
      <c r="BF122">
        <v>1.10612482501785E-2</v>
      </c>
      <c r="BG122">
        <v>1.42756525517113E-2</v>
      </c>
      <c r="BH122">
        <v>0</v>
      </c>
      <c r="BI122">
        <v>0</v>
      </c>
      <c r="BJ122">
        <v>6.4899869492760898</v>
      </c>
      <c r="BK122">
        <v>0</v>
      </c>
      <c r="BL122">
        <v>1.3311630760356E-2</v>
      </c>
      <c r="BM122">
        <v>1.7060813273705799E-2</v>
      </c>
      <c r="BN122">
        <v>664.18285723082795</v>
      </c>
      <c r="BO122">
        <v>664.98897008517201</v>
      </c>
      <c r="BP122">
        <v>664.39272005034297</v>
      </c>
      <c r="BQ122">
        <v>315.947444083157</v>
      </c>
      <c r="BR122">
        <v>316.13854955900098</v>
      </c>
      <c r="BS122">
        <v>315.97790406246202</v>
      </c>
      <c r="BT122">
        <v>8.2625218563389807E-3</v>
      </c>
      <c r="BU122">
        <v>4.3948382185895604E-3</v>
      </c>
      <c r="BV122">
        <v>7.0154777870520702E-3</v>
      </c>
      <c r="BW122">
        <v>6.2734408838819302E-3</v>
      </c>
      <c r="BX122">
        <v>3.1611727462541499E-3</v>
      </c>
      <c r="BY122">
        <v>4.2345135605377001E-3</v>
      </c>
      <c r="BZ122">
        <v>8.7946470740293999E-3</v>
      </c>
      <c r="CA122">
        <v>4.1251165102605403E-3</v>
      </c>
      <c r="CB122">
        <v>5.3112093400982004E-3</v>
      </c>
    </row>
    <row r="123" spans="1:80">
      <c r="A123">
        <v>122</v>
      </c>
      <c r="B123">
        <v>68.144970053013907</v>
      </c>
      <c r="C123">
        <v>190.555481769972</v>
      </c>
      <c r="D123">
        <v>100.159613062964</v>
      </c>
      <c r="E123">
        <v>4.3194261439801096</v>
      </c>
      <c r="F123">
        <v>4.3028778410791402</v>
      </c>
      <c r="G123">
        <v>4.3079543395614399</v>
      </c>
      <c r="H123">
        <v>-53845.0004626054</v>
      </c>
      <c r="I123">
        <v>-53761.384603205202</v>
      </c>
      <c r="J123">
        <v>-53734.191140602903</v>
      </c>
      <c r="K123" t="s">
        <v>355</v>
      </c>
      <c r="L123">
        <v>25.732855951184099</v>
      </c>
      <c r="M123">
        <v>53.268175456358897</v>
      </c>
      <c r="N123">
        <v>314.225357338207</v>
      </c>
      <c r="O123">
        <v>244.12911115541999</v>
      </c>
      <c r="P123">
        <v>462.28565060604899</v>
      </c>
      <c r="Q123">
        <v>6.1145021087101998</v>
      </c>
      <c r="R123">
        <v>12.007606868344901</v>
      </c>
      <c r="S123">
        <v>469.18709522099101</v>
      </c>
      <c r="T123">
        <v>304.63483839209499</v>
      </c>
      <c r="U123">
        <v>0.91901632723427595</v>
      </c>
      <c r="V123">
        <v>0.959598972298497</v>
      </c>
      <c r="W123">
        <v>0.94374445327909395</v>
      </c>
      <c r="X123">
        <v>0.85418997561128995</v>
      </c>
      <c r="Y123">
        <v>0.776111031901625</v>
      </c>
      <c r="Z123">
        <v>0.80872822756849005</v>
      </c>
      <c r="AA123">
        <v>0.686987834586124</v>
      </c>
      <c r="AB123">
        <v>0.63099346996865702</v>
      </c>
      <c r="AC123">
        <v>0.22914272558691201</v>
      </c>
      <c r="AD123">
        <v>6.8305377980978896E-2</v>
      </c>
      <c r="AE123">
        <v>0.92604673980280405</v>
      </c>
      <c r="AF123">
        <v>34.020460483886801</v>
      </c>
      <c r="AG123">
        <v>7.7973822191849803E-3</v>
      </c>
      <c r="AH123">
        <v>2.3189863252180601E-2</v>
      </c>
      <c r="AI123">
        <v>1.6138045966922001E-2</v>
      </c>
      <c r="AJ123">
        <v>0.18988162713399001</v>
      </c>
      <c r="AK123" s="1">
        <v>4.9853806396530797E-6</v>
      </c>
      <c r="AL123" s="1">
        <v>1.2219986182968E-4</v>
      </c>
      <c r="AM123">
        <v>2.3330609814250301E-2</v>
      </c>
      <c r="AN123">
        <v>1.16128104906278E-2</v>
      </c>
      <c r="AO123">
        <v>1.61982643970335E-2</v>
      </c>
      <c r="AP123">
        <v>9.9725322424686104E-3</v>
      </c>
      <c r="AQ123">
        <v>4.7404498949841301E-3</v>
      </c>
      <c r="AR123">
        <v>6.2559768750349003E-3</v>
      </c>
      <c r="AS123">
        <v>2.6727196505570401E-3</v>
      </c>
      <c r="AT123">
        <v>1.25896966420764E-3</v>
      </c>
      <c r="AU123">
        <v>1.6720009710217501E-3</v>
      </c>
      <c r="AV123">
        <v>7.6173951323583497E-2</v>
      </c>
      <c r="AW123">
        <v>4.3990576896787599E-2</v>
      </c>
      <c r="AX123">
        <v>5.9388462654339898E-2</v>
      </c>
      <c r="AY123">
        <v>7.8846670974140706E-2</v>
      </c>
      <c r="AZ123">
        <v>4.5249546560995203E-2</v>
      </c>
      <c r="BA123">
        <v>6.1060463625361598E-2</v>
      </c>
      <c r="BB123">
        <v>0</v>
      </c>
      <c r="BC123">
        <v>1.9282781853918001</v>
      </c>
      <c r="BD123">
        <v>0.33910710924262999</v>
      </c>
      <c r="BE123">
        <v>2.3330624592010199E-2</v>
      </c>
      <c r="BF123">
        <v>1.09950704861204E-2</v>
      </c>
      <c r="BG123">
        <v>1.41567301615017E-2</v>
      </c>
      <c r="BH123">
        <v>0</v>
      </c>
      <c r="BI123">
        <v>0</v>
      </c>
      <c r="BJ123">
        <v>6.4838450274857999</v>
      </c>
      <c r="BK123">
        <v>0</v>
      </c>
      <c r="BL123">
        <v>1.3886152036113399E-2</v>
      </c>
      <c r="BM123">
        <v>1.7660566569056201E-2</v>
      </c>
      <c r="BN123">
        <v>664.18285723082795</v>
      </c>
      <c r="BO123">
        <v>664.99635728050998</v>
      </c>
      <c r="BP123">
        <v>664.43125400903602</v>
      </c>
      <c r="BQ123">
        <v>315.947444083157</v>
      </c>
      <c r="BR123">
        <v>316.14041437231498</v>
      </c>
      <c r="BS123">
        <v>315.98928586964001</v>
      </c>
      <c r="BT123">
        <v>8.2625218563389807E-3</v>
      </c>
      <c r="BU123">
        <v>4.3708381469765604E-3</v>
      </c>
      <c r="BV123">
        <v>6.74111535024068E-3</v>
      </c>
      <c r="BW123">
        <v>6.2734408838819302E-3</v>
      </c>
      <c r="BX123">
        <v>3.1429096166654602E-3</v>
      </c>
      <c r="BY123">
        <v>4.1839445977909402E-3</v>
      </c>
      <c r="BZ123">
        <v>8.7946470740293999E-3</v>
      </c>
      <c r="CA123">
        <v>4.0991580623818196E-3</v>
      </c>
      <c r="CB123">
        <v>5.2733356013647103E-3</v>
      </c>
    </row>
    <row r="124" spans="1:80">
      <c r="A124">
        <v>123</v>
      </c>
      <c r="B124">
        <v>82.803762688142697</v>
      </c>
      <c r="C124">
        <v>178.62357382946499</v>
      </c>
      <c r="D124">
        <v>104.89149781664899</v>
      </c>
      <c r="E124">
        <v>4.3187575288313296</v>
      </c>
      <c r="F124">
        <v>4.3024092945570098</v>
      </c>
      <c r="G124">
        <v>4.3070381192465597</v>
      </c>
      <c r="H124">
        <v>-53851.334996638303</v>
      </c>
      <c r="I124">
        <v>-53743.619291064198</v>
      </c>
      <c r="J124">
        <v>-53727.516082436297</v>
      </c>
      <c r="K124" t="s">
        <v>355</v>
      </c>
      <c r="L124">
        <v>35.578825284900603</v>
      </c>
      <c r="M124">
        <v>52.746607316004599</v>
      </c>
      <c r="N124">
        <v>391.11108782691599</v>
      </c>
      <c r="O124">
        <v>218.69313697675801</v>
      </c>
      <c r="P124">
        <v>321.316826958391</v>
      </c>
      <c r="Q124">
        <v>5.4021630734415496</v>
      </c>
      <c r="R124">
        <v>11.8205973455155</v>
      </c>
      <c r="S124">
        <v>670.225766462499</v>
      </c>
      <c r="T124">
        <v>275.219378180592</v>
      </c>
      <c r="U124">
        <v>0.97499829446699504</v>
      </c>
      <c r="V124">
        <v>0.95430470785474997</v>
      </c>
      <c r="W124">
        <v>0.96424742009125897</v>
      </c>
      <c r="X124">
        <v>0.94365024725881796</v>
      </c>
      <c r="Y124">
        <v>0.69089424277969103</v>
      </c>
      <c r="Z124">
        <v>0.69306566064922304</v>
      </c>
      <c r="AA124">
        <v>0.67146621541129803</v>
      </c>
      <c r="AB124">
        <v>0.76073122802302995</v>
      </c>
      <c r="AC124">
        <v>0.23904672884060901</v>
      </c>
      <c r="AD124">
        <v>7.1446456898220698E-2</v>
      </c>
      <c r="AE124">
        <v>0.95530177716859899</v>
      </c>
      <c r="AF124">
        <v>27.385967412881101</v>
      </c>
      <c r="AG124">
        <v>9.0779117681292903E-3</v>
      </c>
      <c r="AH124">
        <v>1.0457890523271699E-2</v>
      </c>
      <c r="AI124">
        <v>1.6389499606306101E-2</v>
      </c>
      <c r="AJ124">
        <v>0.19224784370161199</v>
      </c>
      <c r="AK124" s="1">
        <v>3.4572035230402098E-6</v>
      </c>
      <c r="AL124" s="1">
        <v>9.7027875848034796E-5</v>
      </c>
      <c r="AM124">
        <v>2.3330609814250301E-2</v>
      </c>
      <c r="AN124">
        <v>1.1596396860171901E-2</v>
      </c>
      <c r="AO124">
        <v>1.58089117767134E-2</v>
      </c>
      <c r="AP124">
        <v>9.9725322424686104E-3</v>
      </c>
      <c r="AQ124">
        <v>4.7246254729006098E-3</v>
      </c>
      <c r="AR124">
        <v>6.0988941075721496E-3</v>
      </c>
      <c r="AS124">
        <v>2.6727196505570401E-3</v>
      </c>
      <c r="AT124">
        <v>1.2682539033142201E-3</v>
      </c>
      <c r="AU124">
        <v>1.66168397538189E-3</v>
      </c>
      <c r="AV124">
        <v>7.6173951323583497E-2</v>
      </c>
      <c r="AW124">
        <v>4.5214703918712303E-2</v>
      </c>
      <c r="AX124">
        <v>5.9579583351947497E-2</v>
      </c>
      <c r="AY124">
        <v>7.8846670974140706E-2</v>
      </c>
      <c r="AZ124">
        <v>4.6482957822026598E-2</v>
      </c>
      <c r="BA124">
        <v>6.1241267327329298E-2</v>
      </c>
      <c r="BB124">
        <v>0</v>
      </c>
      <c r="BC124">
        <v>1.9276724921202999</v>
      </c>
      <c r="BD124">
        <v>0.33985025725728601</v>
      </c>
      <c r="BE124">
        <v>2.3330624592010199E-2</v>
      </c>
      <c r="BF124">
        <v>1.0952904427690801E-2</v>
      </c>
      <c r="BG124">
        <v>1.38249074890877E-2</v>
      </c>
      <c r="BH124">
        <v>0</v>
      </c>
      <c r="BI124">
        <v>0</v>
      </c>
      <c r="BJ124">
        <v>6.4802806528026196</v>
      </c>
      <c r="BK124">
        <v>0</v>
      </c>
      <c r="BL124">
        <v>1.5968624253167599E-2</v>
      </c>
      <c r="BM124">
        <v>1.9711802229110301E-2</v>
      </c>
      <c r="BN124">
        <v>664.18285723082795</v>
      </c>
      <c r="BO124">
        <v>665.004527223678</v>
      </c>
      <c r="BP124">
        <v>664.51853540149102</v>
      </c>
      <c r="BQ124">
        <v>315.947444083157</v>
      </c>
      <c r="BR124">
        <v>316.14235149586199</v>
      </c>
      <c r="BS124">
        <v>316.014339556273</v>
      </c>
      <c r="BT124">
        <v>8.2625218563389807E-3</v>
      </c>
      <c r="BU124">
        <v>4.3776714862353901E-3</v>
      </c>
      <c r="BV124">
        <v>6.5388061443753497E-3</v>
      </c>
      <c r="BW124">
        <v>6.2734408838819302E-3</v>
      </c>
      <c r="BX124">
        <v>3.13652030683842E-3</v>
      </c>
      <c r="BY124">
        <v>4.14233644382916E-3</v>
      </c>
      <c r="BZ124">
        <v>8.7946470740293999E-3</v>
      </c>
      <c r="CA124">
        <v>4.0823001925243104E-3</v>
      </c>
      <c r="CB124">
        <v>5.1278928385289496E-3</v>
      </c>
    </row>
    <row r="125" spans="1:80">
      <c r="A125">
        <v>124</v>
      </c>
      <c r="B125">
        <v>68.930322004660894</v>
      </c>
      <c r="C125">
        <v>164.610704512122</v>
      </c>
      <c r="D125">
        <v>100.01409481743499</v>
      </c>
      <c r="E125">
        <v>4.3198399851081897</v>
      </c>
      <c r="F125">
        <v>4.3028823426754101</v>
      </c>
      <c r="G125">
        <v>4.3078263492134798</v>
      </c>
      <c r="H125">
        <v>-53850.938136601697</v>
      </c>
      <c r="I125">
        <v>-53735.495870821003</v>
      </c>
      <c r="J125">
        <v>-53732.452142525202</v>
      </c>
      <c r="K125" t="s">
        <v>355</v>
      </c>
      <c r="L125">
        <v>28.281114334684499</v>
      </c>
      <c r="M125">
        <v>47.561588397215601</v>
      </c>
      <c r="N125">
        <v>320.609584041868</v>
      </c>
      <c r="O125">
        <v>205.71785236888601</v>
      </c>
      <c r="P125">
        <v>347.90500240444902</v>
      </c>
      <c r="Q125">
        <v>5.5053818989679799</v>
      </c>
      <c r="R125">
        <v>14.2354670756608</v>
      </c>
      <c r="S125">
        <v>549.43766471270396</v>
      </c>
      <c r="T125">
        <v>335.53224013935198</v>
      </c>
      <c r="U125">
        <v>0.95758790272861305</v>
      </c>
      <c r="V125">
        <v>0.94098951177476797</v>
      </c>
      <c r="W125">
        <v>0.95793940906133601</v>
      </c>
      <c r="X125">
        <v>0.862028770060558</v>
      </c>
      <c r="Y125">
        <v>0.82877800314141004</v>
      </c>
      <c r="Z125">
        <v>0.68863378058571101</v>
      </c>
      <c r="AA125">
        <v>0.74565310747025204</v>
      </c>
      <c r="AB125">
        <v>0.73486117419086805</v>
      </c>
      <c r="AC125">
        <v>0.23425864432978999</v>
      </c>
      <c r="AD125">
        <v>7.1930312168411698E-2</v>
      </c>
      <c r="AE125">
        <v>0.97485698540423804</v>
      </c>
      <c r="AF125">
        <v>26.3520015720038</v>
      </c>
      <c r="AG125">
        <v>8.0251884257135E-3</v>
      </c>
      <c r="AH125">
        <v>2.5660878685979702E-2</v>
      </c>
      <c r="AI125">
        <v>1.6802979533628901E-2</v>
      </c>
      <c r="AJ125">
        <v>0.188059347396141</v>
      </c>
      <c r="AK125" s="1">
        <v>6.6981230576874396E-6</v>
      </c>
      <c r="AL125" s="1">
        <v>1.39285914719776E-4</v>
      </c>
      <c r="AM125">
        <v>2.3330609814250301E-2</v>
      </c>
      <c r="AN125">
        <v>1.1441930828755499E-2</v>
      </c>
      <c r="AO125">
        <v>1.5912610184290899E-2</v>
      </c>
      <c r="AP125">
        <v>9.9725322424686104E-3</v>
      </c>
      <c r="AQ125">
        <v>4.68208838008908E-3</v>
      </c>
      <c r="AR125">
        <v>6.1175060419868098E-3</v>
      </c>
      <c r="AS125">
        <v>2.6727196505570401E-3</v>
      </c>
      <c r="AT125">
        <v>1.24388011885713E-3</v>
      </c>
      <c r="AU125">
        <v>1.64008761500517E-3</v>
      </c>
      <c r="AV125">
        <v>7.6173951323583497E-2</v>
      </c>
      <c r="AW125">
        <v>4.3239090042724602E-2</v>
      </c>
      <c r="AX125">
        <v>5.8487592060216198E-2</v>
      </c>
      <c r="AY125">
        <v>7.8846670974140706E-2</v>
      </c>
      <c r="AZ125">
        <v>4.4482970161581599E-2</v>
      </c>
      <c r="BA125">
        <v>6.0127679675221403E-2</v>
      </c>
      <c r="BB125">
        <v>0</v>
      </c>
      <c r="BC125">
        <v>1.92865451421672</v>
      </c>
      <c r="BD125">
        <v>0.33989305653811702</v>
      </c>
      <c r="BE125">
        <v>2.3330624592010199E-2</v>
      </c>
      <c r="BF125">
        <v>1.08713812917649E-2</v>
      </c>
      <c r="BG125">
        <v>1.38433357989639E-2</v>
      </c>
      <c r="BH125">
        <v>0</v>
      </c>
      <c r="BI125">
        <v>0</v>
      </c>
      <c r="BJ125">
        <v>6.4814176472388096</v>
      </c>
      <c r="BK125">
        <v>0</v>
      </c>
      <c r="BL125">
        <v>1.32787069585611E-2</v>
      </c>
      <c r="BM125">
        <v>1.7681392794671302E-2</v>
      </c>
      <c r="BN125">
        <v>664.18285723082795</v>
      </c>
      <c r="BO125">
        <v>665.00703414392399</v>
      </c>
      <c r="BP125">
        <v>664.47811043463105</v>
      </c>
      <c r="BQ125">
        <v>315.947444083157</v>
      </c>
      <c r="BR125">
        <v>316.14320692614399</v>
      </c>
      <c r="BS125">
        <v>316.000711034544</v>
      </c>
      <c r="BT125">
        <v>8.2625218563389807E-3</v>
      </c>
      <c r="BU125">
        <v>4.2849778228217696E-3</v>
      </c>
      <c r="BV125">
        <v>6.6490090009699698E-3</v>
      </c>
      <c r="BW125">
        <v>6.2734408838819302E-3</v>
      </c>
      <c r="BX125">
        <v>3.10398165171249E-3</v>
      </c>
      <c r="BY125">
        <v>4.1241475420153197E-3</v>
      </c>
      <c r="BZ125">
        <v>8.7946470740293999E-3</v>
      </c>
      <c r="CA125">
        <v>4.05305826128507E-3</v>
      </c>
      <c r="CB125">
        <v>5.1395802997940701E-3</v>
      </c>
    </row>
    <row r="126" spans="1:80">
      <c r="A126">
        <v>125</v>
      </c>
      <c r="B126">
        <v>65.004629750033203</v>
      </c>
      <c r="C126">
        <v>148.959314794948</v>
      </c>
      <c r="D126">
        <v>93.318661108169593</v>
      </c>
      <c r="E126">
        <v>4.3197265444432</v>
      </c>
      <c r="F126">
        <v>4.3029155493453501</v>
      </c>
      <c r="G126">
        <v>4.3078897277589201</v>
      </c>
      <c r="H126">
        <v>-53845.600108067803</v>
      </c>
      <c r="I126">
        <v>-53720.257904144499</v>
      </c>
      <c r="J126">
        <v>-53726.545771706697</v>
      </c>
      <c r="K126" t="s">
        <v>356</v>
      </c>
      <c r="L126">
        <v>21.891966439889998</v>
      </c>
      <c r="M126">
        <v>44.234579793195302</v>
      </c>
      <c r="N126">
        <v>298.67980500244101</v>
      </c>
      <c r="O126">
        <v>183.700319130064</v>
      </c>
      <c r="P126">
        <v>401.032908231053</v>
      </c>
      <c r="Q126">
        <v>5.7970270451612702</v>
      </c>
      <c r="R126">
        <v>13.405970079030499</v>
      </c>
      <c r="S126">
        <v>659.58721946763399</v>
      </c>
      <c r="T126">
        <v>374.05515823010199</v>
      </c>
      <c r="U126">
        <v>0.93606094890949099</v>
      </c>
      <c r="V126">
        <v>0.94921080622810605</v>
      </c>
      <c r="W126">
        <v>0.91474748844857301</v>
      </c>
      <c r="X126">
        <v>0.88926729291710205</v>
      </c>
      <c r="Y126">
        <v>0.76858612838624396</v>
      </c>
      <c r="Z126">
        <v>0.76567810470294995</v>
      </c>
      <c r="AA126">
        <v>0.77852853956021095</v>
      </c>
      <c r="AB126">
        <v>0.74313372119374399</v>
      </c>
      <c r="AC126">
        <v>0.205975104389125</v>
      </c>
      <c r="AD126">
        <v>8.4835779110286197E-2</v>
      </c>
      <c r="AE126">
        <v>0.92682090064890399</v>
      </c>
      <c r="AF126">
        <v>27.661510958627701</v>
      </c>
      <c r="AG126">
        <v>8.1941055674534004E-3</v>
      </c>
      <c r="AH126">
        <v>2.5578024833085699E-2</v>
      </c>
      <c r="AI126">
        <v>1.65139413719902E-2</v>
      </c>
      <c r="AJ126">
        <v>0.16305017506438299</v>
      </c>
      <c r="AK126" s="1">
        <v>5.2987401145760699E-6</v>
      </c>
      <c r="AL126" s="1">
        <v>8.6325076270854403E-5</v>
      </c>
      <c r="AM126">
        <v>2.3330609814250301E-2</v>
      </c>
      <c r="AN126">
        <v>1.1530361060781801E-2</v>
      </c>
      <c r="AO126">
        <v>1.6056162269798401E-2</v>
      </c>
      <c r="AP126">
        <v>9.9725322424686104E-3</v>
      </c>
      <c r="AQ126">
        <v>4.7106193653385304E-3</v>
      </c>
      <c r="AR126">
        <v>6.1377044385527296E-3</v>
      </c>
      <c r="AS126">
        <v>2.6727196505570401E-3</v>
      </c>
      <c r="AT126">
        <v>1.2553018341116601E-3</v>
      </c>
      <c r="AU126">
        <v>1.6390237622112801E-3</v>
      </c>
      <c r="AV126">
        <v>7.6173951323583497E-2</v>
      </c>
      <c r="AW126">
        <v>4.4053400952714997E-2</v>
      </c>
      <c r="AX126">
        <v>5.7818669329497099E-2</v>
      </c>
      <c r="AY126">
        <v>7.8846670974140706E-2</v>
      </c>
      <c r="AZ126">
        <v>4.5308702786826797E-2</v>
      </c>
      <c r="BA126">
        <v>5.9457693091708501E-2</v>
      </c>
      <c r="BB126">
        <v>0</v>
      </c>
      <c r="BC126">
        <v>1.92823837261179</v>
      </c>
      <c r="BD126">
        <v>0.341753290327799</v>
      </c>
      <c r="BE126">
        <v>2.3330624592010199E-2</v>
      </c>
      <c r="BF126">
        <v>1.09314889564853E-2</v>
      </c>
      <c r="BG126">
        <v>1.3845291796889101E-2</v>
      </c>
      <c r="BH126">
        <v>0</v>
      </c>
      <c r="BI126">
        <v>0</v>
      </c>
      <c r="BJ126">
        <v>6.47389662005068</v>
      </c>
      <c r="BK126">
        <v>0</v>
      </c>
      <c r="BL126">
        <v>1.43183325953701E-2</v>
      </c>
      <c r="BM126">
        <v>1.6597750945882998E-2</v>
      </c>
      <c r="BN126">
        <v>664.18285723082795</v>
      </c>
      <c r="BO126">
        <v>665.00342911864402</v>
      </c>
      <c r="BP126">
        <v>664.47956680667301</v>
      </c>
      <c r="BQ126">
        <v>315.947444083157</v>
      </c>
      <c r="BR126">
        <v>316.14224284489597</v>
      </c>
      <c r="BS126">
        <v>316.00174518579502</v>
      </c>
      <c r="BT126">
        <v>8.2625218563389807E-3</v>
      </c>
      <c r="BU126">
        <v>4.3343714677448499E-3</v>
      </c>
      <c r="BV126">
        <v>6.7876176716864002E-3</v>
      </c>
      <c r="BW126">
        <v>6.2734408838819302E-3</v>
      </c>
      <c r="BX126">
        <v>3.1202171841241298E-3</v>
      </c>
      <c r="BY126">
        <v>4.1235981946935599E-3</v>
      </c>
      <c r="BZ126">
        <v>8.7946470740293999E-3</v>
      </c>
      <c r="CA126">
        <v>4.0758638814404899E-3</v>
      </c>
      <c r="CB126">
        <v>5.1450604908042999E-3</v>
      </c>
    </row>
    <row r="127" spans="1:80">
      <c r="A127">
        <v>126</v>
      </c>
      <c r="B127">
        <v>48.696841664509499</v>
      </c>
      <c r="C127">
        <v>144.90862128158699</v>
      </c>
      <c r="D127">
        <v>77.974693280162299</v>
      </c>
      <c r="E127">
        <v>4.3192948190165898</v>
      </c>
      <c r="F127">
        <v>4.3026794991776702</v>
      </c>
      <c r="G127">
        <v>4.3072437922062496</v>
      </c>
      <c r="H127">
        <v>-53823.917338421103</v>
      </c>
      <c r="I127">
        <v>-53713.268386043601</v>
      </c>
      <c r="J127">
        <v>-53703.159906248002</v>
      </c>
      <c r="K127" t="s">
        <v>355</v>
      </c>
      <c r="L127">
        <v>28.302769250103601</v>
      </c>
      <c r="M127">
        <v>58.0785112357635</v>
      </c>
      <c r="N127">
        <v>206.88706186402499</v>
      </c>
      <c r="O127">
        <v>186.086833302776</v>
      </c>
      <c r="P127">
        <v>409.50835532044101</v>
      </c>
      <c r="Q127">
        <v>4.3379914674403803</v>
      </c>
      <c r="R127">
        <v>11.040290858710501</v>
      </c>
      <c r="S127">
        <v>831.597687866868</v>
      </c>
      <c r="T127">
        <v>298.06589686200198</v>
      </c>
      <c r="U127">
        <v>0.95966382782086701</v>
      </c>
      <c r="V127">
        <v>0.95558550838992795</v>
      </c>
      <c r="W127">
        <v>0.96900827802173695</v>
      </c>
      <c r="X127">
        <v>0.90813070868308798</v>
      </c>
      <c r="Y127">
        <v>0.74180431177959505</v>
      </c>
      <c r="Z127">
        <v>0.64683871895270695</v>
      </c>
      <c r="AA127">
        <v>0.83556437868282196</v>
      </c>
      <c r="AB127">
        <v>0.79852970381104005</v>
      </c>
      <c r="AC127">
        <v>0.232802798090985</v>
      </c>
      <c r="AD127">
        <v>7.3352968148602898E-2</v>
      </c>
      <c r="AE127">
        <v>0.95403197831949105</v>
      </c>
      <c r="AF127">
        <v>36.6150244444432</v>
      </c>
      <c r="AG127">
        <v>8.8717659783862802E-3</v>
      </c>
      <c r="AH127">
        <v>1.6061701293107002E-2</v>
      </c>
      <c r="AI127">
        <v>1.6675669804081899E-2</v>
      </c>
      <c r="AJ127">
        <v>0.20551510689373401</v>
      </c>
      <c r="AK127" s="1">
        <v>5.2615537025789603E-6</v>
      </c>
      <c r="AL127" s="1">
        <v>1.15936731469158E-4</v>
      </c>
      <c r="AM127">
        <v>2.3330609814250301E-2</v>
      </c>
      <c r="AN127">
        <v>1.15520998236186E-2</v>
      </c>
      <c r="AO127">
        <v>1.59088444257614E-2</v>
      </c>
      <c r="AP127">
        <v>9.9725322424686104E-3</v>
      </c>
      <c r="AQ127">
        <v>4.7129845412466403E-3</v>
      </c>
      <c r="AR127">
        <v>6.0510151696309801E-3</v>
      </c>
      <c r="AS127">
        <v>2.6727196505570401E-3</v>
      </c>
      <c r="AT127">
        <v>1.25939073316253E-3</v>
      </c>
      <c r="AU127">
        <v>1.6443425971067399E-3</v>
      </c>
      <c r="AV127">
        <v>7.6173951323583497E-2</v>
      </c>
      <c r="AW127">
        <v>4.4435111658008397E-2</v>
      </c>
      <c r="AX127">
        <v>5.9025188326817697E-2</v>
      </c>
      <c r="AY127">
        <v>7.8846670974140706E-2</v>
      </c>
      <c r="AZ127">
        <v>4.5694502391170698E-2</v>
      </c>
      <c r="BA127">
        <v>6.0669530923924402E-2</v>
      </c>
      <c r="BB127">
        <v>0</v>
      </c>
      <c r="BC127">
        <v>1.92804827558235</v>
      </c>
      <c r="BD127">
        <v>0.34033354086106299</v>
      </c>
      <c r="BE127">
        <v>2.3330624592010199E-2</v>
      </c>
      <c r="BF127">
        <v>1.0931032679082299E-2</v>
      </c>
      <c r="BG127">
        <v>1.36596510996604E-2</v>
      </c>
      <c r="BH127">
        <v>0</v>
      </c>
      <c r="BI127">
        <v>0</v>
      </c>
      <c r="BJ127">
        <v>6.4795771849347004</v>
      </c>
      <c r="BK127">
        <v>0</v>
      </c>
      <c r="BL127">
        <v>1.48703690836658E-2</v>
      </c>
      <c r="BM127">
        <v>1.8600514653946899E-2</v>
      </c>
      <c r="BN127">
        <v>664.18285723082795</v>
      </c>
      <c r="BO127">
        <v>665.00434101696601</v>
      </c>
      <c r="BP127">
        <v>664.50935319430096</v>
      </c>
      <c r="BQ127">
        <v>315.947444083157</v>
      </c>
      <c r="BR127">
        <v>316.14239189681598</v>
      </c>
      <c r="BS127">
        <v>316.00980147548103</v>
      </c>
      <c r="BT127">
        <v>8.2625218563389807E-3</v>
      </c>
      <c r="BU127">
        <v>4.3501115239988498E-3</v>
      </c>
      <c r="BV127">
        <v>6.7647155962083701E-3</v>
      </c>
      <c r="BW127">
        <v>6.2734408838819302E-3</v>
      </c>
      <c r="BX127">
        <v>3.1277008391108799E-3</v>
      </c>
      <c r="BY127">
        <v>4.0842227307406297E-3</v>
      </c>
      <c r="BZ127">
        <v>8.7946470740293999E-3</v>
      </c>
      <c r="CA127">
        <v>4.0743805344116701E-3</v>
      </c>
      <c r="CB127">
        <v>5.0600305321669703E-3</v>
      </c>
    </row>
    <row r="128" spans="1:80">
      <c r="A128">
        <v>127</v>
      </c>
      <c r="B128">
        <v>58.669044190784199</v>
      </c>
      <c r="C128">
        <v>180.56457960016499</v>
      </c>
      <c r="D128">
        <v>93.389228517728</v>
      </c>
      <c r="E128">
        <v>4.3192466144613997</v>
      </c>
      <c r="F128">
        <v>4.3026570972746798</v>
      </c>
      <c r="G128">
        <v>4.3072927848540603</v>
      </c>
      <c r="H128">
        <v>-53833.289394235297</v>
      </c>
      <c r="I128">
        <v>-53748.645440669898</v>
      </c>
      <c r="J128">
        <v>-53719.184399950798</v>
      </c>
      <c r="K128" t="s">
        <v>355</v>
      </c>
      <c r="L128">
        <v>24.782949843072899</v>
      </c>
      <c r="M128">
        <v>57.559995220409697</v>
      </c>
      <c r="N128">
        <v>257.81976472181998</v>
      </c>
      <c r="O128">
        <v>234.15160440125601</v>
      </c>
      <c r="P128">
        <v>460.14432219189899</v>
      </c>
      <c r="Q128">
        <v>5.2221709613165297</v>
      </c>
      <c r="R128">
        <v>12.6023944469414</v>
      </c>
      <c r="S128">
        <v>589.30309641965698</v>
      </c>
      <c r="T128">
        <v>438.055551844695</v>
      </c>
      <c r="U128">
        <v>0.95797249077884195</v>
      </c>
      <c r="V128">
        <v>0.93563741849445203</v>
      </c>
      <c r="W128">
        <v>0.96905096696276205</v>
      </c>
      <c r="X128">
        <v>0.92219173279235001</v>
      </c>
      <c r="Y128">
        <v>0.72675250302912597</v>
      </c>
      <c r="Z128">
        <v>0.67579876999088795</v>
      </c>
      <c r="AA128">
        <v>0.76967688006311596</v>
      </c>
      <c r="AB128">
        <v>0.75720548579049096</v>
      </c>
      <c r="AC128">
        <v>0.239488710930082</v>
      </c>
      <c r="AD128">
        <v>6.9686964425553097E-2</v>
      </c>
      <c r="AE128">
        <v>0.95262299329148004</v>
      </c>
      <c r="AF128">
        <v>46.505939904299602</v>
      </c>
      <c r="AG128">
        <v>9.1425429937880501E-3</v>
      </c>
      <c r="AH128">
        <v>1.5274108958597999E-2</v>
      </c>
      <c r="AI128">
        <v>1.65352096996794E-2</v>
      </c>
      <c r="AJ128">
        <v>0.197610287937134</v>
      </c>
      <c r="AK128" s="1">
        <v>4.3518608380126498E-6</v>
      </c>
      <c r="AL128" s="1">
        <v>1.16179137820297E-4</v>
      </c>
      <c r="AM128">
        <v>2.3330609814250301E-2</v>
      </c>
      <c r="AN128">
        <v>1.1553919599788701E-2</v>
      </c>
      <c r="AO128">
        <v>1.5849650296671701E-2</v>
      </c>
      <c r="AP128">
        <v>9.9725322424686104E-3</v>
      </c>
      <c r="AQ128">
        <v>4.7151062965268197E-3</v>
      </c>
      <c r="AR128">
        <v>6.0776028395433798E-3</v>
      </c>
      <c r="AS128">
        <v>2.6727196505570401E-3</v>
      </c>
      <c r="AT128">
        <v>1.2616751199502601E-3</v>
      </c>
      <c r="AU128">
        <v>1.65366575828098E-3</v>
      </c>
      <c r="AV128">
        <v>7.6173951323583497E-2</v>
      </c>
      <c r="AW128">
        <v>4.4653113727600301E-2</v>
      </c>
      <c r="AX128">
        <v>5.9484534906507298E-2</v>
      </c>
      <c r="AY128">
        <v>7.8846670974140706E-2</v>
      </c>
      <c r="AZ128">
        <v>4.5914788847550597E-2</v>
      </c>
      <c r="BA128">
        <v>6.1138200664788298E-2</v>
      </c>
      <c r="BB128">
        <v>0</v>
      </c>
      <c r="BC128">
        <v>1.92794071025988</v>
      </c>
      <c r="BD128">
        <v>0.33965543675944498</v>
      </c>
      <c r="BE128">
        <v>2.3330624592010199E-2</v>
      </c>
      <c r="BF128">
        <v>1.0937525737031399E-2</v>
      </c>
      <c r="BG128">
        <v>1.37559877361055E-2</v>
      </c>
      <c r="BH128">
        <v>0</v>
      </c>
      <c r="BI128">
        <v>0</v>
      </c>
      <c r="BJ128">
        <v>6.4817731158168499</v>
      </c>
      <c r="BK128">
        <v>0</v>
      </c>
      <c r="BL128">
        <v>1.52215178686523E-2</v>
      </c>
      <c r="BM128">
        <v>1.9337876021959698E-2</v>
      </c>
      <c r="BN128">
        <v>664.18285723082795</v>
      </c>
      <c r="BO128">
        <v>665.004652824956</v>
      </c>
      <c r="BP128">
        <v>664.51424809060597</v>
      </c>
      <c r="BQ128">
        <v>315.947444083157</v>
      </c>
      <c r="BR128">
        <v>316.14246904931002</v>
      </c>
      <c r="BS128">
        <v>316.01211270580399</v>
      </c>
      <c r="BT128">
        <v>8.2625218563389807E-3</v>
      </c>
      <c r="BU128">
        <v>4.3472494991661599E-3</v>
      </c>
      <c r="BV128">
        <v>6.6437965193266299E-3</v>
      </c>
      <c r="BW128">
        <v>6.2734408838819302E-3</v>
      </c>
      <c r="BX128">
        <v>3.1301417931563001E-3</v>
      </c>
      <c r="BY128">
        <v>4.1047320566143597E-3</v>
      </c>
      <c r="BZ128">
        <v>8.7946470740293999E-3</v>
      </c>
      <c r="CA128">
        <v>4.07661996323898E-3</v>
      </c>
      <c r="CB128">
        <v>5.1012457252886398E-3</v>
      </c>
    </row>
    <row r="129" spans="1:80">
      <c r="A129">
        <v>128</v>
      </c>
      <c r="B129">
        <v>62.706653533691103</v>
      </c>
      <c r="C129">
        <v>136.60010129575201</v>
      </c>
      <c r="D129">
        <v>90.289563066146499</v>
      </c>
      <c r="E129">
        <v>4.3187515911041396</v>
      </c>
      <c r="F129">
        <v>4.3026685901336297</v>
      </c>
      <c r="G129">
        <v>4.3081632001641799</v>
      </c>
      <c r="H129">
        <v>-53831.1639627802</v>
      </c>
      <c r="I129">
        <v>-53704.824048459399</v>
      </c>
      <c r="J129">
        <v>-53726.921405110203</v>
      </c>
      <c r="K129" t="s">
        <v>356</v>
      </c>
      <c r="L129">
        <v>28.2523150596822</v>
      </c>
      <c r="M129">
        <v>56.7306443110377</v>
      </c>
      <c r="N129">
        <v>290.69432141064198</v>
      </c>
      <c r="O129">
        <v>165.79678847063201</v>
      </c>
      <c r="P129">
        <v>425.938271269518</v>
      </c>
      <c r="Q129">
        <v>5.4942439837622601</v>
      </c>
      <c r="R129">
        <v>13.092592042559099</v>
      </c>
      <c r="S129">
        <v>492.65377068769197</v>
      </c>
      <c r="T129">
        <v>286.009545019852</v>
      </c>
      <c r="U129">
        <v>0.96870237219135102</v>
      </c>
      <c r="V129">
        <v>0.95654429390046203</v>
      </c>
      <c r="W129">
        <v>0.95521808258096197</v>
      </c>
      <c r="X129">
        <v>0.84642550363810098</v>
      </c>
      <c r="Y129">
        <v>0.75996265243489203</v>
      </c>
      <c r="Z129">
        <v>0.69069918445675804</v>
      </c>
      <c r="AA129">
        <v>0.62142842178038904</v>
      </c>
      <c r="AB129">
        <v>0.77782025820197698</v>
      </c>
      <c r="AC129">
        <v>0.19928221508062399</v>
      </c>
      <c r="AD129">
        <v>6.7099248073996795E-2</v>
      </c>
      <c r="AE129">
        <v>0.95371481074048903</v>
      </c>
      <c r="AF129">
        <v>22.0786180941998</v>
      </c>
      <c r="AG129">
        <v>8.6551978968819297E-3</v>
      </c>
      <c r="AH129">
        <v>1.10897634242745E-2</v>
      </c>
      <c r="AI129">
        <v>1.6809917844239901E-2</v>
      </c>
      <c r="AJ129">
        <v>0.18602739882428601</v>
      </c>
      <c r="AK129" s="1">
        <v>7.2942222629694801E-6</v>
      </c>
      <c r="AL129" s="1">
        <v>8.1221655881126402E-5</v>
      </c>
      <c r="AM129">
        <v>2.3330609814250301E-2</v>
      </c>
      <c r="AN129">
        <v>1.16842425757857E-2</v>
      </c>
      <c r="AO129">
        <v>1.66353173440363E-2</v>
      </c>
      <c r="AP129">
        <v>9.9725322424686104E-3</v>
      </c>
      <c r="AQ129">
        <v>4.7662916764638196E-3</v>
      </c>
      <c r="AR129">
        <v>6.4013687123293597E-3</v>
      </c>
      <c r="AS129">
        <v>2.6727196505570401E-3</v>
      </c>
      <c r="AT129">
        <v>1.2649881154458301E-3</v>
      </c>
      <c r="AU129">
        <v>1.7081656779414599E-3</v>
      </c>
      <c r="AV129">
        <v>7.6173951323583497E-2</v>
      </c>
      <c r="AW129">
        <v>4.4243338620996803E-2</v>
      </c>
      <c r="AX129">
        <v>5.9888386632291901E-2</v>
      </c>
      <c r="AY129">
        <v>7.8846670974140706E-2</v>
      </c>
      <c r="AZ129">
        <v>4.5508326736442603E-2</v>
      </c>
      <c r="BA129">
        <v>6.15965523102334E-2</v>
      </c>
      <c r="BB129">
        <v>0</v>
      </c>
      <c r="BC129">
        <v>1.92815787121807</v>
      </c>
      <c r="BD129">
        <v>0.33828652226773598</v>
      </c>
      <c r="BE129">
        <v>2.3330624592010199E-2</v>
      </c>
      <c r="BF129">
        <v>1.10484590576744E-2</v>
      </c>
      <c r="BG129">
        <v>1.44544110124896E-2</v>
      </c>
      <c r="BH129">
        <v>0</v>
      </c>
      <c r="BI129">
        <v>0</v>
      </c>
      <c r="BJ129">
        <v>6.4869869292923399</v>
      </c>
      <c r="BK129">
        <v>0</v>
      </c>
      <c r="BL129">
        <v>1.40257615793715E-2</v>
      </c>
      <c r="BM129">
        <v>1.6403481244131098E-2</v>
      </c>
      <c r="BN129">
        <v>664.18285723082795</v>
      </c>
      <c r="BO129">
        <v>664.99138539123896</v>
      </c>
      <c r="BP129">
        <v>664.40569392715997</v>
      </c>
      <c r="BQ129">
        <v>315.947444083157</v>
      </c>
      <c r="BR129">
        <v>316.13912743361499</v>
      </c>
      <c r="BS129">
        <v>315.98258111846098</v>
      </c>
      <c r="BT129">
        <v>8.2625218563389807E-3</v>
      </c>
      <c r="BU129">
        <v>4.4025821716369498E-3</v>
      </c>
      <c r="BV129">
        <v>6.8971131754495402E-3</v>
      </c>
      <c r="BW129">
        <v>6.2734408838819302E-3</v>
      </c>
      <c r="BX129">
        <v>3.1620900190876601E-3</v>
      </c>
      <c r="BY129">
        <v>4.3775374384006803E-3</v>
      </c>
      <c r="BZ129">
        <v>8.7946470740293999E-3</v>
      </c>
      <c r="CA129">
        <v>4.11966835055256E-3</v>
      </c>
      <c r="CB129">
        <v>5.3607907460711396E-3</v>
      </c>
    </row>
    <row r="130" spans="1:80">
      <c r="A130">
        <v>129</v>
      </c>
      <c r="B130">
        <v>69.413079527949193</v>
      </c>
      <c r="C130">
        <v>203.27576800349701</v>
      </c>
      <c r="D130">
        <v>112.716606193451</v>
      </c>
      <c r="E130">
        <v>4.3190266561867698</v>
      </c>
      <c r="F130">
        <v>4.3037974341466603</v>
      </c>
      <c r="G130">
        <v>4.3086630835555697</v>
      </c>
      <c r="H130">
        <v>-53841.294949053197</v>
      </c>
      <c r="I130">
        <v>-53785.5538231295</v>
      </c>
      <c r="J130">
        <v>-53755.571996460298</v>
      </c>
      <c r="K130" t="s">
        <v>355</v>
      </c>
      <c r="L130">
        <v>27.628965585605901</v>
      </c>
      <c r="M130">
        <v>47.204269554820101</v>
      </c>
      <c r="N130">
        <v>314.92914487096698</v>
      </c>
      <c r="O130">
        <v>261.17397894079301</v>
      </c>
      <c r="P130">
        <v>299.09896794596102</v>
      </c>
      <c r="Q130">
        <v>5.7345634127100604</v>
      </c>
      <c r="R130">
        <v>15.796424767164099</v>
      </c>
      <c r="S130">
        <v>651.72040668563398</v>
      </c>
      <c r="T130">
        <v>368.16417310536701</v>
      </c>
      <c r="U130">
        <v>0.97383711946817697</v>
      </c>
      <c r="V130">
        <v>0.96233206137740201</v>
      </c>
      <c r="W130">
        <v>0.96650907376647399</v>
      </c>
      <c r="X130">
        <v>0.76724890600639695</v>
      </c>
      <c r="Y130">
        <v>0.63775963640928302</v>
      </c>
      <c r="Z130">
        <v>0.77263358655859204</v>
      </c>
      <c r="AA130">
        <v>0.76498562267565495</v>
      </c>
      <c r="AB130">
        <v>0.73195162858229401</v>
      </c>
      <c r="AC130">
        <v>0.218140968929636</v>
      </c>
      <c r="AD130">
        <v>7.0009297600108503E-2</v>
      </c>
      <c r="AE130">
        <v>0.95513692681423101</v>
      </c>
      <c r="AF130">
        <v>47.349180145171403</v>
      </c>
      <c r="AG130">
        <v>8.69925403403932E-3</v>
      </c>
      <c r="AH130">
        <v>1.43513190632689E-2</v>
      </c>
      <c r="AI130">
        <v>1.6511099770275602E-2</v>
      </c>
      <c r="AJ130">
        <v>0.19660832654136101</v>
      </c>
      <c r="AK130" s="1">
        <v>4.3243599879800098E-6</v>
      </c>
      <c r="AL130" s="1">
        <v>1.4250729432178301E-4</v>
      </c>
      <c r="AM130">
        <v>2.3330609814250301E-2</v>
      </c>
      <c r="AN130">
        <v>1.2370628035422E-2</v>
      </c>
      <c r="AO130">
        <v>1.71044796566194E-2</v>
      </c>
      <c r="AP130">
        <v>9.9725322424686104E-3</v>
      </c>
      <c r="AQ130">
        <v>5.0157517019464798E-3</v>
      </c>
      <c r="AR130">
        <v>6.5418579725739501E-3</v>
      </c>
      <c r="AS130">
        <v>2.6727196505570401E-3</v>
      </c>
      <c r="AT130">
        <v>1.3230856001409199E-3</v>
      </c>
      <c r="AU130">
        <v>1.72213634036913E-3</v>
      </c>
      <c r="AV130">
        <v>7.6173951323583497E-2</v>
      </c>
      <c r="AW130">
        <v>4.64698242201688E-2</v>
      </c>
      <c r="AX130">
        <v>6.0607249876650102E-2</v>
      </c>
      <c r="AY130">
        <v>7.8846670974140706E-2</v>
      </c>
      <c r="AZ130">
        <v>4.7792909820309697E-2</v>
      </c>
      <c r="BA130">
        <v>6.2329386217019299E-2</v>
      </c>
      <c r="BB130">
        <v>0</v>
      </c>
      <c r="BC130">
        <v>1.9272142061892901</v>
      </c>
      <c r="BD130">
        <v>0.339746907098044</v>
      </c>
      <c r="BE130">
        <v>2.3330624592010199E-2</v>
      </c>
      <c r="BF130">
        <v>1.15826870141582E-2</v>
      </c>
      <c r="BG130">
        <v>1.4737813979490399E-2</v>
      </c>
      <c r="BH130">
        <v>0</v>
      </c>
      <c r="BI130">
        <v>0</v>
      </c>
      <c r="BJ130">
        <v>6.4813442800878001</v>
      </c>
      <c r="BK130">
        <v>0</v>
      </c>
      <c r="BL130">
        <v>1.4836585332282401E-2</v>
      </c>
      <c r="BM130">
        <v>1.5873649628644501E-2</v>
      </c>
      <c r="BN130">
        <v>664.18285723082795</v>
      </c>
      <c r="BO130">
        <v>664.94419804584504</v>
      </c>
      <c r="BP130">
        <v>664.24859381773399</v>
      </c>
      <c r="BQ130">
        <v>315.947444083157</v>
      </c>
      <c r="BR130">
        <v>316.127105262827</v>
      </c>
      <c r="BS130">
        <v>315.93998376878801</v>
      </c>
      <c r="BT130">
        <v>8.2625218563389807E-3</v>
      </c>
      <c r="BU130">
        <v>4.7154359542199804E-3</v>
      </c>
      <c r="BV130">
        <v>7.2310473579693399E-3</v>
      </c>
      <c r="BW130">
        <v>6.2734408838819302E-3</v>
      </c>
      <c r="BX130">
        <v>3.3348122495490502E-3</v>
      </c>
      <c r="BY130">
        <v>4.3936497328666904E-3</v>
      </c>
      <c r="BZ130">
        <v>8.7946470740293999E-3</v>
      </c>
      <c r="CA130">
        <v>4.3205060636153699E-3</v>
      </c>
      <c r="CB130">
        <v>5.47992234990562E-3</v>
      </c>
    </row>
    <row r="131" spans="1:80">
      <c r="A131">
        <v>130</v>
      </c>
      <c r="B131">
        <v>70.330337644194103</v>
      </c>
      <c r="C131">
        <v>213.55668284580699</v>
      </c>
      <c r="D131">
        <v>109.63835974061899</v>
      </c>
      <c r="E131">
        <v>4.3188378577341897</v>
      </c>
      <c r="F131">
        <v>4.30297207505087</v>
      </c>
      <c r="G131">
        <v>4.3077907503001098</v>
      </c>
      <c r="H131">
        <v>-53839.861666434801</v>
      </c>
      <c r="I131">
        <v>-53785.5590172292</v>
      </c>
      <c r="J131">
        <v>-53741.633200976903</v>
      </c>
      <c r="K131" t="s">
        <v>355</v>
      </c>
      <c r="L131">
        <v>25.0854931745681</v>
      </c>
      <c r="M131">
        <v>46.375148602276496</v>
      </c>
      <c r="N131">
        <v>323.88825205248997</v>
      </c>
      <c r="O131">
        <v>277.75348267406099</v>
      </c>
      <c r="P131">
        <v>316.30470455509902</v>
      </c>
      <c r="Q131">
        <v>6.2818768717970004</v>
      </c>
      <c r="R131">
        <v>13.9115859518924</v>
      </c>
      <c r="S131">
        <v>484.17631653696702</v>
      </c>
      <c r="T131">
        <v>352.88343010983402</v>
      </c>
      <c r="U131">
        <v>0.97406163582082494</v>
      </c>
      <c r="V131">
        <v>0.95813473242316904</v>
      </c>
      <c r="W131">
        <v>0.94733031895283004</v>
      </c>
      <c r="X131">
        <v>0.86956616619683902</v>
      </c>
      <c r="Y131">
        <v>0.66484792458253905</v>
      </c>
      <c r="Z131">
        <v>0.78936759462719197</v>
      </c>
      <c r="AA131">
        <v>0.76608116928181402</v>
      </c>
      <c r="AB131">
        <v>0.74564095878960701</v>
      </c>
      <c r="AC131">
        <v>0.220634959659257</v>
      </c>
      <c r="AD131">
        <v>6.5275436956173896E-2</v>
      </c>
      <c r="AE131">
        <v>0.95061439335301401</v>
      </c>
      <c r="AF131">
        <v>33.886130864657297</v>
      </c>
      <c r="AG131">
        <v>8.8317142697112595E-3</v>
      </c>
      <c r="AH131">
        <v>1.29190000365758E-2</v>
      </c>
      <c r="AI131">
        <v>1.63100311423338E-2</v>
      </c>
      <c r="AJ131">
        <v>0.18059546896187201</v>
      </c>
      <c r="AK131" s="1">
        <v>6.8586127903058E-6</v>
      </c>
      <c r="AL131" s="1">
        <v>9.5593842939522604E-5</v>
      </c>
      <c r="AM131">
        <v>2.3330609814250301E-2</v>
      </c>
      <c r="AN131">
        <v>1.19131140058649E-2</v>
      </c>
      <c r="AO131">
        <v>1.65468903285418E-2</v>
      </c>
      <c r="AP131">
        <v>9.9725322424686104E-3</v>
      </c>
      <c r="AQ131">
        <v>4.84385914542861E-3</v>
      </c>
      <c r="AR131">
        <v>6.3155588816308601E-3</v>
      </c>
      <c r="AS131">
        <v>2.6727196505570401E-3</v>
      </c>
      <c r="AT131">
        <v>1.29066774878675E-3</v>
      </c>
      <c r="AU131">
        <v>1.7028842073965799E-3</v>
      </c>
      <c r="AV131">
        <v>7.6173951323583497E-2</v>
      </c>
      <c r="AW131">
        <v>4.5784143226605699E-2</v>
      </c>
      <c r="AX131">
        <v>6.0695184647707602E-2</v>
      </c>
      <c r="AY131">
        <v>7.8846670974140706E-2</v>
      </c>
      <c r="AZ131">
        <v>4.70748109753924E-2</v>
      </c>
      <c r="BA131">
        <v>6.23980688551041E-2</v>
      </c>
      <c r="BB131">
        <v>0</v>
      </c>
      <c r="BC131">
        <v>1.9274420370791701</v>
      </c>
      <c r="BD131">
        <v>0.33867122033298902</v>
      </c>
      <c r="BE131">
        <v>2.3330624592010199E-2</v>
      </c>
      <c r="BF131">
        <v>1.12114109339199E-2</v>
      </c>
      <c r="BG131">
        <v>1.42331376135107E-2</v>
      </c>
      <c r="BH131">
        <v>0</v>
      </c>
      <c r="BI131">
        <v>0</v>
      </c>
      <c r="BJ131">
        <v>6.4855827257493397</v>
      </c>
      <c r="BK131">
        <v>0</v>
      </c>
      <c r="BL131">
        <v>1.56155822433841E-2</v>
      </c>
      <c r="BM131">
        <v>1.8008874600762899E-2</v>
      </c>
      <c r="BN131">
        <v>664.18285723082795</v>
      </c>
      <c r="BO131">
        <v>664.97939385448899</v>
      </c>
      <c r="BP131">
        <v>664.40830514043398</v>
      </c>
      <c r="BQ131">
        <v>315.947444083157</v>
      </c>
      <c r="BR131">
        <v>316.136011084747</v>
      </c>
      <c r="BS131">
        <v>315.98364787735801</v>
      </c>
      <c r="BT131">
        <v>8.2625218563389807E-3</v>
      </c>
      <c r="BU131">
        <v>4.5166697873915097E-3</v>
      </c>
      <c r="BV131">
        <v>7.00612535360998E-3</v>
      </c>
      <c r="BW131">
        <v>6.2734408838819302E-3</v>
      </c>
      <c r="BX131">
        <v>3.2160593024392202E-3</v>
      </c>
      <c r="BY131">
        <v>4.2523998583674401E-3</v>
      </c>
      <c r="BZ131">
        <v>8.7946470740293999E-3</v>
      </c>
      <c r="CA131">
        <v>4.1804930611959402E-3</v>
      </c>
      <c r="CB131">
        <v>5.2884959278903998E-3</v>
      </c>
    </row>
    <row r="132" spans="1:80">
      <c r="A132">
        <v>131</v>
      </c>
      <c r="B132">
        <v>82.519978194477503</v>
      </c>
      <c r="C132">
        <v>188.909470181784</v>
      </c>
      <c r="D132">
        <v>115.302535482468</v>
      </c>
      <c r="E132">
        <v>4.3184665859422697</v>
      </c>
      <c r="F132">
        <v>4.3024269282432996</v>
      </c>
      <c r="G132">
        <v>4.3072701777670002</v>
      </c>
      <c r="H132">
        <v>-53847.428973175702</v>
      </c>
      <c r="I132">
        <v>-53754.124726810798</v>
      </c>
      <c r="J132">
        <v>-53740.816248681702</v>
      </c>
      <c r="K132" t="s">
        <v>355</v>
      </c>
      <c r="L132">
        <v>29.222311969209098</v>
      </c>
      <c r="M132">
        <v>49.829222534686998</v>
      </c>
      <c r="N132">
        <v>385.872950693939</v>
      </c>
      <c r="O132">
        <v>234.53205315439499</v>
      </c>
      <c r="P132">
        <v>270.04028850532899</v>
      </c>
      <c r="Q132">
        <v>4.9537506208162201</v>
      </c>
      <c r="R132">
        <v>15.4501225170255</v>
      </c>
      <c r="S132">
        <v>694.46954598107698</v>
      </c>
      <c r="T132">
        <v>348.204692540493</v>
      </c>
      <c r="U132">
        <v>0.96950512793328203</v>
      </c>
      <c r="V132">
        <v>0.921179240942814</v>
      </c>
      <c r="W132">
        <v>0.95913567866882099</v>
      </c>
      <c r="X132">
        <v>0.85191067286628597</v>
      </c>
      <c r="Y132">
        <v>0.77727132016918798</v>
      </c>
      <c r="Z132">
        <v>0.58853119669959497</v>
      </c>
      <c r="AA132">
        <v>0.77389478120770505</v>
      </c>
      <c r="AB132">
        <v>0.673931798876654</v>
      </c>
      <c r="AC132">
        <v>0.233034816353685</v>
      </c>
      <c r="AD132">
        <v>7.0443177147130207E-2</v>
      </c>
      <c r="AE132">
        <v>0.94471932481652199</v>
      </c>
      <c r="AF132">
        <v>46.290150591528402</v>
      </c>
      <c r="AG132">
        <v>8.7063826032160695E-3</v>
      </c>
      <c r="AH132">
        <v>8.0049090214077204E-3</v>
      </c>
      <c r="AI132">
        <v>1.63740034836194E-2</v>
      </c>
      <c r="AJ132">
        <v>0.201472168817315</v>
      </c>
      <c r="AK132" s="1">
        <v>6.1145552996346704E-6</v>
      </c>
      <c r="AL132" s="1">
        <v>1.6431755906875001E-4</v>
      </c>
      <c r="AM132">
        <v>2.3330609814250301E-2</v>
      </c>
      <c r="AN132">
        <v>1.16155634066279E-2</v>
      </c>
      <c r="AO132">
        <v>1.6134445904206599E-2</v>
      </c>
      <c r="AP132">
        <v>9.9725322424686104E-3</v>
      </c>
      <c r="AQ132">
        <v>4.7469259041494401E-3</v>
      </c>
      <c r="AR132">
        <v>6.2080597470919596E-3</v>
      </c>
      <c r="AS132">
        <v>2.6727196505570401E-3</v>
      </c>
      <c r="AT132">
        <v>1.25969200562079E-3</v>
      </c>
      <c r="AU132">
        <v>1.6578731003541499E-3</v>
      </c>
      <c r="AV132">
        <v>7.6173951323583497E-2</v>
      </c>
      <c r="AW132">
        <v>4.3976719151727801E-2</v>
      </c>
      <c r="AX132">
        <v>5.9116170404461398E-2</v>
      </c>
      <c r="AY132">
        <v>7.8846670974140706E-2</v>
      </c>
      <c r="AZ132">
        <v>4.5236411157348499E-2</v>
      </c>
      <c r="BA132">
        <v>6.0774043504815599E-2</v>
      </c>
      <c r="BB132">
        <v>0</v>
      </c>
      <c r="BC132">
        <v>1.928285692752</v>
      </c>
      <c r="BD132">
        <v>0.33969853411721201</v>
      </c>
      <c r="BE132">
        <v>2.3330624592010199E-2</v>
      </c>
      <c r="BF132">
        <v>1.10119865211342E-2</v>
      </c>
      <c r="BG132">
        <v>1.4063924052077501E-2</v>
      </c>
      <c r="BH132">
        <v>0</v>
      </c>
      <c r="BI132">
        <v>0</v>
      </c>
      <c r="BJ132">
        <v>6.4818917674711702</v>
      </c>
      <c r="BK132">
        <v>0</v>
      </c>
      <c r="BL132">
        <v>1.3849124952116499E-2</v>
      </c>
      <c r="BM132">
        <v>1.7654852086701499E-2</v>
      </c>
      <c r="BN132">
        <v>664.18285723082795</v>
      </c>
      <c r="BO132">
        <v>664.99479816967801</v>
      </c>
      <c r="BP132">
        <v>664.43406449158795</v>
      </c>
      <c r="BQ132">
        <v>315.947444083157</v>
      </c>
      <c r="BR132">
        <v>316.14005199481301</v>
      </c>
      <c r="BS132">
        <v>315.989475487824</v>
      </c>
      <c r="BT132">
        <v>8.2625218563389807E-3</v>
      </c>
      <c r="BU132">
        <v>4.3596732446239701E-3</v>
      </c>
      <c r="BV132">
        <v>6.7559198008018996E-3</v>
      </c>
      <c r="BW132">
        <v>6.2734408838819302E-3</v>
      </c>
      <c r="BX132">
        <v>3.1500156736921502E-3</v>
      </c>
      <c r="BY132">
        <v>4.1547545796964697E-3</v>
      </c>
      <c r="BZ132">
        <v>8.7946470740293999E-3</v>
      </c>
      <c r="CA132">
        <v>4.1059667075065004E-3</v>
      </c>
      <c r="CB132">
        <v>5.2238985151384599E-3</v>
      </c>
    </row>
    <row r="133" spans="1:80">
      <c r="A133">
        <v>132</v>
      </c>
      <c r="B133">
        <v>59.407272978414099</v>
      </c>
      <c r="C133">
        <v>141.21390279656899</v>
      </c>
      <c r="D133">
        <v>89.106167759305194</v>
      </c>
      <c r="E133">
        <v>4.3196155151282403</v>
      </c>
      <c r="F133">
        <v>4.3026146744373204</v>
      </c>
      <c r="G133">
        <v>4.30744517923016</v>
      </c>
      <c r="H133">
        <v>-53838.620436325</v>
      </c>
      <c r="I133">
        <v>-53708.766599541203</v>
      </c>
      <c r="J133">
        <v>-53716.798649174802</v>
      </c>
      <c r="K133" t="s">
        <v>356</v>
      </c>
      <c r="L133">
        <v>22.207022986418899</v>
      </c>
      <c r="M133">
        <v>54.546636347040497</v>
      </c>
      <c r="N133">
        <v>268.41266955292298</v>
      </c>
      <c r="O133">
        <v>175.78996380867301</v>
      </c>
      <c r="P133">
        <v>374.18681238279203</v>
      </c>
      <c r="Q133">
        <v>6.0535681937355896</v>
      </c>
      <c r="R133">
        <v>13.8304085959494</v>
      </c>
      <c r="S133">
        <v>593.47948056337202</v>
      </c>
      <c r="T133">
        <v>329.24482338970699</v>
      </c>
      <c r="U133">
        <v>0.95188885943268198</v>
      </c>
      <c r="V133">
        <v>0.95692677490210698</v>
      </c>
      <c r="W133">
        <v>0.96031543891215498</v>
      </c>
      <c r="X133">
        <v>0.89531008229237896</v>
      </c>
      <c r="Y133">
        <v>0.824954578591651</v>
      </c>
      <c r="Z133">
        <v>0.732084574761934</v>
      </c>
      <c r="AA133">
        <v>0.75627683620984798</v>
      </c>
      <c r="AB133">
        <v>0.755427151959427</v>
      </c>
      <c r="AC133">
        <v>0.236274666990753</v>
      </c>
      <c r="AD133">
        <v>7.2403521786428907E-2</v>
      </c>
      <c r="AE133">
        <v>0.95632000873161904</v>
      </c>
      <c r="AF133">
        <v>37.320097152321701</v>
      </c>
      <c r="AG133">
        <v>8.8738047368392397E-3</v>
      </c>
      <c r="AH133">
        <v>1.99037326604878E-2</v>
      </c>
      <c r="AI133">
        <v>1.6803388591559401E-2</v>
      </c>
      <c r="AJ133">
        <v>0.19485195894672699</v>
      </c>
      <c r="AK133" s="1">
        <v>6.9107466299432197E-6</v>
      </c>
      <c r="AL133" s="1">
        <v>1.0910455902655599E-4</v>
      </c>
      <c r="AM133">
        <v>2.3330609814250301E-2</v>
      </c>
      <c r="AN133">
        <v>1.1359654496398801E-2</v>
      </c>
      <c r="AO133">
        <v>1.57283279996418E-2</v>
      </c>
      <c r="AP133">
        <v>9.9725322424686104E-3</v>
      </c>
      <c r="AQ133">
        <v>4.64770808882339E-3</v>
      </c>
      <c r="AR133">
        <v>6.0290149987193798E-3</v>
      </c>
      <c r="AS133">
        <v>2.6727196505570401E-3</v>
      </c>
      <c r="AT133">
        <v>1.2393775561289201E-3</v>
      </c>
      <c r="AU133">
        <v>1.63131656753294E-3</v>
      </c>
      <c r="AV133">
        <v>7.6173951323583497E-2</v>
      </c>
      <c r="AW133">
        <v>4.3248133441312203E-2</v>
      </c>
      <c r="AX133">
        <v>5.8405513518569201E-2</v>
      </c>
      <c r="AY133">
        <v>7.8846670974140706E-2</v>
      </c>
      <c r="AZ133">
        <v>4.44875109974412E-2</v>
      </c>
      <c r="BA133">
        <v>6.0036830086102097E-2</v>
      </c>
      <c r="BB133">
        <v>0</v>
      </c>
      <c r="BC133">
        <v>1.92864469920791</v>
      </c>
      <c r="BD133">
        <v>0.33998635112677</v>
      </c>
      <c r="BE133">
        <v>2.3330624592010199E-2</v>
      </c>
      <c r="BF133">
        <v>1.0794264578409001E-2</v>
      </c>
      <c r="BG133">
        <v>1.36315774455031E-2</v>
      </c>
      <c r="BH133">
        <v>0</v>
      </c>
      <c r="BI133">
        <v>0</v>
      </c>
      <c r="BJ133">
        <v>6.4810533604786604</v>
      </c>
      <c r="BK133">
        <v>0</v>
      </c>
      <c r="BL133">
        <v>1.3619843161421501E-2</v>
      </c>
      <c r="BM133">
        <v>1.8333932361287199E-2</v>
      </c>
      <c r="BN133">
        <v>664.18285723082795</v>
      </c>
      <c r="BO133">
        <v>665.01513341346401</v>
      </c>
      <c r="BP133">
        <v>664.52725252123696</v>
      </c>
      <c r="BQ133">
        <v>315.947444083157</v>
      </c>
      <c r="BR133">
        <v>316.14526404588401</v>
      </c>
      <c r="BS133">
        <v>316.01418802989298</v>
      </c>
      <c r="BT133">
        <v>8.2625218563389807E-3</v>
      </c>
      <c r="BU133">
        <v>4.2557992228966198E-3</v>
      </c>
      <c r="BV133">
        <v>6.5983198508562197E-3</v>
      </c>
      <c r="BW133">
        <v>6.2734408838819302E-3</v>
      </c>
      <c r="BX133">
        <v>3.0803193274842699E-3</v>
      </c>
      <c r="BY133">
        <v>4.0712396006129803E-3</v>
      </c>
      <c r="BZ133">
        <v>8.7946470740293999E-3</v>
      </c>
      <c r="CA133">
        <v>4.0236210415985803E-3</v>
      </c>
      <c r="CB133">
        <v>5.05889376074213E-3</v>
      </c>
    </row>
    <row r="134" spans="1:80">
      <c r="A134">
        <v>133</v>
      </c>
      <c r="B134">
        <v>88.772095932189202</v>
      </c>
      <c r="C134">
        <v>173.988274165977</v>
      </c>
      <c r="D134">
        <v>104.121667480244</v>
      </c>
      <c r="E134">
        <v>4.3192474541115198</v>
      </c>
      <c r="F134">
        <v>4.3032561993974996</v>
      </c>
      <c r="G134">
        <v>4.3086681779048401</v>
      </c>
      <c r="H134">
        <v>-53863.402899620603</v>
      </c>
      <c r="I134">
        <v>-53749.527956664897</v>
      </c>
      <c r="J134">
        <v>-53747.040482395503</v>
      </c>
      <c r="K134" t="s">
        <v>355</v>
      </c>
      <c r="L134">
        <v>26.865887910306899</v>
      </c>
      <c r="M134">
        <v>50.746912304509699</v>
      </c>
      <c r="N134">
        <v>421.75967001254099</v>
      </c>
      <c r="O134">
        <v>207.352398000981</v>
      </c>
      <c r="P134">
        <v>297.06346308602502</v>
      </c>
      <c r="Q134">
        <v>6.6828576723312096</v>
      </c>
      <c r="R134">
        <v>9.2097893563645297</v>
      </c>
      <c r="S134">
        <v>582.02210763532105</v>
      </c>
      <c r="T134">
        <v>411.95951740630397</v>
      </c>
      <c r="U134">
        <v>0.96276708341858697</v>
      </c>
      <c r="V134">
        <v>0.90864444874223205</v>
      </c>
      <c r="W134">
        <v>0.97710928197534497</v>
      </c>
      <c r="X134">
        <v>0.85141719276668304</v>
      </c>
      <c r="Y134">
        <v>0.67558955242299801</v>
      </c>
      <c r="Z134">
        <v>0.87297851192810905</v>
      </c>
      <c r="AA134">
        <v>0.77511927991967799</v>
      </c>
      <c r="AB134">
        <v>0.74887304761415896</v>
      </c>
      <c r="AC134">
        <v>0.18535884220788801</v>
      </c>
      <c r="AD134">
        <v>6.1496753465110097E-2</v>
      </c>
      <c r="AE134">
        <v>0.96280645106000995</v>
      </c>
      <c r="AF134">
        <v>35.265117233311798</v>
      </c>
      <c r="AG134">
        <v>8.2134878708024599E-3</v>
      </c>
      <c r="AH134">
        <v>1.6734971362559602E-2</v>
      </c>
      <c r="AI134">
        <v>1.7046042465631201E-2</v>
      </c>
      <c r="AJ134">
        <v>0.208409907688589</v>
      </c>
      <c r="AK134" s="1">
        <v>5.44834192116895E-6</v>
      </c>
      <c r="AL134" s="1">
        <v>1.2995076742300301E-4</v>
      </c>
      <c r="AM134">
        <v>2.3330609814250301E-2</v>
      </c>
      <c r="AN134">
        <v>1.19360963913289E-2</v>
      </c>
      <c r="AO134">
        <v>1.7103579195651999E-2</v>
      </c>
      <c r="AP134">
        <v>9.9725322424686104E-3</v>
      </c>
      <c r="AQ134">
        <v>4.8612973820962796E-3</v>
      </c>
      <c r="AR134">
        <v>6.5000884872732801E-3</v>
      </c>
      <c r="AS134">
        <v>2.6727196505570401E-3</v>
      </c>
      <c r="AT134">
        <v>1.29166279881128E-3</v>
      </c>
      <c r="AU134">
        <v>1.7418334182672799E-3</v>
      </c>
      <c r="AV134">
        <v>7.6173951323583497E-2</v>
      </c>
      <c r="AW134">
        <v>4.5621353896095597E-2</v>
      </c>
      <c r="AX134">
        <v>6.13354379745479E-2</v>
      </c>
      <c r="AY134">
        <v>7.8846670974140706E-2</v>
      </c>
      <c r="AZ134">
        <v>4.6913016694906801E-2</v>
      </c>
      <c r="BA134">
        <v>6.3077271392815104E-2</v>
      </c>
      <c r="BB134">
        <v>0</v>
      </c>
      <c r="BC134">
        <v>1.9275219171997799</v>
      </c>
      <c r="BD134">
        <v>0.337243446600898</v>
      </c>
      <c r="BE134">
        <v>2.3330624592010199E-2</v>
      </c>
      <c r="BF134">
        <v>1.1256893613005199E-2</v>
      </c>
      <c r="BG134">
        <v>1.4589097465037599E-2</v>
      </c>
      <c r="BH134">
        <v>0</v>
      </c>
      <c r="BI134">
        <v>0</v>
      </c>
      <c r="BJ134">
        <v>6.4916525354078001</v>
      </c>
      <c r="BK134">
        <v>0</v>
      </c>
      <c r="BL134">
        <v>1.52608048325044E-2</v>
      </c>
      <c r="BM134">
        <v>1.6264418607913899E-2</v>
      </c>
      <c r="BN134">
        <v>664.18285723082795</v>
      </c>
      <c r="BO134">
        <v>664.97490982415604</v>
      </c>
      <c r="BP134">
        <v>664.37779487180103</v>
      </c>
      <c r="BQ134">
        <v>315.947444083157</v>
      </c>
      <c r="BR134">
        <v>316.13493463152503</v>
      </c>
      <c r="BS134">
        <v>315.975546653626</v>
      </c>
      <c r="BT134">
        <v>8.2625218563389807E-3</v>
      </c>
      <c r="BU134">
        <v>4.5065763435716902E-3</v>
      </c>
      <c r="BV134">
        <v>7.2779643977719001E-3</v>
      </c>
      <c r="BW134">
        <v>6.2734408838819302E-3</v>
      </c>
      <c r="BX134">
        <v>3.23267089452365E-3</v>
      </c>
      <c r="BY134">
        <v>4.4042344358118796E-3</v>
      </c>
      <c r="BZ134">
        <v>8.7946470740293999E-3</v>
      </c>
      <c r="CA134">
        <v>4.1969533029604898E-3</v>
      </c>
      <c r="CB134">
        <v>5.4214980168756999E-3</v>
      </c>
    </row>
    <row r="135" spans="1:80">
      <c r="A135">
        <v>134</v>
      </c>
      <c r="B135">
        <v>57.070974847056</v>
      </c>
      <c r="C135">
        <v>159.30167817215099</v>
      </c>
      <c r="D135">
        <v>90.316055256444102</v>
      </c>
      <c r="E135">
        <v>4.3199175664781801</v>
      </c>
      <c r="F135">
        <v>4.3031839310657398</v>
      </c>
      <c r="G135">
        <v>4.3085747506932099</v>
      </c>
      <c r="H135">
        <v>-53840.044677500402</v>
      </c>
      <c r="I135">
        <v>-53733.941619940597</v>
      </c>
      <c r="J135">
        <v>-53732.0717013869</v>
      </c>
      <c r="K135" t="s">
        <v>355</v>
      </c>
      <c r="L135">
        <v>27.226946734107901</v>
      </c>
      <c r="M135">
        <v>63.411607194475103</v>
      </c>
      <c r="N135">
        <v>254.22993423836101</v>
      </c>
      <c r="O135">
        <v>203.74782076139999</v>
      </c>
      <c r="P135">
        <v>363.42322860345803</v>
      </c>
      <c r="Q135">
        <v>5.8047009646314898</v>
      </c>
      <c r="R135">
        <v>12.898236730660599</v>
      </c>
      <c r="S135">
        <v>474.562929348019</v>
      </c>
      <c r="T135">
        <v>376.54668952923299</v>
      </c>
      <c r="U135">
        <v>0.96340429941836603</v>
      </c>
      <c r="V135">
        <v>0.94753611667890103</v>
      </c>
      <c r="W135">
        <v>0.94691306028306998</v>
      </c>
      <c r="X135">
        <v>0.80515516678767696</v>
      </c>
      <c r="Y135">
        <v>0.84113684111168396</v>
      </c>
      <c r="Z135">
        <v>0.76664381601084997</v>
      </c>
      <c r="AA135">
        <v>0.69183782998328802</v>
      </c>
      <c r="AB135">
        <v>0.82659513624952397</v>
      </c>
      <c r="AC135">
        <v>0.21420938290410599</v>
      </c>
      <c r="AD135">
        <v>6.9357349225323703E-2</v>
      </c>
      <c r="AE135">
        <v>0.94385040640556395</v>
      </c>
      <c r="AF135">
        <v>35.443088184149801</v>
      </c>
      <c r="AG135">
        <v>8.2112453645031194E-3</v>
      </c>
      <c r="AH135">
        <v>2.6491747197695599E-2</v>
      </c>
      <c r="AI135">
        <v>1.6532817243224099E-2</v>
      </c>
      <c r="AJ135">
        <v>0.189806282652451</v>
      </c>
      <c r="AK135" s="1">
        <v>5.2895901699248799E-6</v>
      </c>
      <c r="AL135" s="1">
        <v>1.48291864669733E-4</v>
      </c>
      <c r="AM135">
        <v>2.3330609814250301E-2</v>
      </c>
      <c r="AN135">
        <v>1.15722009127483E-2</v>
      </c>
      <c r="AO135">
        <v>1.6420849687861599E-2</v>
      </c>
      <c r="AP135">
        <v>9.9725322424686104E-3</v>
      </c>
      <c r="AQ135">
        <v>4.7329251882771099E-3</v>
      </c>
      <c r="AR135">
        <v>6.3020425526092699E-3</v>
      </c>
      <c r="AS135">
        <v>2.6727196505570401E-3</v>
      </c>
      <c r="AT135">
        <v>1.2499325724835599E-3</v>
      </c>
      <c r="AU135">
        <v>1.6717880396074E-3</v>
      </c>
      <c r="AV135">
        <v>7.6173951323583497E-2</v>
      </c>
      <c r="AW135">
        <v>4.3150187985166399E-2</v>
      </c>
      <c r="AX135">
        <v>5.8897669586471697E-2</v>
      </c>
      <c r="AY135">
        <v>7.8846670974140706E-2</v>
      </c>
      <c r="AZ135">
        <v>4.4400120557649997E-2</v>
      </c>
      <c r="BA135">
        <v>6.0569457626079001E-2</v>
      </c>
      <c r="BB135">
        <v>0</v>
      </c>
      <c r="BC135">
        <v>1.92871382567897</v>
      </c>
      <c r="BD135">
        <v>0.33912703314572001</v>
      </c>
      <c r="BE135">
        <v>2.3330624592010199E-2</v>
      </c>
      <c r="BF135">
        <v>1.09822858055342E-2</v>
      </c>
      <c r="BG135">
        <v>1.4215724379885801E-2</v>
      </c>
      <c r="BH135">
        <v>0</v>
      </c>
      <c r="BI135">
        <v>0</v>
      </c>
      <c r="BJ135">
        <v>6.4846995598893296</v>
      </c>
      <c r="BK135">
        <v>0</v>
      </c>
      <c r="BL135">
        <v>1.2607505344212599E-2</v>
      </c>
      <c r="BM135">
        <v>1.60156515458003E-2</v>
      </c>
      <c r="BN135">
        <v>664.18285723082795</v>
      </c>
      <c r="BO135">
        <v>664.99499647483503</v>
      </c>
      <c r="BP135">
        <v>664.40154416517998</v>
      </c>
      <c r="BQ135">
        <v>315.947444083157</v>
      </c>
      <c r="BR135">
        <v>316.14010767040998</v>
      </c>
      <c r="BS135">
        <v>315.97948654242799</v>
      </c>
      <c r="BT135">
        <v>8.2625218563389807E-3</v>
      </c>
      <c r="BU135">
        <v>4.3395022808740101E-3</v>
      </c>
      <c r="BV135">
        <v>6.8478080686776004E-3</v>
      </c>
      <c r="BW135">
        <v>6.2734408838819302E-3</v>
      </c>
      <c r="BX135">
        <v>3.1371544744971998E-3</v>
      </c>
      <c r="BY135">
        <v>4.2991549954687997E-3</v>
      </c>
      <c r="BZ135">
        <v>8.7946470740293999E-3</v>
      </c>
      <c r="CA135">
        <v>4.0956361195075902E-3</v>
      </c>
      <c r="CB135">
        <v>5.2740153392863897E-3</v>
      </c>
    </row>
    <row r="136" spans="1:80">
      <c r="A136">
        <v>135</v>
      </c>
      <c r="B136">
        <v>65.650658672830403</v>
      </c>
      <c r="C136">
        <v>163.22746663264201</v>
      </c>
      <c r="D136">
        <v>91.062517668640993</v>
      </c>
      <c r="E136">
        <v>4.3199755718904402</v>
      </c>
      <c r="F136">
        <v>4.3036819666567601</v>
      </c>
      <c r="G136">
        <v>4.3088996055749602</v>
      </c>
      <c r="H136">
        <v>-53849.346528708797</v>
      </c>
      <c r="I136">
        <v>-53744.0679515093</v>
      </c>
      <c r="J136">
        <v>-53736.862607076902</v>
      </c>
      <c r="K136" t="s">
        <v>355</v>
      </c>
      <c r="L136">
        <v>25.790177883179599</v>
      </c>
      <c r="M136">
        <v>48.4695047105198</v>
      </c>
      <c r="N136">
        <v>302.689955439931</v>
      </c>
      <c r="O136">
        <v>203.524068914298</v>
      </c>
      <c r="P136">
        <v>438.66557473655303</v>
      </c>
      <c r="Q136">
        <v>5.5839171380563597</v>
      </c>
      <c r="R136">
        <v>10.4609857328494</v>
      </c>
      <c r="S136">
        <v>509.083878433454</v>
      </c>
      <c r="T136">
        <v>367.14881207205502</v>
      </c>
      <c r="U136">
        <v>0.93112885660429801</v>
      </c>
      <c r="V136">
        <v>0.94862718278966096</v>
      </c>
      <c r="W136">
        <v>0.93292405432566095</v>
      </c>
      <c r="X136">
        <v>0.79894000775448903</v>
      </c>
      <c r="Y136">
        <v>0.73946590482980301</v>
      </c>
      <c r="Z136">
        <v>0.66982966305451697</v>
      </c>
      <c r="AA136">
        <v>0.79764379132861396</v>
      </c>
      <c r="AB136">
        <v>0.62534844274186296</v>
      </c>
      <c r="AC136">
        <v>0.20822600914282299</v>
      </c>
      <c r="AD136">
        <v>7.4516753866482294E-2</v>
      </c>
      <c r="AE136">
        <v>0.92332183652433797</v>
      </c>
      <c r="AF136">
        <v>32.359986375629198</v>
      </c>
      <c r="AG136">
        <v>8.9277592612637506E-3</v>
      </c>
      <c r="AH136">
        <v>2.0850767546811502E-2</v>
      </c>
      <c r="AI136">
        <v>1.7376855041456502E-2</v>
      </c>
      <c r="AJ136">
        <v>0.231969264709251</v>
      </c>
      <c r="AK136" s="1">
        <v>6.6900457792398404E-6</v>
      </c>
      <c r="AL136" s="1">
        <v>1.11340969274202E-4</v>
      </c>
      <c r="AM136">
        <v>2.3330609814250301E-2</v>
      </c>
      <c r="AN136">
        <v>1.18988499263059E-2</v>
      </c>
      <c r="AO136">
        <v>1.67044589439398E-2</v>
      </c>
      <c r="AP136">
        <v>9.9725322424686104E-3</v>
      </c>
      <c r="AQ136">
        <v>4.8492006605354403E-3</v>
      </c>
      <c r="AR136">
        <v>6.3906922340275299E-3</v>
      </c>
      <c r="AS136">
        <v>2.6727196505570401E-3</v>
      </c>
      <c r="AT136">
        <v>1.2804114460959501E-3</v>
      </c>
      <c r="AU136">
        <v>1.68472923968832E-3</v>
      </c>
      <c r="AV136">
        <v>7.6173951323583497E-2</v>
      </c>
      <c r="AW136">
        <v>4.4633932380615103E-2</v>
      </c>
      <c r="AX136">
        <v>5.9253020341956897E-2</v>
      </c>
      <c r="AY136">
        <v>7.8846670974140706E-2</v>
      </c>
      <c r="AZ136">
        <v>4.5914343826711002E-2</v>
      </c>
      <c r="BA136">
        <v>6.0937749581645301E-2</v>
      </c>
      <c r="BB136">
        <v>0</v>
      </c>
      <c r="BC136">
        <v>1.9279929430793501</v>
      </c>
      <c r="BD136">
        <v>0.34016339699301501</v>
      </c>
      <c r="BE136">
        <v>2.3330624592010199E-2</v>
      </c>
      <c r="BF136">
        <v>1.12316160608432E-2</v>
      </c>
      <c r="BG136">
        <v>1.44211525585891E-2</v>
      </c>
      <c r="BH136">
        <v>0</v>
      </c>
      <c r="BI136">
        <v>0</v>
      </c>
      <c r="BJ136">
        <v>6.4801051954892097</v>
      </c>
      <c r="BK136">
        <v>0</v>
      </c>
      <c r="BL136">
        <v>1.38126770088323E-2</v>
      </c>
      <c r="BM136">
        <v>1.5663759113521799E-2</v>
      </c>
      <c r="BN136">
        <v>664.18285723082795</v>
      </c>
      <c r="BO136">
        <v>664.97413930929099</v>
      </c>
      <c r="BP136">
        <v>664.34401890026004</v>
      </c>
      <c r="BQ136">
        <v>315.947444083157</v>
      </c>
      <c r="BR136">
        <v>316.13474483776201</v>
      </c>
      <c r="BS136">
        <v>315.965095446161</v>
      </c>
      <c r="BT136">
        <v>8.2625218563389807E-3</v>
      </c>
      <c r="BU136">
        <v>4.4934671363046699E-3</v>
      </c>
      <c r="BV136">
        <v>7.0966857360370596E-3</v>
      </c>
      <c r="BW136">
        <v>6.2734408838819302E-3</v>
      </c>
      <c r="BX136">
        <v>3.2165301389722799E-3</v>
      </c>
      <c r="BY136">
        <v>4.2402168711649299E-3</v>
      </c>
      <c r="BZ136">
        <v>8.7946470740293999E-3</v>
      </c>
      <c r="CA136">
        <v>4.18895812901297E-3</v>
      </c>
      <c r="CB136">
        <v>5.36768420899958E-3</v>
      </c>
    </row>
    <row r="137" spans="1:80">
      <c r="A137">
        <v>136</v>
      </c>
      <c r="B137">
        <v>78.574935897902705</v>
      </c>
      <c r="C137">
        <v>195.80822149642799</v>
      </c>
      <c r="D137">
        <v>103.302478262964</v>
      </c>
      <c r="E137">
        <v>4.3191934322662497</v>
      </c>
      <c r="F137">
        <v>4.30263812504562</v>
      </c>
      <c r="G137">
        <v>4.3072565746118103</v>
      </c>
      <c r="H137">
        <v>-53852.533167612797</v>
      </c>
      <c r="I137">
        <v>-53763.652878314402</v>
      </c>
      <c r="J137">
        <v>-53728.646832179998</v>
      </c>
      <c r="K137" t="s">
        <v>355</v>
      </c>
      <c r="L137">
        <v>24.0819236652402</v>
      </c>
      <c r="M137">
        <v>52.134075928686102</v>
      </c>
      <c r="N137">
        <v>363.906096369051</v>
      </c>
      <c r="O137">
        <v>246.860611669413</v>
      </c>
      <c r="P137">
        <v>386.11838796637102</v>
      </c>
      <c r="Q137">
        <v>5.3465996082633502</v>
      </c>
      <c r="R137">
        <v>10.780620466043899</v>
      </c>
      <c r="S137">
        <v>606.84938238259804</v>
      </c>
      <c r="T137">
        <v>502.15162995306599</v>
      </c>
      <c r="U137">
        <v>0.94393339339372095</v>
      </c>
      <c r="V137">
        <v>0.97019460439886995</v>
      </c>
      <c r="W137">
        <v>0.94505465719777504</v>
      </c>
      <c r="X137">
        <v>0.85582136818396604</v>
      </c>
      <c r="Y137">
        <v>0.80637599362437895</v>
      </c>
      <c r="Z137">
        <v>0.74278091608921903</v>
      </c>
      <c r="AA137">
        <v>0.77579614288812404</v>
      </c>
      <c r="AB137">
        <v>0.771512421091467</v>
      </c>
      <c r="AC137">
        <v>0.238374887464818</v>
      </c>
      <c r="AD137">
        <v>8.0599735706611206E-2</v>
      </c>
      <c r="AE137">
        <v>0.96811413472069696</v>
      </c>
      <c r="AF137">
        <v>32.960357142376701</v>
      </c>
      <c r="AG137">
        <v>7.9849766604869303E-3</v>
      </c>
      <c r="AH137">
        <v>1.8147226658488499E-2</v>
      </c>
      <c r="AI137">
        <v>1.6779353955851499E-2</v>
      </c>
      <c r="AJ137">
        <v>0.19434069233461099</v>
      </c>
      <c r="AK137" s="1">
        <v>5.1441149579843899E-6</v>
      </c>
      <c r="AL137" s="1">
        <v>1.0707462374611E-4</v>
      </c>
      <c r="AM137">
        <v>2.3330609814250301E-2</v>
      </c>
      <c r="AN137">
        <v>1.152170273712E-2</v>
      </c>
      <c r="AO137">
        <v>1.5825982757711399E-2</v>
      </c>
      <c r="AP137">
        <v>9.9725322424686104E-3</v>
      </c>
      <c r="AQ137">
        <v>4.7068297307273103E-3</v>
      </c>
      <c r="AR137">
        <v>6.0670108641171401E-3</v>
      </c>
      <c r="AS137">
        <v>2.6727196505570401E-3</v>
      </c>
      <c r="AT137">
        <v>1.25023719343175E-3</v>
      </c>
      <c r="AU137">
        <v>1.6218762758361701E-3</v>
      </c>
      <c r="AV137">
        <v>7.6173951323583497E-2</v>
      </c>
      <c r="AW137">
        <v>4.3554039868970697E-2</v>
      </c>
      <c r="AX137">
        <v>5.7731286640964802E-2</v>
      </c>
      <c r="AY137">
        <v>7.8846670974140706E-2</v>
      </c>
      <c r="AZ137">
        <v>4.4804277062402399E-2</v>
      </c>
      <c r="BA137">
        <v>5.9353162916800803E-2</v>
      </c>
      <c r="BB137">
        <v>0</v>
      </c>
      <c r="BC137">
        <v>1.92849492749595</v>
      </c>
      <c r="BD137">
        <v>0.34158206736470098</v>
      </c>
      <c r="BE137">
        <v>2.3330624592010199E-2</v>
      </c>
      <c r="BF137">
        <v>1.09211879146476E-2</v>
      </c>
      <c r="BG137">
        <v>1.3713822776435401E-2</v>
      </c>
      <c r="BH137">
        <v>0</v>
      </c>
      <c r="BI137">
        <v>0</v>
      </c>
      <c r="BJ137">
        <v>6.47478535080411</v>
      </c>
      <c r="BK137">
        <v>0</v>
      </c>
      <c r="BL137">
        <v>1.35070215356131E-2</v>
      </c>
      <c r="BM137">
        <v>1.7343300145732699E-2</v>
      </c>
      <c r="BN137">
        <v>664.18285723082795</v>
      </c>
      <c r="BO137">
        <v>665.00248988289695</v>
      </c>
      <c r="BP137">
        <v>664.46841320913995</v>
      </c>
      <c r="BQ137">
        <v>315.947444083157</v>
      </c>
      <c r="BR137">
        <v>316.14199569004398</v>
      </c>
      <c r="BS137">
        <v>315.99763119725299</v>
      </c>
      <c r="BT137">
        <v>8.2625218563389807E-3</v>
      </c>
      <c r="BU137">
        <v>4.3307642740451104E-3</v>
      </c>
      <c r="BV137">
        <v>6.6494989880184199E-3</v>
      </c>
      <c r="BW137">
        <v>6.2734408838819302E-3</v>
      </c>
      <c r="BX137">
        <v>3.1192251393993399E-3</v>
      </c>
      <c r="BY137">
        <v>4.0847783584600098E-3</v>
      </c>
      <c r="BZ137">
        <v>8.7946470740293999E-3</v>
      </c>
      <c r="CA137">
        <v>4.0718057223680503E-3</v>
      </c>
      <c r="CB137">
        <v>5.0918338518892801E-3</v>
      </c>
    </row>
    <row r="138" spans="1:80">
      <c r="A138">
        <v>137</v>
      </c>
      <c r="B138">
        <v>69.708977321275</v>
      </c>
      <c r="C138">
        <v>169.81422207887999</v>
      </c>
      <c r="D138">
        <v>100.593045048986</v>
      </c>
      <c r="E138">
        <v>4.3204572720754397</v>
      </c>
      <c r="F138">
        <v>4.3032698928189799</v>
      </c>
      <c r="G138">
        <v>4.3086115247871097</v>
      </c>
      <c r="H138">
        <v>-53859.402014660503</v>
      </c>
      <c r="I138">
        <v>-53745.524387675199</v>
      </c>
      <c r="J138">
        <v>-53742.8065286485</v>
      </c>
      <c r="K138" t="s">
        <v>355</v>
      </c>
      <c r="L138">
        <v>22.339642485317501</v>
      </c>
      <c r="M138">
        <v>63.712883117436697</v>
      </c>
      <c r="N138">
        <v>319.28005818784902</v>
      </c>
      <c r="O138">
        <v>212.97376904097101</v>
      </c>
      <c r="P138">
        <v>347.123405993294</v>
      </c>
      <c r="Q138">
        <v>4.5687768094763497</v>
      </c>
      <c r="R138">
        <v>13.605173825025201</v>
      </c>
      <c r="S138">
        <v>623.46934244512295</v>
      </c>
      <c r="T138">
        <v>401.55132266215202</v>
      </c>
      <c r="U138">
        <v>0.965586896415905</v>
      </c>
      <c r="V138">
        <v>0.94635973637934401</v>
      </c>
      <c r="W138">
        <v>0.97936664137764295</v>
      </c>
      <c r="X138">
        <v>0.88446277043571497</v>
      </c>
      <c r="Y138">
        <v>0.77533910925583804</v>
      </c>
      <c r="Z138">
        <v>0.69242119887630704</v>
      </c>
      <c r="AA138">
        <v>0.711375513100029</v>
      </c>
      <c r="AB138">
        <v>0.75002082198356201</v>
      </c>
      <c r="AC138">
        <v>0.20965908211800599</v>
      </c>
      <c r="AD138">
        <v>6.3916839467611702E-2</v>
      </c>
      <c r="AE138">
        <v>0.92926093046050495</v>
      </c>
      <c r="AF138">
        <v>29.072231825133802</v>
      </c>
      <c r="AG138">
        <v>7.9951653554079499E-3</v>
      </c>
      <c r="AH138">
        <v>3.2618270227618103E-2</v>
      </c>
      <c r="AI138">
        <v>1.66766237415132E-2</v>
      </c>
      <c r="AJ138">
        <v>0.20034253962344301</v>
      </c>
      <c r="AK138" s="1">
        <v>6.86036929954244E-6</v>
      </c>
      <c r="AL138" s="1">
        <v>8.2371102767087606E-5</v>
      </c>
      <c r="AM138">
        <v>2.3330609814250301E-2</v>
      </c>
      <c r="AN138">
        <v>1.1525301126515499E-2</v>
      </c>
      <c r="AO138">
        <v>1.6345648764142101E-2</v>
      </c>
      <c r="AP138">
        <v>9.9725322424686104E-3</v>
      </c>
      <c r="AQ138">
        <v>4.7072511003915301E-3</v>
      </c>
      <c r="AR138">
        <v>6.2508890410936397E-3</v>
      </c>
      <c r="AS138">
        <v>2.6727196505570401E-3</v>
      </c>
      <c r="AT138">
        <v>1.25416912871349E-3</v>
      </c>
      <c r="AU138">
        <v>1.68938244541053E-3</v>
      </c>
      <c r="AV138">
        <v>7.6173951323583497E-2</v>
      </c>
      <c r="AW138">
        <v>4.3960081502029201E-2</v>
      </c>
      <c r="AX138">
        <v>5.9996001045930898E-2</v>
      </c>
      <c r="AY138">
        <v>7.8846670974140706E-2</v>
      </c>
      <c r="AZ138">
        <v>4.5214250630742497E-2</v>
      </c>
      <c r="BA138">
        <v>6.1685383491341401E-2</v>
      </c>
      <c r="BB138">
        <v>0</v>
      </c>
      <c r="BC138">
        <v>1.92828548394236</v>
      </c>
      <c r="BD138">
        <v>0.33793775377330298</v>
      </c>
      <c r="BE138">
        <v>2.3330624592010199E-2</v>
      </c>
      <c r="BF138">
        <v>1.09212396229364E-2</v>
      </c>
      <c r="BG138">
        <v>1.41036505380594E-2</v>
      </c>
      <c r="BH138">
        <v>0</v>
      </c>
      <c r="BI138">
        <v>0</v>
      </c>
      <c r="BJ138">
        <v>6.4887778235183999</v>
      </c>
      <c r="BK138">
        <v>0</v>
      </c>
      <c r="BL138">
        <v>1.4181558745040601E-2</v>
      </c>
      <c r="BM138">
        <v>1.76402472257726E-2</v>
      </c>
      <c r="BN138">
        <v>664.18285723082795</v>
      </c>
      <c r="BO138">
        <v>665.00390561888605</v>
      </c>
      <c r="BP138">
        <v>664.47422703880397</v>
      </c>
      <c r="BQ138">
        <v>315.947444083157</v>
      </c>
      <c r="BR138">
        <v>316.14233027826299</v>
      </c>
      <c r="BS138">
        <v>316.00075174005599</v>
      </c>
      <c r="BT138">
        <v>8.2625218563389807E-3</v>
      </c>
      <c r="BU138">
        <v>4.3301629019827899E-3</v>
      </c>
      <c r="BV138">
        <v>6.8682873900276602E-3</v>
      </c>
      <c r="BW138">
        <v>6.2734408838819302E-3</v>
      </c>
      <c r="BX138">
        <v>3.1242806800584801E-3</v>
      </c>
      <c r="BY138">
        <v>4.2475268098687404E-3</v>
      </c>
      <c r="BZ138">
        <v>8.7946470740293999E-3</v>
      </c>
      <c r="CA138">
        <v>4.0709485229769799E-3</v>
      </c>
      <c r="CB138">
        <v>5.22995768069545E-3</v>
      </c>
    </row>
    <row r="139" spans="1:80">
      <c r="A139">
        <v>138</v>
      </c>
      <c r="B139">
        <v>68.770487426893098</v>
      </c>
      <c r="C139">
        <v>156.585655997028</v>
      </c>
      <c r="D139">
        <v>85.793861431173596</v>
      </c>
      <c r="E139">
        <v>4.3192775633147003</v>
      </c>
      <c r="F139">
        <v>4.3028888963030196</v>
      </c>
      <c r="G139">
        <v>4.3080394420105801</v>
      </c>
      <c r="H139">
        <v>-53843.776150694903</v>
      </c>
      <c r="I139">
        <v>-53727.552414969701</v>
      </c>
      <c r="J139">
        <v>-53720.884914462898</v>
      </c>
      <c r="K139" t="s">
        <v>355</v>
      </c>
      <c r="L139">
        <v>22.3872822362442</v>
      </c>
      <c r="M139">
        <v>53.226493137474797</v>
      </c>
      <c r="N139">
        <v>317.29525761636802</v>
      </c>
      <c r="O139">
        <v>193.18709115152299</v>
      </c>
      <c r="P139">
        <v>348.65246178020101</v>
      </c>
      <c r="Q139">
        <v>6.40073985110135</v>
      </c>
      <c r="R139">
        <v>8.0919653176055597</v>
      </c>
      <c r="S139">
        <v>587.84907051137805</v>
      </c>
      <c r="T139">
        <v>339.713628270767</v>
      </c>
      <c r="U139">
        <v>0.96089059101085195</v>
      </c>
      <c r="V139">
        <v>0.95961974279506301</v>
      </c>
      <c r="W139">
        <v>0.94743524201265705</v>
      </c>
      <c r="X139">
        <v>0.83357353943257895</v>
      </c>
      <c r="Y139">
        <v>0.78650632593030001</v>
      </c>
      <c r="Z139">
        <v>0.73990680622896599</v>
      </c>
      <c r="AA139">
        <v>0.73114801963638798</v>
      </c>
      <c r="AB139">
        <v>0.86286988769737905</v>
      </c>
      <c r="AC139">
        <v>0.20068755106087099</v>
      </c>
      <c r="AD139">
        <v>7.8716087752421296E-2</v>
      </c>
      <c r="AE139">
        <v>0.94240050234816297</v>
      </c>
      <c r="AF139">
        <v>36.127232032394502</v>
      </c>
      <c r="AG139">
        <v>8.1055880205560694E-3</v>
      </c>
      <c r="AH139">
        <v>1.7489496110576899E-2</v>
      </c>
      <c r="AI139">
        <v>1.70435334276853E-2</v>
      </c>
      <c r="AJ139">
        <v>0.20757542417878699</v>
      </c>
      <c r="AK139" s="1">
        <v>7.1094531271268103E-6</v>
      </c>
      <c r="AL139" s="1">
        <v>1.20823978216554E-4</v>
      </c>
      <c r="AM139">
        <v>2.3330609814250301E-2</v>
      </c>
      <c r="AN139">
        <v>1.1644508808547499E-2</v>
      </c>
      <c r="AO139">
        <v>1.6420261910535802E-2</v>
      </c>
      <c r="AP139">
        <v>9.9725322424686104E-3</v>
      </c>
      <c r="AQ139">
        <v>4.7535902250767396E-3</v>
      </c>
      <c r="AR139">
        <v>6.2613667538355799E-3</v>
      </c>
      <c r="AS139">
        <v>2.6727196505570401E-3</v>
      </c>
      <c r="AT139">
        <v>1.2596380697474201E-3</v>
      </c>
      <c r="AU139">
        <v>1.6643372339922499E-3</v>
      </c>
      <c r="AV139">
        <v>7.6173951323583497E-2</v>
      </c>
      <c r="AW139">
        <v>4.3867779800751003E-2</v>
      </c>
      <c r="AX139">
        <v>5.83900376166233E-2</v>
      </c>
      <c r="AY139">
        <v>7.8846670974140706E-2</v>
      </c>
      <c r="AZ139">
        <v>4.5127417870498503E-2</v>
      </c>
      <c r="BA139">
        <v>6.0054374850615599E-2</v>
      </c>
      <c r="BB139">
        <v>0</v>
      </c>
      <c r="BC139">
        <v>1.9283447326677801</v>
      </c>
      <c r="BD139">
        <v>0.34065562839779001</v>
      </c>
      <c r="BE139">
        <v>2.3330624592010199E-2</v>
      </c>
      <c r="BF139">
        <v>1.10225922738051E-2</v>
      </c>
      <c r="BG139">
        <v>1.40969481612046E-2</v>
      </c>
      <c r="BH139">
        <v>0</v>
      </c>
      <c r="BI139">
        <v>0</v>
      </c>
      <c r="BJ139">
        <v>6.4785441491123397</v>
      </c>
      <c r="BK139">
        <v>0</v>
      </c>
      <c r="BL139">
        <v>1.35522460974953E-2</v>
      </c>
      <c r="BM139">
        <v>1.5672765875994601E-2</v>
      </c>
      <c r="BN139">
        <v>664.18285723082795</v>
      </c>
      <c r="BO139">
        <v>664.99291046962105</v>
      </c>
      <c r="BP139">
        <v>664.419968883401</v>
      </c>
      <c r="BQ139">
        <v>315.947444083157</v>
      </c>
      <c r="BR139">
        <v>316.13953597130899</v>
      </c>
      <c r="BS139">
        <v>315.98472848747099</v>
      </c>
      <c r="BT139">
        <v>8.2625218563389807E-3</v>
      </c>
      <c r="BU139">
        <v>4.3823655747220599E-3</v>
      </c>
      <c r="BV139">
        <v>6.9195057656761799E-3</v>
      </c>
      <c r="BW139">
        <v>6.2734408838819302E-3</v>
      </c>
      <c r="BX139">
        <v>3.1519833897506698E-3</v>
      </c>
      <c r="BY139">
        <v>4.2777768200170001E-3</v>
      </c>
      <c r="BZ139">
        <v>8.7946470740293999E-3</v>
      </c>
      <c r="CA139">
        <v>4.1102562179414796E-3</v>
      </c>
      <c r="CB139">
        <v>5.2231001484932503E-3</v>
      </c>
    </row>
    <row r="140" spans="1:80">
      <c r="A140">
        <v>139</v>
      </c>
      <c r="B140">
        <v>71.496102852891795</v>
      </c>
      <c r="C140">
        <v>164.60262358342899</v>
      </c>
      <c r="D140">
        <v>105.78638040693799</v>
      </c>
      <c r="E140">
        <v>4.3193892665636904</v>
      </c>
      <c r="F140">
        <v>4.30256810932097</v>
      </c>
      <c r="G140">
        <v>4.3078000813396402</v>
      </c>
      <c r="H140">
        <v>-53847.892471570798</v>
      </c>
      <c r="I140">
        <v>-53731.5755846295</v>
      </c>
      <c r="J140">
        <v>-53737.897393085397</v>
      </c>
      <c r="K140" t="s">
        <v>356</v>
      </c>
      <c r="L140">
        <v>22.952365986929099</v>
      </c>
      <c r="M140">
        <v>44.354606835557298</v>
      </c>
      <c r="N140">
        <v>330.59954506202899</v>
      </c>
      <c r="O140">
        <v>204.14677882218299</v>
      </c>
      <c r="P140">
        <v>380.066095111153</v>
      </c>
      <c r="Q140">
        <v>5.6793927347258997</v>
      </c>
      <c r="R140">
        <v>16.0214011695486</v>
      </c>
      <c r="S140">
        <v>693.62308097719699</v>
      </c>
      <c r="T140">
        <v>354.86649070174099</v>
      </c>
      <c r="U140">
        <v>0.95147070170200798</v>
      </c>
      <c r="V140">
        <v>0.93308580338538305</v>
      </c>
      <c r="W140">
        <v>0.93144272130804795</v>
      </c>
      <c r="X140">
        <v>0.85770796460476995</v>
      </c>
      <c r="Y140">
        <v>0.85226009473099595</v>
      </c>
      <c r="Z140">
        <v>0.76245466200579204</v>
      </c>
      <c r="AA140">
        <v>0.79233574619594604</v>
      </c>
      <c r="AB140">
        <v>0.67711697650721403</v>
      </c>
      <c r="AC140">
        <v>0.20555924180190699</v>
      </c>
      <c r="AD140">
        <v>7.0387496215285603E-2</v>
      </c>
      <c r="AE140">
        <v>0.95102699235837096</v>
      </c>
      <c r="AF140">
        <v>38.112775274657899</v>
      </c>
      <c r="AG140">
        <v>7.6391384238506197E-3</v>
      </c>
      <c r="AH140">
        <v>2.1630492247629099E-2</v>
      </c>
      <c r="AI140">
        <v>1.65556514843541E-2</v>
      </c>
      <c r="AJ140">
        <v>0.20514191312732299</v>
      </c>
      <c r="AK140" s="1">
        <v>6.0771656299740004E-6</v>
      </c>
      <c r="AL140" s="1">
        <v>1.14194038882668E-4</v>
      </c>
      <c r="AM140">
        <v>2.3330609814250301E-2</v>
      </c>
      <c r="AN140">
        <v>1.1391452464141499E-2</v>
      </c>
      <c r="AO140">
        <v>1.62183258038834E-2</v>
      </c>
      <c r="AP140">
        <v>9.9725322424686104E-3</v>
      </c>
      <c r="AQ140">
        <v>4.6669326559083298E-3</v>
      </c>
      <c r="AR140">
        <v>6.19292239090952E-3</v>
      </c>
      <c r="AS140">
        <v>2.6727196505570401E-3</v>
      </c>
      <c r="AT140">
        <v>1.2388803952537899E-3</v>
      </c>
      <c r="AU140">
        <v>1.6565890990126501E-3</v>
      </c>
      <c r="AV140">
        <v>7.6173951323583497E-2</v>
      </c>
      <c r="AW140">
        <v>4.2935580715743001E-2</v>
      </c>
      <c r="AX140">
        <v>5.8667631790016703E-2</v>
      </c>
      <c r="AY140">
        <v>7.8846670974140706E-2</v>
      </c>
      <c r="AZ140">
        <v>4.41744611109968E-2</v>
      </c>
      <c r="BA140">
        <v>6.0324220889029397E-2</v>
      </c>
      <c r="BB140">
        <v>0</v>
      </c>
      <c r="BC140">
        <v>1.92881356390325</v>
      </c>
      <c r="BD140">
        <v>0.33912988070008998</v>
      </c>
      <c r="BE140">
        <v>2.3330624592010199E-2</v>
      </c>
      <c r="BF140">
        <v>1.08418567720628E-2</v>
      </c>
      <c r="BG140">
        <v>1.39582975642654E-2</v>
      </c>
      <c r="BH140">
        <v>0</v>
      </c>
      <c r="BI140">
        <v>0</v>
      </c>
      <c r="BJ140">
        <v>6.4848885392861702</v>
      </c>
      <c r="BK140">
        <v>0</v>
      </c>
      <c r="BL140">
        <v>1.29492022898938E-2</v>
      </c>
      <c r="BM140">
        <v>1.6513215790534001E-2</v>
      </c>
      <c r="BN140">
        <v>664.18285723082795</v>
      </c>
      <c r="BO140">
        <v>665.00939680753095</v>
      </c>
      <c r="BP140">
        <v>664.47884342409895</v>
      </c>
      <c r="BQ140">
        <v>315.947444083157</v>
      </c>
      <c r="BR140">
        <v>316.143861586914</v>
      </c>
      <c r="BS140">
        <v>316.000824085452</v>
      </c>
      <c r="BT140">
        <v>8.2625218563389807E-3</v>
      </c>
      <c r="BU140">
        <v>4.2579982575118797E-3</v>
      </c>
      <c r="BV140">
        <v>6.8834829905069696E-3</v>
      </c>
      <c r="BW140">
        <v>6.2734408838819302E-3</v>
      </c>
      <c r="BX140">
        <v>3.0909273375906501E-3</v>
      </c>
      <c r="BY140">
        <v>4.14240058433628E-3</v>
      </c>
      <c r="BZ140">
        <v>8.7946470740293999E-3</v>
      </c>
      <c r="CA140">
        <v>4.0426111023075702E-3</v>
      </c>
      <c r="CB140">
        <v>5.1925611602578999E-3</v>
      </c>
    </row>
    <row r="141" spans="1:80">
      <c r="A141">
        <v>140</v>
      </c>
      <c r="B141">
        <v>65.376432762621505</v>
      </c>
      <c r="C141">
        <v>169.76590770399099</v>
      </c>
      <c r="D141">
        <v>87.800757364564305</v>
      </c>
      <c r="E141">
        <v>4.3178112016543198</v>
      </c>
      <c r="F141">
        <v>4.3018594860456902</v>
      </c>
      <c r="G141">
        <v>4.30638658863987</v>
      </c>
      <c r="H141">
        <v>-53822.125893358898</v>
      </c>
      <c r="I141">
        <v>-53727.916508972798</v>
      </c>
      <c r="J141">
        <v>-53702.313785931001</v>
      </c>
      <c r="K141" t="s">
        <v>355</v>
      </c>
      <c r="L141">
        <v>22.563173037818999</v>
      </c>
      <c r="M141">
        <v>53.421756317287198</v>
      </c>
      <c r="N141">
        <v>298.54461300707197</v>
      </c>
      <c r="O141">
        <v>215.57972283195599</v>
      </c>
      <c r="P141">
        <v>318.19002063530502</v>
      </c>
      <c r="Q141">
        <v>5.4053722574459204</v>
      </c>
      <c r="R141">
        <v>9.2802300470884393</v>
      </c>
      <c r="S141">
        <v>582.17120145872798</v>
      </c>
      <c r="T141">
        <v>369.51553405042603</v>
      </c>
      <c r="U141">
        <v>0.94780945551630202</v>
      </c>
      <c r="V141">
        <v>0.95383442256046302</v>
      </c>
      <c r="W141">
        <v>0.95792891706407202</v>
      </c>
      <c r="X141">
        <v>0.892681956611173</v>
      </c>
      <c r="Y141">
        <v>0.76963086044324103</v>
      </c>
      <c r="Z141">
        <v>0.71023272578207697</v>
      </c>
      <c r="AA141">
        <v>0.81346715286090598</v>
      </c>
      <c r="AB141">
        <v>0.82730352704134502</v>
      </c>
      <c r="AC141">
        <v>0.22646051830606201</v>
      </c>
      <c r="AD141">
        <v>7.2350812961437999E-2</v>
      </c>
      <c r="AE141">
        <v>0.93929504453634605</v>
      </c>
      <c r="AF141">
        <v>31.6970277323611</v>
      </c>
      <c r="AG141">
        <v>7.6871530087403396E-3</v>
      </c>
      <c r="AH141">
        <v>4.9339107983141497E-3</v>
      </c>
      <c r="AI141">
        <v>1.6472553509180698E-2</v>
      </c>
      <c r="AJ141">
        <v>0.17329624319134199</v>
      </c>
      <c r="AK141" s="1">
        <v>6.91934728881416E-6</v>
      </c>
      <c r="AL141" s="1">
        <v>8.0635655285851205E-5</v>
      </c>
      <c r="AM141">
        <v>2.3330609814250301E-2</v>
      </c>
      <c r="AN141">
        <v>1.15176103589826E-2</v>
      </c>
      <c r="AO141">
        <v>1.5995612958051599E-2</v>
      </c>
      <c r="AP141">
        <v>9.9725322424686104E-3</v>
      </c>
      <c r="AQ141">
        <v>4.7034085584327697E-3</v>
      </c>
      <c r="AR141">
        <v>6.0845642099692301E-3</v>
      </c>
      <c r="AS141">
        <v>2.6727196505570401E-3</v>
      </c>
      <c r="AT141">
        <v>1.25427281716944E-3</v>
      </c>
      <c r="AU141">
        <v>1.6479811203654799E-3</v>
      </c>
      <c r="AV141">
        <v>7.6173951323583497E-2</v>
      </c>
      <c r="AW141">
        <v>4.4033243848351201E-2</v>
      </c>
      <c r="AX141">
        <v>5.8954186402436902E-2</v>
      </c>
      <c r="AY141">
        <v>7.8846670974140706E-2</v>
      </c>
      <c r="AZ141">
        <v>4.5287516665520701E-2</v>
      </c>
      <c r="BA141">
        <v>6.06021675228023E-2</v>
      </c>
      <c r="BB141">
        <v>0</v>
      </c>
      <c r="BC141">
        <v>1.92824754466138</v>
      </c>
      <c r="BD141">
        <v>0.34002171992102898</v>
      </c>
      <c r="BE141">
        <v>2.3330624592010199E-2</v>
      </c>
      <c r="BF141">
        <v>1.0913022759924101E-2</v>
      </c>
      <c r="BG141">
        <v>1.3721793217817E-2</v>
      </c>
      <c r="BH141">
        <v>0</v>
      </c>
      <c r="BI141">
        <v>0</v>
      </c>
      <c r="BJ141">
        <v>6.4810341321364398</v>
      </c>
      <c r="BK141">
        <v>0</v>
      </c>
      <c r="BL141">
        <v>1.4335609517437099E-2</v>
      </c>
      <c r="BM141">
        <v>1.8061018619449001E-2</v>
      </c>
      <c r="BN141">
        <v>664.18285723082795</v>
      </c>
      <c r="BO141">
        <v>665.00505967412801</v>
      </c>
      <c r="BP141">
        <v>664.49946262062804</v>
      </c>
      <c r="BQ141">
        <v>315.947444083157</v>
      </c>
      <c r="BR141">
        <v>316.142623638685</v>
      </c>
      <c r="BS141">
        <v>316.00671232120999</v>
      </c>
      <c r="BT141">
        <v>8.2625218563389807E-3</v>
      </c>
      <c r="BU141">
        <v>4.33024661903626E-3</v>
      </c>
      <c r="BV141">
        <v>6.79038376444534E-3</v>
      </c>
      <c r="BW141">
        <v>6.2734408838819302E-3</v>
      </c>
      <c r="BX141">
        <v>3.1194444775192601E-3</v>
      </c>
      <c r="BY141">
        <v>4.1217164872917903E-3</v>
      </c>
      <c r="BZ141">
        <v>8.7946470740293999E-3</v>
      </c>
      <c r="CA141">
        <v>4.0680106069322999E-3</v>
      </c>
      <c r="CB141">
        <v>5.0836368520355297E-3</v>
      </c>
    </row>
    <row r="142" spans="1:80">
      <c r="A142">
        <v>141</v>
      </c>
      <c r="B142">
        <v>69.179741641064297</v>
      </c>
      <c r="C142">
        <v>141.54063654455999</v>
      </c>
      <c r="D142">
        <v>97.509242902880999</v>
      </c>
      <c r="E142">
        <v>4.3188082789850597</v>
      </c>
      <c r="F142">
        <v>4.3028052960891801</v>
      </c>
      <c r="G142">
        <v>4.3073747812569998</v>
      </c>
      <c r="H142">
        <v>-53838.342815005097</v>
      </c>
      <c r="I142">
        <v>-53711.466572854799</v>
      </c>
      <c r="J142">
        <v>-53724.325269552501</v>
      </c>
      <c r="K142" t="s">
        <v>356</v>
      </c>
      <c r="L142">
        <v>22.8926946627025</v>
      </c>
      <c r="M142">
        <v>32.971022691520602</v>
      </c>
      <c r="N142">
        <v>323.83692730584198</v>
      </c>
      <c r="O142">
        <v>170.09989781378201</v>
      </c>
      <c r="P142">
        <v>319.57891297098797</v>
      </c>
      <c r="Q142">
        <v>7.1056502116800004</v>
      </c>
      <c r="R142">
        <v>14.806128806806701</v>
      </c>
      <c r="S142">
        <v>572.394070369063</v>
      </c>
      <c r="T142">
        <v>335.308101105329</v>
      </c>
      <c r="U142">
        <v>0.960738114832834</v>
      </c>
      <c r="V142">
        <v>0.93223870555042399</v>
      </c>
      <c r="W142">
        <v>0.90983072987318103</v>
      </c>
      <c r="X142">
        <v>0.85637916541318904</v>
      </c>
      <c r="Y142">
        <v>0.72536914081653503</v>
      </c>
      <c r="Z142">
        <v>0.64176278115781704</v>
      </c>
      <c r="AA142">
        <v>0.74506967639380095</v>
      </c>
      <c r="AB142">
        <v>0.76812404649566302</v>
      </c>
      <c r="AC142">
        <v>0.25402118997291601</v>
      </c>
      <c r="AD142">
        <v>6.8839401625824498E-2</v>
      </c>
      <c r="AE142">
        <v>0.94661725489442905</v>
      </c>
      <c r="AF142">
        <v>41.364254079362397</v>
      </c>
      <c r="AG142">
        <v>8.4259924119365805E-3</v>
      </c>
      <c r="AH142">
        <v>1.2950052038273201E-2</v>
      </c>
      <c r="AI142">
        <v>1.6939546996168401E-2</v>
      </c>
      <c r="AJ142">
        <v>0.16917681475631599</v>
      </c>
      <c r="AK142" s="1">
        <v>5.0284031004944604E-6</v>
      </c>
      <c r="AL142" s="1">
        <v>1.1292179423437199E-4</v>
      </c>
      <c r="AM142">
        <v>2.3330609814250301E-2</v>
      </c>
      <c r="AN142">
        <v>1.1758811411386899E-2</v>
      </c>
      <c r="AO142">
        <v>1.6057982779405799E-2</v>
      </c>
      <c r="AP142">
        <v>9.9725322424686104E-3</v>
      </c>
      <c r="AQ142">
        <v>4.7972002230924297E-3</v>
      </c>
      <c r="AR142">
        <v>6.1984634808120798E-3</v>
      </c>
      <c r="AS142">
        <v>2.6727196505570401E-3</v>
      </c>
      <c r="AT142">
        <v>1.2741211496531801E-3</v>
      </c>
      <c r="AU142">
        <v>1.6609684741777E-3</v>
      </c>
      <c r="AV142">
        <v>7.6173951323583497E-2</v>
      </c>
      <c r="AW142">
        <v>4.4770583717396201E-2</v>
      </c>
      <c r="AX142">
        <v>5.9598355569033298E-2</v>
      </c>
      <c r="AY142">
        <v>7.8846670974140706E-2</v>
      </c>
      <c r="AZ142">
        <v>4.6044704867049403E-2</v>
      </c>
      <c r="BA142">
        <v>6.1259324043211098E-2</v>
      </c>
      <c r="BB142">
        <v>0</v>
      </c>
      <c r="BC142">
        <v>1.92790488144626</v>
      </c>
      <c r="BD142">
        <v>0.33982381963353703</v>
      </c>
      <c r="BE142">
        <v>2.3330624592010199E-2</v>
      </c>
      <c r="BF142">
        <v>1.11195116664746E-2</v>
      </c>
      <c r="BG142">
        <v>1.4060486254384301E-2</v>
      </c>
      <c r="BH142">
        <v>0</v>
      </c>
      <c r="BI142">
        <v>0</v>
      </c>
      <c r="BJ142">
        <v>6.4810886003036297</v>
      </c>
      <c r="BK142">
        <v>0</v>
      </c>
      <c r="BL142">
        <v>1.45985713021236E-2</v>
      </c>
      <c r="BM142">
        <v>1.8687339310814E-2</v>
      </c>
      <c r="BN142">
        <v>664.18285723082795</v>
      </c>
      <c r="BO142">
        <v>664.98622343292902</v>
      </c>
      <c r="BP142">
        <v>664.41769625010704</v>
      </c>
      <c r="BQ142">
        <v>315.947444083157</v>
      </c>
      <c r="BR142">
        <v>316.137853241166</v>
      </c>
      <c r="BS142">
        <v>315.98552757853003</v>
      </c>
      <c r="BT142">
        <v>8.2625218563389807E-3</v>
      </c>
      <c r="BU142">
        <v>4.4319211416224604E-3</v>
      </c>
      <c r="BV142">
        <v>6.6708580207118402E-3</v>
      </c>
      <c r="BW142">
        <v>6.2734408838819302E-3</v>
      </c>
      <c r="BX142">
        <v>3.1797396758646498E-3</v>
      </c>
      <c r="BY142">
        <v>4.1669347032949099E-3</v>
      </c>
      <c r="BZ142">
        <v>8.7946470740293999E-3</v>
      </c>
      <c r="CA142">
        <v>4.1472496999003803E-3</v>
      </c>
      <c r="CB142">
        <v>5.2203247293591002E-3</v>
      </c>
    </row>
    <row r="143" spans="1:80">
      <c r="A143">
        <v>142</v>
      </c>
      <c r="B143">
        <v>65.648735760117006</v>
      </c>
      <c r="C143">
        <v>142.15105006626101</v>
      </c>
      <c r="D143">
        <v>96.971726172966896</v>
      </c>
      <c r="E143">
        <v>4.3189647102091104</v>
      </c>
      <c r="F143">
        <v>4.3025261897924603</v>
      </c>
      <c r="G143">
        <v>4.3075416165930296</v>
      </c>
      <c r="H143">
        <v>-53836.7593778636</v>
      </c>
      <c r="I143">
        <v>-53708.6021129824</v>
      </c>
      <c r="J143">
        <v>-53725.864852756204</v>
      </c>
      <c r="K143" t="s">
        <v>356</v>
      </c>
      <c r="L143">
        <v>28.310212889703401</v>
      </c>
      <c r="M143">
        <v>64.771486621879504</v>
      </c>
      <c r="N143">
        <v>297.75196533260498</v>
      </c>
      <c r="O143">
        <v>172.90098327732699</v>
      </c>
      <c r="P143">
        <v>386.93547602211902</v>
      </c>
      <c r="Q143">
        <v>7.0375246030191798</v>
      </c>
      <c r="R143">
        <v>15.333391997736999</v>
      </c>
      <c r="S143">
        <v>664.39678179385601</v>
      </c>
      <c r="T143">
        <v>336.272134844199</v>
      </c>
      <c r="U143">
        <v>0.92128840320250205</v>
      </c>
      <c r="V143">
        <v>0.96999033641838905</v>
      </c>
      <c r="W143">
        <v>0.96959960185466998</v>
      </c>
      <c r="X143">
        <v>0.84590906424439105</v>
      </c>
      <c r="Y143">
        <v>0.81441160251629996</v>
      </c>
      <c r="Z143">
        <v>0.643789803812298</v>
      </c>
      <c r="AA143">
        <v>0.68561495784259496</v>
      </c>
      <c r="AB143">
        <v>0.81583431570546106</v>
      </c>
      <c r="AC143">
        <v>0.22583097743905001</v>
      </c>
      <c r="AD143">
        <v>6.8509376196715793E-2</v>
      </c>
      <c r="AE143">
        <v>0.95766742603666499</v>
      </c>
      <c r="AF143">
        <v>34.214409901996099</v>
      </c>
      <c r="AG143">
        <v>7.7572838952446E-3</v>
      </c>
      <c r="AH143">
        <v>1.8117797255309501E-2</v>
      </c>
      <c r="AI143">
        <v>1.61531049409223E-2</v>
      </c>
      <c r="AJ143">
        <v>0.18690603855200899</v>
      </c>
      <c r="AK143" s="1">
        <v>8.3577376081070392E-6</v>
      </c>
      <c r="AL143" s="1">
        <v>1.2737067020363401E-4</v>
      </c>
      <c r="AM143">
        <v>2.3330609814250301E-2</v>
      </c>
      <c r="AN143">
        <v>1.15281113353403E-2</v>
      </c>
      <c r="AO143">
        <v>1.6177241586141901E-2</v>
      </c>
      <c r="AP143">
        <v>9.9725322424686104E-3</v>
      </c>
      <c r="AQ143">
        <v>4.7091718994259598E-3</v>
      </c>
      <c r="AR143">
        <v>6.2063249210641304E-3</v>
      </c>
      <c r="AS143">
        <v>2.6727196505570401E-3</v>
      </c>
      <c r="AT143">
        <v>1.2497186291722899E-3</v>
      </c>
      <c r="AU143">
        <v>1.6647649100200699E-3</v>
      </c>
      <c r="AV143">
        <v>7.6173951323583497E-2</v>
      </c>
      <c r="AW143">
        <v>4.3455881066008999E-2</v>
      </c>
      <c r="AX143">
        <v>5.9079290576676803E-2</v>
      </c>
      <c r="AY143">
        <v>7.8846670974140706E-2</v>
      </c>
      <c r="AZ143">
        <v>4.4705599695181397E-2</v>
      </c>
      <c r="BA143">
        <v>6.0744055486696903E-2</v>
      </c>
      <c r="BB143">
        <v>0</v>
      </c>
      <c r="BC143">
        <v>1.9285469713024199</v>
      </c>
      <c r="BD143">
        <v>0.33911638574070102</v>
      </c>
      <c r="BE143">
        <v>2.3330624592010199E-2</v>
      </c>
      <c r="BF143">
        <v>1.09266433373112E-2</v>
      </c>
      <c r="BG143">
        <v>1.40323001379153E-2</v>
      </c>
      <c r="BH143">
        <v>0</v>
      </c>
      <c r="BI143">
        <v>0</v>
      </c>
      <c r="BJ143">
        <v>6.4843191589384697</v>
      </c>
      <c r="BK143">
        <v>0</v>
      </c>
      <c r="BL143">
        <v>1.3313304946303599E-2</v>
      </c>
      <c r="BM143">
        <v>1.72870391529804E-2</v>
      </c>
      <c r="BN143">
        <v>664.18285723082795</v>
      </c>
      <c r="BO143">
        <v>665.00160835463305</v>
      </c>
      <c r="BP143">
        <v>664.44764229255998</v>
      </c>
      <c r="BQ143">
        <v>315.947444083157</v>
      </c>
      <c r="BR143">
        <v>316.14175846445897</v>
      </c>
      <c r="BS143">
        <v>315.99243321207098</v>
      </c>
      <c r="BT143">
        <v>8.2625218563389807E-3</v>
      </c>
      <c r="BU143">
        <v>4.3320504173171102E-3</v>
      </c>
      <c r="BV143">
        <v>6.7458897453997599E-3</v>
      </c>
      <c r="BW143">
        <v>6.2734408838819302E-3</v>
      </c>
      <c r="BX143">
        <v>3.12306416494397E-3</v>
      </c>
      <c r="BY143">
        <v>4.2361209103803097E-3</v>
      </c>
      <c r="BZ143">
        <v>8.7946470740293999E-3</v>
      </c>
      <c r="CA143">
        <v>4.0730892760797097E-3</v>
      </c>
      <c r="CB143">
        <v>5.1953623004104103E-3</v>
      </c>
    </row>
    <row r="144" spans="1:80">
      <c r="A144">
        <v>143</v>
      </c>
      <c r="B144">
        <v>71.2366655138499</v>
      </c>
      <c r="C144">
        <v>173.13663149096499</v>
      </c>
      <c r="D144">
        <v>98.737247888513394</v>
      </c>
      <c r="E144">
        <v>4.3187375911053003</v>
      </c>
      <c r="F144">
        <v>4.30303016549846</v>
      </c>
      <c r="G144">
        <v>4.3083626497747503</v>
      </c>
      <c r="H144">
        <v>-53839.519674774798</v>
      </c>
      <c r="I144">
        <v>-53745.862191946901</v>
      </c>
      <c r="J144">
        <v>-53737.8522375842</v>
      </c>
      <c r="K144" t="s">
        <v>355</v>
      </c>
      <c r="L144">
        <v>23.947417889368602</v>
      </c>
      <c r="M144">
        <v>51.704026814496501</v>
      </c>
      <c r="N144">
        <v>328.38774407847501</v>
      </c>
      <c r="O144">
        <v>214.97926356796299</v>
      </c>
      <c r="P144">
        <v>463.36936443252102</v>
      </c>
      <c r="Q144">
        <v>4.6549194047681199</v>
      </c>
      <c r="R144">
        <v>11.402187398934901</v>
      </c>
      <c r="S144">
        <v>638.83397165660494</v>
      </c>
      <c r="T144">
        <v>356.223232754528</v>
      </c>
      <c r="U144">
        <v>0.93978351358609502</v>
      </c>
      <c r="V144">
        <v>0.95713047005957097</v>
      </c>
      <c r="W144">
        <v>0.93994724071292701</v>
      </c>
      <c r="X144">
        <v>0.77324919314115204</v>
      </c>
      <c r="Y144">
        <v>0.76346338543757697</v>
      </c>
      <c r="Z144">
        <v>0.76747617252730105</v>
      </c>
      <c r="AA144">
        <v>0.68750361838947804</v>
      </c>
      <c r="AB144">
        <v>0.67751865672446199</v>
      </c>
      <c r="AC144">
        <v>0.20862252780326901</v>
      </c>
      <c r="AD144">
        <v>7.0745653808224396E-2</v>
      </c>
      <c r="AE144">
        <v>0.924320308179713</v>
      </c>
      <c r="AF144">
        <v>42.694599051490201</v>
      </c>
      <c r="AG144">
        <v>8.5400114187268398E-3</v>
      </c>
      <c r="AH144">
        <v>1.0155526532681E-2</v>
      </c>
      <c r="AI144">
        <v>1.65624888846055E-2</v>
      </c>
      <c r="AJ144">
        <v>0.22592172061583399</v>
      </c>
      <c r="AK144" s="1">
        <v>5.66335273898807E-6</v>
      </c>
      <c r="AL144" s="1">
        <v>5.4025299263355503E-5</v>
      </c>
      <c r="AM144">
        <v>2.3330609814250301E-2</v>
      </c>
      <c r="AN144">
        <v>1.19056613345475E-2</v>
      </c>
      <c r="AO144">
        <v>1.68177340346847E-2</v>
      </c>
      <c r="AP144">
        <v>9.9725322424686104E-3</v>
      </c>
      <c r="AQ144">
        <v>4.8526624439075303E-3</v>
      </c>
      <c r="AR144">
        <v>6.4771536317705103E-3</v>
      </c>
      <c r="AS144">
        <v>2.6727196505570401E-3</v>
      </c>
      <c r="AT144">
        <v>1.2777735946534099E-3</v>
      </c>
      <c r="AU144">
        <v>1.70024494604781E-3</v>
      </c>
      <c r="AV144">
        <v>7.6173951323583497E-2</v>
      </c>
      <c r="AW144">
        <v>4.4301585235307299E-2</v>
      </c>
      <c r="AX144">
        <v>5.9487246937346298E-2</v>
      </c>
      <c r="AY144">
        <v>7.8846670974140706E-2</v>
      </c>
      <c r="AZ144">
        <v>4.5579358829960899E-2</v>
      </c>
      <c r="BA144">
        <v>6.1187491883393903E-2</v>
      </c>
      <c r="BB144">
        <v>0</v>
      </c>
      <c r="BC144">
        <v>1.92816095731564</v>
      </c>
      <c r="BD144">
        <v>0.33934784731115603</v>
      </c>
      <c r="BE144">
        <v>2.3330624592010199E-2</v>
      </c>
      <c r="BF144">
        <v>1.12386437941675E-2</v>
      </c>
      <c r="BG144">
        <v>1.4621731372634301E-2</v>
      </c>
      <c r="BH144">
        <v>0</v>
      </c>
      <c r="BI144">
        <v>0</v>
      </c>
      <c r="BJ144">
        <v>6.4831322349533496</v>
      </c>
      <c r="BK144">
        <v>0</v>
      </c>
      <c r="BL144">
        <v>1.32333322233279E-2</v>
      </c>
      <c r="BM144">
        <v>1.5332026789001099E-2</v>
      </c>
      <c r="BN144">
        <v>664.18285723082795</v>
      </c>
      <c r="BO144">
        <v>664.97224062532996</v>
      </c>
      <c r="BP144">
        <v>664.31368894412606</v>
      </c>
      <c r="BQ144">
        <v>315.947444083157</v>
      </c>
      <c r="BR144">
        <v>316.13423835254702</v>
      </c>
      <c r="BS144">
        <v>315.95695946931801</v>
      </c>
      <c r="BT144">
        <v>8.2625218563389807E-3</v>
      </c>
      <c r="BU144">
        <v>4.4950205354123297E-3</v>
      </c>
      <c r="BV144">
        <v>7.0268026014545298E-3</v>
      </c>
      <c r="BW144">
        <v>6.2734408838819302E-3</v>
      </c>
      <c r="BX144">
        <v>3.21885074814314E-3</v>
      </c>
      <c r="BY144">
        <v>4.34776155147401E-3</v>
      </c>
      <c r="BZ144">
        <v>8.7946470740293999E-3</v>
      </c>
      <c r="CA144">
        <v>4.1918960699512996E-3</v>
      </c>
      <c r="CB144">
        <v>5.4433022201818802E-3</v>
      </c>
    </row>
    <row r="145" spans="1:80">
      <c r="A145">
        <v>144</v>
      </c>
      <c r="B145">
        <v>75.122848974265395</v>
      </c>
      <c r="C145">
        <v>189.41660965561101</v>
      </c>
      <c r="D145">
        <v>101.41547310903201</v>
      </c>
      <c r="E145">
        <v>4.3188645412037001</v>
      </c>
      <c r="F145">
        <v>4.3026356586164898</v>
      </c>
      <c r="G145">
        <v>4.30767718937794</v>
      </c>
      <c r="H145">
        <v>-53844.986386960401</v>
      </c>
      <c r="I145">
        <v>-53757.2305594309</v>
      </c>
      <c r="J145">
        <v>-53731.9964808644</v>
      </c>
      <c r="K145" t="s">
        <v>355</v>
      </c>
      <c r="L145">
        <v>20.555959021712201</v>
      </c>
      <c r="M145">
        <v>55.209852691724898</v>
      </c>
      <c r="N145">
        <v>348.59273621203698</v>
      </c>
      <c r="O145">
        <v>239.59425515619</v>
      </c>
      <c r="P145">
        <v>319.91754041274902</v>
      </c>
      <c r="Q145">
        <v>5.5720418586618603</v>
      </c>
      <c r="R145">
        <v>10.8931336257693</v>
      </c>
      <c r="S145">
        <v>580.78005507999603</v>
      </c>
      <c r="T145">
        <v>327.09629441204203</v>
      </c>
      <c r="U145">
        <v>0.964117243903448</v>
      </c>
      <c r="V145">
        <v>0.94972993572568898</v>
      </c>
      <c r="W145">
        <v>0.95013323203848099</v>
      </c>
      <c r="X145">
        <v>0.82413920087208503</v>
      </c>
      <c r="Y145">
        <v>0.81137863557098799</v>
      </c>
      <c r="Z145">
        <v>0.72905495186098801</v>
      </c>
      <c r="AA145">
        <v>0.74115204494154396</v>
      </c>
      <c r="AB145">
        <v>0.71830045760863903</v>
      </c>
      <c r="AC145">
        <v>0.220357159071913</v>
      </c>
      <c r="AD145">
        <v>7.3606117083629893E-2</v>
      </c>
      <c r="AE145">
        <v>0.93379013511808795</v>
      </c>
      <c r="AF145">
        <v>40.672216913012797</v>
      </c>
      <c r="AG145">
        <v>8.0734165495541192E-3</v>
      </c>
      <c r="AH145">
        <v>1.41685840125699E-2</v>
      </c>
      <c r="AI145">
        <v>1.68542711998853E-2</v>
      </c>
      <c r="AJ145">
        <v>0.18797692423287199</v>
      </c>
      <c r="AK145" s="1">
        <v>4.0660781275439797E-6</v>
      </c>
      <c r="AL145" s="1">
        <v>1.66382335787993E-4</v>
      </c>
      <c r="AM145">
        <v>2.3330609814250301E-2</v>
      </c>
      <c r="AN145">
        <v>1.1600434669441601E-2</v>
      </c>
      <c r="AO145">
        <v>1.6264536482236899E-2</v>
      </c>
      <c r="AP145">
        <v>9.9725322424686104E-3</v>
      </c>
      <c r="AQ145">
        <v>4.7404995008890798E-3</v>
      </c>
      <c r="AR145">
        <v>6.2438567866086999E-3</v>
      </c>
      <c r="AS145">
        <v>2.6727196505570401E-3</v>
      </c>
      <c r="AT145">
        <v>1.2545839192789801E-3</v>
      </c>
      <c r="AU145">
        <v>1.65762424497517E-3</v>
      </c>
      <c r="AV145">
        <v>7.6173951323583497E-2</v>
      </c>
      <c r="AW145">
        <v>4.3527776842802901E-2</v>
      </c>
      <c r="AX145">
        <v>5.8595732888135299E-2</v>
      </c>
      <c r="AY145">
        <v>7.8846670974140706E-2</v>
      </c>
      <c r="AZ145">
        <v>4.4782360762081898E-2</v>
      </c>
      <c r="BA145">
        <v>6.0253357133110502E-2</v>
      </c>
      <c r="BB145">
        <v>0</v>
      </c>
      <c r="BC145">
        <v>1.9285166172544399</v>
      </c>
      <c r="BD145">
        <v>0.34003825274553001</v>
      </c>
      <c r="BE145">
        <v>2.3330624592010199E-2</v>
      </c>
      <c r="BF145">
        <v>1.0996648023561499E-2</v>
      </c>
      <c r="BG145">
        <v>1.41016836899893E-2</v>
      </c>
      <c r="BH145">
        <v>0</v>
      </c>
      <c r="BI145">
        <v>0</v>
      </c>
      <c r="BJ145">
        <v>6.4808500876532404</v>
      </c>
      <c r="BK145">
        <v>0</v>
      </c>
      <c r="BL145">
        <v>1.3147462948071099E-2</v>
      </c>
      <c r="BM145">
        <v>1.6453176132056001E-2</v>
      </c>
      <c r="BN145">
        <v>664.18285723082795</v>
      </c>
      <c r="BO145">
        <v>664.99464841789199</v>
      </c>
      <c r="BP145">
        <v>664.41560836630902</v>
      </c>
      <c r="BQ145">
        <v>315.947444083157</v>
      </c>
      <c r="BR145">
        <v>316.140004332606</v>
      </c>
      <c r="BS145">
        <v>315.98369415699699</v>
      </c>
      <c r="BT145">
        <v>8.2625218563389807E-3</v>
      </c>
      <c r="BU145">
        <v>4.35669934740572E-3</v>
      </c>
      <c r="BV145">
        <v>6.8229898471381398E-3</v>
      </c>
      <c r="BW145">
        <v>6.2734408838819302E-3</v>
      </c>
      <c r="BX145">
        <v>3.1431428194225101E-3</v>
      </c>
      <c r="BY145">
        <v>4.2003179564211804E-3</v>
      </c>
      <c r="BZ145">
        <v>8.7946470740293999E-3</v>
      </c>
      <c r="CA145">
        <v>4.1006860877509203E-3</v>
      </c>
      <c r="CB145">
        <v>5.24135636333315E-3</v>
      </c>
    </row>
    <row r="146" spans="1:80">
      <c r="A146">
        <v>145</v>
      </c>
      <c r="B146">
        <v>79.099367386338997</v>
      </c>
      <c r="C146">
        <v>159.38258528718501</v>
      </c>
      <c r="D146">
        <v>99.626164905448405</v>
      </c>
      <c r="E146">
        <v>4.3194207591085396</v>
      </c>
      <c r="F146">
        <v>4.3028584419158298</v>
      </c>
      <c r="G146">
        <v>4.3077880912884501</v>
      </c>
      <c r="H146">
        <v>-53855.8878182876</v>
      </c>
      <c r="I146">
        <v>-53729.970187139203</v>
      </c>
      <c r="J146">
        <v>-53731.587901446699</v>
      </c>
      <c r="K146" t="s">
        <v>356</v>
      </c>
      <c r="L146">
        <v>23.7995531552668</v>
      </c>
      <c r="M146">
        <v>57.221508518068497</v>
      </c>
      <c r="N146">
        <v>371.364905006014</v>
      </c>
      <c r="O146">
        <v>191.639321629959</v>
      </c>
      <c r="P146">
        <v>376.102603847159</v>
      </c>
      <c r="Q146">
        <v>5.7724087704303999</v>
      </c>
      <c r="R146">
        <v>11.792479622559799</v>
      </c>
      <c r="S146">
        <v>525.52060956210096</v>
      </c>
      <c r="T146">
        <v>437.72921263814197</v>
      </c>
      <c r="U146">
        <v>0.95338140197462096</v>
      </c>
      <c r="V146">
        <v>0.969182086470744</v>
      </c>
      <c r="W146">
        <v>0.95755016331494003</v>
      </c>
      <c r="X146">
        <v>0.85537500116456899</v>
      </c>
      <c r="Y146">
        <v>0.78634270668628703</v>
      </c>
      <c r="Z146">
        <v>0.80886555902767499</v>
      </c>
      <c r="AA146">
        <v>0.81677125398186401</v>
      </c>
      <c r="AB146">
        <v>0.70769686268377296</v>
      </c>
      <c r="AC146">
        <v>0.21874093617909199</v>
      </c>
      <c r="AD146">
        <v>7.0582074999638006E-2</v>
      </c>
      <c r="AE146">
        <v>0.940657648499169</v>
      </c>
      <c r="AF146">
        <v>35.201152126591801</v>
      </c>
      <c r="AG146">
        <v>8.3297796460444409E-3</v>
      </c>
      <c r="AH146">
        <v>2.04071420851436E-2</v>
      </c>
      <c r="AI146">
        <v>1.6820424928644599E-2</v>
      </c>
      <c r="AJ146">
        <v>0.173557307009992</v>
      </c>
      <c r="AK146" s="1">
        <v>7.3518654247059501E-6</v>
      </c>
      <c r="AL146" s="1">
        <v>5.40870302831795E-5</v>
      </c>
      <c r="AM146">
        <v>2.3330609814250301E-2</v>
      </c>
      <c r="AN146">
        <v>1.15798412039147E-2</v>
      </c>
      <c r="AO146">
        <v>1.6251959760612701E-2</v>
      </c>
      <c r="AP146">
        <v>9.9725322424686104E-3</v>
      </c>
      <c r="AQ146">
        <v>4.7268047661227297E-3</v>
      </c>
      <c r="AR146">
        <v>6.1808453531817598E-3</v>
      </c>
      <c r="AS146">
        <v>2.6727196505570401E-3</v>
      </c>
      <c r="AT146">
        <v>1.2557130799810299E-3</v>
      </c>
      <c r="AU146">
        <v>1.66111586936586E-3</v>
      </c>
      <c r="AV146">
        <v>7.6173951323583497E-2</v>
      </c>
      <c r="AW146">
        <v>4.3839479457962398E-2</v>
      </c>
      <c r="AX146">
        <v>5.9113429544890302E-2</v>
      </c>
      <c r="AY146">
        <v>7.8846670974140706E-2</v>
      </c>
      <c r="AZ146">
        <v>4.5095192537943397E-2</v>
      </c>
      <c r="BA146">
        <v>6.0774545414256101E-2</v>
      </c>
      <c r="BB146">
        <v>0</v>
      </c>
      <c r="BC146">
        <v>1.92835229017371</v>
      </c>
      <c r="BD146">
        <v>0.33956671894052798</v>
      </c>
      <c r="BE146">
        <v>2.3330624592010199E-2</v>
      </c>
      <c r="BF146">
        <v>1.0962781117544E-2</v>
      </c>
      <c r="BG146">
        <v>1.39136708540842E-2</v>
      </c>
      <c r="BH146">
        <v>0</v>
      </c>
      <c r="BI146">
        <v>0</v>
      </c>
      <c r="BJ146">
        <v>6.4829200394435604</v>
      </c>
      <c r="BK146">
        <v>0</v>
      </c>
      <c r="BL146">
        <v>1.3762631031855699E-2</v>
      </c>
      <c r="BM146">
        <v>1.7145446603120802E-2</v>
      </c>
      <c r="BN146">
        <v>664.18285723082795</v>
      </c>
      <c r="BO146">
        <v>664.99895012519096</v>
      </c>
      <c r="BP146">
        <v>664.454550540024</v>
      </c>
      <c r="BQ146">
        <v>315.947444083157</v>
      </c>
      <c r="BR146">
        <v>316.141064029228</v>
      </c>
      <c r="BS146">
        <v>315.99432324117998</v>
      </c>
      <c r="BT146">
        <v>8.2625218563389807E-3</v>
      </c>
      <c r="BU146">
        <v>4.3582361376723897E-3</v>
      </c>
      <c r="BV146">
        <v>6.9407217965413402E-3</v>
      </c>
      <c r="BW146">
        <v>6.2734408838819302E-3</v>
      </c>
      <c r="BX146">
        <v>3.13451007907469E-3</v>
      </c>
      <c r="BY146">
        <v>4.1385241511643503E-3</v>
      </c>
      <c r="BZ146">
        <v>8.7946470740293999E-3</v>
      </c>
      <c r="CA146">
        <v>4.0871897373992499E-3</v>
      </c>
      <c r="CB146">
        <v>5.1728419373797798E-3</v>
      </c>
    </row>
    <row r="147" spans="1:80">
      <c r="A147">
        <v>146</v>
      </c>
      <c r="B147">
        <v>79.956786688687401</v>
      </c>
      <c r="C147">
        <v>167.597005149458</v>
      </c>
      <c r="D147">
        <v>111.554466069724</v>
      </c>
      <c r="E147">
        <v>4.3185601247053098</v>
      </c>
      <c r="F147">
        <v>4.3024634745760197</v>
      </c>
      <c r="G147">
        <v>4.3073802557722596</v>
      </c>
      <c r="H147">
        <v>-53846.030339269797</v>
      </c>
      <c r="I147">
        <v>-53733.267263620903</v>
      </c>
      <c r="J147">
        <v>-53738.4386504344</v>
      </c>
      <c r="K147" t="s">
        <v>356</v>
      </c>
      <c r="L147">
        <v>21.426880031414001</v>
      </c>
      <c r="M147">
        <v>46.607387773987703</v>
      </c>
      <c r="N147">
        <v>375.049490310745</v>
      </c>
      <c r="O147">
        <v>203.215200916463</v>
      </c>
      <c r="P147">
        <v>427.636287928652</v>
      </c>
      <c r="Q147">
        <v>8.0042743307776103</v>
      </c>
      <c r="R147">
        <v>16.174726801135598</v>
      </c>
      <c r="S147">
        <v>605.53336862262097</v>
      </c>
      <c r="T147">
        <v>378.45160319120902</v>
      </c>
      <c r="U147">
        <v>0.96329844002922305</v>
      </c>
      <c r="V147">
        <v>0.94865945869183099</v>
      </c>
      <c r="W147">
        <v>0.94031723620501595</v>
      </c>
      <c r="X147">
        <v>0.76728871151694</v>
      </c>
      <c r="Y147">
        <v>0.89449394228456003</v>
      </c>
      <c r="Z147">
        <v>0.75677850917749501</v>
      </c>
      <c r="AA147">
        <v>0.81612261959378996</v>
      </c>
      <c r="AB147">
        <v>0.65178888614285002</v>
      </c>
      <c r="AC147">
        <v>0.233945642308343</v>
      </c>
      <c r="AD147">
        <v>7.6768097447896894E-2</v>
      </c>
      <c r="AE147">
        <v>0.95116237157211203</v>
      </c>
      <c r="AF147">
        <v>38.8036006918475</v>
      </c>
      <c r="AG147">
        <v>8.1079900121470705E-3</v>
      </c>
      <c r="AH147">
        <v>9.8525763952328708E-3</v>
      </c>
      <c r="AI147">
        <v>1.6854008010938001E-2</v>
      </c>
      <c r="AJ147">
        <v>0.203895423571201</v>
      </c>
      <c r="AK147" s="1">
        <v>7.0060306268792001E-6</v>
      </c>
      <c r="AL147" s="1">
        <v>8.9799702665629497E-5</v>
      </c>
      <c r="AM147">
        <v>2.3330609814250301E-2</v>
      </c>
      <c r="AN147">
        <v>1.1535625075579399E-2</v>
      </c>
      <c r="AO147">
        <v>1.6134393498185101E-2</v>
      </c>
      <c r="AP147">
        <v>9.9725322424686104E-3</v>
      </c>
      <c r="AQ147">
        <v>4.7237269865860699E-3</v>
      </c>
      <c r="AR147">
        <v>6.1947528550138596E-3</v>
      </c>
      <c r="AS147">
        <v>2.6727196505570401E-3</v>
      </c>
      <c r="AT147">
        <v>1.2426533329522101E-3</v>
      </c>
      <c r="AU147">
        <v>1.6257681766762701E-3</v>
      </c>
      <c r="AV147">
        <v>7.6173951323583497E-2</v>
      </c>
      <c r="AW147">
        <v>4.2523951410369201E-2</v>
      </c>
      <c r="AX147">
        <v>5.7519614458548599E-2</v>
      </c>
      <c r="AY147">
        <v>7.8846670974140706E-2</v>
      </c>
      <c r="AZ147">
        <v>4.3766604743321398E-2</v>
      </c>
      <c r="BA147">
        <v>5.9145382635224897E-2</v>
      </c>
      <c r="BB147">
        <v>0</v>
      </c>
      <c r="BC147">
        <v>1.9290513888962499</v>
      </c>
      <c r="BD147">
        <v>0.34086676000428801</v>
      </c>
      <c r="BE147">
        <v>2.3330624592010199E-2</v>
      </c>
      <c r="BF147">
        <v>1.0965248685071399E-2</v>
      </c>
      <c r="BG147">
        <v>1.3992798095812701E-2</v>
      </c>
      <c r="BH147">
        <v>0</v>
      </c>
      <c r="BI147">
        <v>0</v>
      </c>
      <c r="BJ147">
        <v>6.4783711021543597</v>
      </c>
      <c r="BK147">
        <v>0</v>
      </c>
      <c r="BL147">
        <v>1.16521279379259E-2</v>
      </c>
      <c r="BM147">
        <v>1.5576716463015399E-2</v>
      </c>
      <c r="BN147">
        <v>664.18285723082795</v>
      </c>
      <c r="BO147">
        <v>664.99482116849003</v>
      </c>
      <c r="BP147">
        <v>664.388955753152</v>
      </c>
      <c r="BQ147">
        <v>315.947444083157</v>
      </c>
      <c r="BR147">
        <v>316.14006284711297</v>
      </c>
      <c r="BS147">
        <v>315.974550734606</v>
      </c>
      <c r="BT147">
        <v>8.2625218563389807E-3</v>
      </c>
      <c r="BU147">
        <v>4.3165550874356704E-3</v>
      </c>
      <c r="BV147">
        <v>6.8070656400220997E-3</v>
      </c>
      <c r="BW147">
        <v>6.2734408838819302E-3</v>
      </c>
      <c r="BX147">
        <v>3.12928596386184E-3</v>
      </c>
      <c r="BY147">
        <v>4.1155713154009798E-3</v>
      </c>
      <c r="BZ147">
        <v>8.7946470740293999E-3</v>
      </c>
      <c r="CA147">
        <v>4.0898739857560098E-3</v>
      </c>
      <c r="CB147">
        <v>5.2118897266511298E-3</v>
      </c>
    </row>
    <row r="148" spans="1:80">
      <c r="A148">
        <v>147</v>
      </c>
      <c r="B148">
        <v>80.260312802155099</v>
      </c>
      <c r="C148">
        <v>145.30274808366701</v>
      </c>
      <c r="D148">
        <v>91.251120346330396</v>
      </c>
      <c r="E148">
        <v>4.3194291892845902</v>
      </c>
      <c r="F148">
        <v>4.3032151882118299</v>
      </c>
      <c r="G148">
        <v>4.3079473198743798</v>
      </c>
      <c r="H148">
        <v>-53857.153719395399</v>
      </c>
      <c r="I148">
        <v>-53720.331841320898</v>
      </c>
      <c r="J148">
        <v>-53725.195252782301</v>
      </c>
      <c r="K148" t="s">
        <v>356</v>
      </c>
      <c r="L148">
        <v>26.081894573177099</v>
      </c>
      <c r="M148">
        <v>48.695872146612899</v>
      </c>
      <c r="N148">
        <v>380.335569214477</v>
      </c>
      <c r="O148">
        <v>168.97729856653501</v>
      </c>
      <c r="P148">
        <v>336.51893851633798</v>
      </c>
      <c r="Q148">
        <v>5.4324600541755101</v>
      </c>
      <c r="R148">
        <v>8.6617872595449406</v>
      </c>
      <c r="S148">
        <v>602.33327501178803</v>
      </c>
      <c r="T148">
        <v>334.41692741293002</v>
      </c>
      <c r="U148">
        <v>0.95396075699968996</v>
      </c>
      <c r="V148">
        <v>0.94109702424941499</v>
      </c>
      <c r="W148">
        <v>0.95331893493961795</v>
      </c>
      <c r="X148">
        <v>0.87188000148273703</v>
      </c>
      <c r="Y148">
        <v>0.67312264139783196</v>
      </c>
      <c r="Z148">
        <v>0.68005380377536595</v>
      </c>
      <c r="AA148">
        <v>0.81734996938752302</v>
      </c>
      <c r="AB148">
        <v>0.79626158847149497</v>
      </c>
      <c r="AC148">
        <v>0.22493747043319001</v>
      </c>
      <c r="AD148">
        <v>6.2002438193581297E-2</v>
      </c>
      <c r="AE148">
        <v>0.94681504077033596</v>
      </c>
      <c r="AF148">
        <v>41.572127981327696</v>
      </c>
      <c r="AG148">
        <v>8.1848178160665794E-3</v>
      </c>
      <c r="AH148">
        <v>1.7912294731217401E-2</v>
      </c>
      <c r="AI148">
        <v>1.7116196711262299E-2</v>
      </c>
      <c r="AJ148">
        <v>0.22749751651296701</v>
      </c>
      <c r="AK148" s="1">
        <v>4.0427513042327799E-6</v>
      </c>
      <c r="AL148" s="1">
        <v>1.1064798407768499E-4</v>
      </c>
      <c r="AM148">
        <v>2.3330609814250301E-2</v>
      </c>
      <c r="AN148">
        <v>1.18775065323171E-2</v>
      </c>
      <c r="AO148">
        <v>1.65137361552972E-2</v>
      </c>
      <c r="AP148">
        <v>9.9725322424686104E-3</v>
      </c>
      <c r="AQ148">
        <v>4.8337662080505097E-3</v>
      </c>
      <c r="AR148">
        <v>6.2790672542157302E-3</v>
      </c>
      <c r="AS148">
        <v>2.6727196505570401E-3</v>
      </c>
      <c r="AT148">
        <v>1.2877411109544299E-3</v>
      </c>
      <c r="AU148">
        <v>1.7005949069775501E-3</v>
      </c>
      <c r="AV148">
        <v>7.6173951323583497E-2</v>
      </c>
      <c r="AW148">
        <v>4.5632160019951302E-2</v>
      </c>
      <c r="AX148">
        <v>6.0953377235190398E-2</v>
      </c>
      <c r="AY148">
        <v>7.8846670974140706E-2</v>
      </c>
      <c r="AZ148">
        <v>4.69199011309058E-2</v>
      </c>
      <c r="BA148">
        <v>6.2653972142167905E-2</v>
      </c>
      <c r="BB148">
        <v>0</v>
      </c>
      <c r="BC148">
        <v>1.9275078738093001</v>
      </c>
      <c r="BD148">
        <v>0.33817193588761002</v>
      </c>
      <c r="BE148">
        <v>2.3330624592010199E-2</v>
      </c>
      <c r="BF148">
        <v>1.1193138863980901E-2</v>
      </c>
      <c r="BG148">
        <v>1.4156899846193199E-2</v>
      </c>
      <c r="BH148">
        <v>0</v>
      </c>
      <c r="BI148">
        <v>0</v>
      </c>
      <c r="BJ148">
        <v>6.48789426802918</v>
      </c>
      <c r="BK148">
        <v>0</v>
      </c>
      <c r="BL148">
        <v>1.5515849533310999E-2</v>
      </c>
      <c r="BM148">
        <v>1.8367706543665999E-2</v>
      </c>
      <c r="BN148">
        <v>664.18285723082795</v>
      </c>
      <c r="BO148">
        <v>664.98111287390498</v>
      </c>
      <c r="BP148">
        <v>664.42262485209801</v>
      </c>
      <c r="BQ148">
        <v>315.947444083157</v>
      </c>
      <c r="BR148">
        <v>316.13646989184099</v>
      </c>
      <c r="BS148">
        <v>315.98708665949499</v>
      </c>
      <c r="BT148">
        <v>8.2625218563389807E-3</v>
      </c>
      <c r="BU148">
        <v>4.4941374627676103E-3</v>
      </c>
      <c r="BV148">
        <v>7.0281754678373802E-3</v>
      </c>
      <c r="BW148">
        <v>6.2734408838819302E-3</v>
      </c>
      <c r="BX148">
        <v>3.2102769757147501E-3</v>
      </c>
      <c r="BY148">
        <v>4.2384401500149297E-3</v>
      </c>
      <c r="BZ148">
        <v>8.7946470740293999E-3</v>
      </c>
      <c r="CA148">
        <v>4.17319716927682E-3</v>
      </c>
      <c r="CB148">
        <v>5.2472514496970397E-3</v>
      </c>
    </row>
    <row r="149" spans="1:80">
      <c r="A149">
        <v>148</v>
      </c>
      <c r="B149">
        <v>71.752414369356998</v>
      </c>
      <c r="C149">
        <v>145.89939173330501</v>
      </c>
      <c r="D149">
        <v>97.458755109184395</v>
      </c>
      <c r="E149">
        <v>4.3191116211101699</v>
      </c>
      <c r="F149">
        <v>4.3031758247306904</v>
      </c>
      <c r="G149">
        <v>4.3076920654990403</v>
      </c>
      <c r="H149">
        <v>-53844.692097190898</v>
      </c>
      <c r="I149">
        <v>-53720.438409630398</v>
      </c>
      <c r="J149">
        <v>-53728.224970572301</v>
      </c>
      <c r="K149" t="s">
        <v>356</v>
      </c>
      <c r="L149">
        <v>25.132386981232798</v>
      </c>
      <c r="M149">
        <v>59.661358956387097</v>
      </c>
      <c r="N149">
        <v>333.655797563372</v>
      </c>
      <c r="O149">
        <v>174.66443619082801</v>
      </c>
      <c r="P149">
        <v>324.06883222121797</v>
      </c>
      <c r="Q149">
        <v>5.5916641498517796</v>
      </c>
      <c r="R149">
        <v>13.7564246114939</v>
      </c>
      <c r="S149">
        <v>634.80065324166605</v>
      </c>
      <c r="T149">
        <v>328.95051426841798</v>
      </c>
      <c r="U149">
        <v>0.97406603605075104</v>
      </c>
      <c r="V149">
        <v>0.95488936941562597</v>
      </c>
      <c r="W149">
        <v>0.96102415924399398</v>
      </c>
      <c r="X149">
        <v>0.83672511510937897</v>
      </c>
      <c r="Y149">
        <v>0.69247637283437002</v>
      </c>
      <c r="Z149">
        <v>0.84741473543445001</v>
      </c>
      <c r="AA149">
        <v>0.830311245823521</v>
      </c>
      <c r="AB149">
        <v>0.85501848229470401</v>
      </c>
      <c r="AC149">
        <v>0.239735948881063</v>
      </c>
      <c r="AD149">
        <v>6.8714460454181905E-2</v>
      </c>
      <c r="AE149">
        <v>0.96032595522773501</v>
      </c>
      <c r="AF149">
        <v>27.808901092269998</v>
      </c>
      <c r="AG149">
        <v>8.5659166207621897E-3</v>
      </c>
      <c r="AH149">
        <v>1.6762561730693799E-2</v>
      </c>
      <c r="AI149">
        <v>1.61844376882621E-2</v>
      </c>
      <c r="AJ149">
        <v>0.19205448105706999</v>
      </c>
      <c r="AK149" s="1">
        <v>6.6842293771038001E-6</v>
      </c>
      <c r="AL149" s="1">
        <v>1.06291458762516E-4</v>
      </c>
      <c r="AM149">
        <v>2.3330609814250301E-2</v>
      </c>
      <c r="AN149">
        <v>1.19292610419046E-2</v>
      </c>
      <c r="AO149">
        <v>1.63973163133866E-2</v>
      </c>
      <c r="AP149">
        <v>9.9725322424686104E-3</v>
      </c>
      <c r="AQ149">
        <v>4.8533405020108498E-3</v>
      </c>
      <c r="AR149">
        <v>6.2427260123346703E-3</v>
      </c>
      <c r="AS149">
        <v>2.6727196505570401E-3</v>
      </c>
      <c r="AT149">
        <v>1.28796743027327E-3</v>
      </c>
      <c r="AU149">
        <v>1.6758911869393901E-3</v>
      </c>
      <c r="AV149">
        <v>7.6173951323583497E-2</v>
      </c>
      <c r="AW149">
        <v>4.5350047824102999E-2</v>
      </c>
      <c r="AX149">
        <v>6.00110589267739E-2</v>
      </c>
      <c r="AY149">
        <v>7.8846670974140706E-2</v>
      </c>
      <c r="AZ149">
        <v>4.66380152543764E-2</v>
      </c>
      <c r="BA149">
        <v>6.1686950113713397E-2</v>
      </c>
      <c r="BB149">
        <v>0</v>
      </c>
      <c r="BC149">
        <v>1.92764907129536</v>
      </c>
      <c r="BD149">
        <v>0.33984799635213297</v>
      </c>
      <c r="BE149">
        <v>2.3330624592010199E-2</v>
      </c>
      <c r="BF149">
        <v>1.1233710304041401E-2</v>
      </c>
      <c r="BG149">
        <v>1.40605669072394E-2</v>
      </c>
      <c r="BH149">
        <v>0</v>
      </c>
      <c r="BI149">
        <v>0</v>
      </c>
      <c r="BJ149">
        <v>6.4815803029001398</v>
      </c>
      <c r="BK149">
        <v>0</v>
      </c>
      <c r="BL149">
        <v>1.48582049301955E-2</v>
      </c>
      <c r="BM149">
        <v>1.79037923199168E-2</v>
      </c>
      <c r="BN149">
        <v>664.18285723082795</v>
      </c>
      <c r="BO149">
        <v>664.97575656688002</v>
      </c>
      <c r="BP149">
        <v>664.38597783437604</v>
      </c>
      <c r="BQ149">
        <v>315.947444083157</v>
      </c>
      <c r="BR149">
        <v>316.13510993889798</v>
      </c>
      <c r="BS149">
        <v>315.976152701351</v>
      </c>
      <c r="BT149">
        <v>8.2625218563389807E-3</v>
      </c>
      <c r="BU149">
        <v>4.5169378515037897E-3</v>
      </c>
      <c r="BV149">
        <v>6.9569628012097597E-3</v>
      </c>
      <c r="BW149">
        <v>6.2734408838819302E-3</v>
      </c>
      <c r="BX149">
        <v>3.2234197754380501E-3</v>
      </c>
      <c r="BY149">
        <v>4.2235258678656696E-3</v>
      </c>
      <c r="BZ149">
        <v>8.7946470740293999E-3</v>
      </c>
      <c r="CA149">
        <v>4.1890114450870196E-3</v>
      </c>
      <c r="CB149">
        <v>5.21696466542466E-3</v>
      </c>
    </row>
    <row r="150" spans="1:80">
      <c r="A150">
        <v>149</v>
      </c>
      <c r="B150">
        <v>83.236973489323503</v>
      </c>
      <c r="C150">
        <v>145.074646278714</v>
      </c>
      <c r="D150">
        <v>107.83538310190499</v>
      </c>
      <c r="E150">
        <v>4.3192351063320498</v>
      </c>
      <c r="F150">
        <v>4.3028746269300298</v>
      </c>
      <c r="G150">
        <v>4.3079649068050898</v>
      </c>
      <c r="H150">
        <v>-53857.714047323403</v>
      </c>
      <c r="I150">
        <v>-53715.863751557597</v>
      </c>
      <c r="J150">
        <v>-53741.998472825297</v>
      </c>
      <c r="K150" t="s">
        <v>356</v>
      </c>
      <c r="L150">
        <v>19.591216042906701</v>
      </c>
      <c r="M150">
        <v>60.260566645962598</v>
      </c>
      <c r="N150">
        <v>391.25116957132701</v>
      </c>
      <c r="O150">
        <v>167.062055624641</v>
      </c>
      <c r="P150">
        <v>427.45140044110599</v>
      </c>
      <c r="Q150">
        <v>7.1576674375241902</v>
      </c>
      <c r="R150">
        <v>15.3376130512638</v>
      </c>
      <c r="S150">
        <v>691.17439956543797</v>
      </c>
      <c r="T150">
        <v>387.67033177821401</v>
      </c>
      <c r="U150">
        <v>0.94109969146483796</v>
      </c>
      <c r="V150">
        <v>0.96302721764501198</v>
      </c>
      <c r="W150">
        <v>0.95655906224247</v>
      </c>
      <c r="X150">
        <v>0.82924341284608005</v>
      </c>
      <c r="Y150">
        <v>0.78614852902934496</v>
      </c>
      <c r="Z150">
        <v>0.74713485823211301</v>
      </c>
      <c r="AA150">
        <v>0.73941496333418399</v>
      </c>
      <c r="AB150">
        <v>0.76105220951539398</v>
      </c>
      <c r="AC150">
        <v>0.215036745773273</v>
      </c>
      <c r="AD150">
        <v>6.9515382552832003E-2</v>
      </c>
      <c r="AE150">
        <v>0.96330950040160102</v>
      </c>
      <c r="AF150">
        <v>35.775593401107599</v>
      </c>
      <c r="AG150">
        <v>7.8096967906693604E-3</v>
      </c>
      <c r="AH150">
        <v>1.9641149682901898E-2</v>
      </c>
      <c r="AI150">
        <v>1.6507052983198101E-2</v>
      </c>
      <c r="AJ150">
        <v>0.19959318120179301</v>
      </c>
      <c r="AK150" s="1">
        <v>7.9366310747115206E-6</v>
      </c>
      <c r="AL150" s="1">
        <v>1.21589490060178E-4</v>
      </c>
      <c r="AM150">
        <v>2.3330609814250301E-2</v>
      </c>
      <c r="AN150">
        <v>1.1658786571135799E-2</v>
      </c>
      <c r="AO150">
        <v>1.6436091843942301E-2</v>
      </c>
      <c r="AP150">
        <v>9.9725322424686104E-3</v>
      </c>
      <c r="AQ150">
        <v>4.7581529504280998E-3</v>
      </c>
      <c r="AR150">
        <v>6.2826283539350004E-3</v>
      </c>
      <c r="AS150">
        <v>2.6727196505570401E-3</v>
      </c>
      <c r="AT150">
        <v>1.2604278742086299E-3</v>
      </c>
      <c r="AU150">
        <v>1.6767753018299999E-3</v>
      </c>
      <c r="AV150">
        <v>7.6173951323583497E-2</v>
      </c>
      <c r="AW150">
        <v>4.3879169634847899E-2</v>
      </c>
      <c r="AX150">
        <v>5.9300488419927098E-2</v>
      </c>
      <c r="AY150">
        <v>7.8846670974140706E-2</v>
      </c>
      <c r="AZ150">
        <v>4.5139597509056502E-2</v>
      </c>
      <c r="BA150">
        <v>6.0977263721757199E-2</v>
      </c>
      <c r="BB150">
        <v>0</v>
      </c>
      <c r="BC150">
        <v>1.9283405343903799</v>
      </c>
      <c r="BD150">
        <v>0.33924640727599997</v>
      </c>
      <c r="BE150">
        <v>2.3330624592010199E-2</v>
      </c>
      <c r="BF150">
        <v>1.1032421318254101E-2</v>
      </c>
      <c r="BG150">
        <v>1.41652024598865E-2</v>
      </c>
      <c r="BH150">
        <v>0</v>
      </c>
      <c r="BI150">
        <v>0</v>
      </c>
      <c r="BJ150">
        <v>6.4839536889013996</v>
      </c>
      <c r="BK150">
        <v>0</v>
      </c>
      <c r="BL150">
        <v>1.35148590822166E-2</v>
      </c>
      <c r="BM150">
        <v>1.65869224871893E-2</v>
      </c>
      <c r="BN150">
        <v>664.18285723082795</v>
      </c>
      <c r="BO150">
        <v>664.99192738171598</v>
      </c>
      <c r="BP150">
        <v>664.41136042958703</v>
      </c>
      <c r="BQ150">
        <v>315.947444083157</v>
      </c>
      <c r="BR150">
        <v>316.13927287525098</v>
      </c>
      <c r="BS150">
        <v>315.98277193969699</v>
      </c>
      <c r="BT150">
        <v>8.2625218563389807E-3</v>
      </c>
      <c r="BU150">
        <v>4.38948827674505E-3</v>
      </c>
      <c r="BV150">
        <v>6.9301649686090002E-3</v>
      </c>
      <c r="BW150">
        <v>6.2734408838819302E-3</v>
      </c>
      <c r="BX150">
        <v>3.1559248791496698E-3</v>
      </c>
      <c r="BY150">
        <v>4.2476197631300203E-3</v>
      </c>
      <c r="BZ150">
        <v>8.7946470740293999E-3</v>
      </c>
      <c r="CA150">
        <v>4.11347060692396E-3</v>
      </c>
      <c r="CB150">
        <v>5.2584366463393796E-3</v>
      </c>
    </row>
    <row r="151" spans="1:80">
      <c r="A151">
        <v>150</v>
      </c>
      <c r="B151">
        <v>63.082495873662403</v>
      </c>
      <c r="C151">
        <v>175.235633856531</v>
      </c>
      <c r="D151">
        <v>89.872258341252902</v>
      </c>
      <c r="E151">
        <v>4.3188482509842903</v>
      </c>
      <c r="F151">
        <v>4.3024316597082297</v>
      </c>
      <c r="G151">
        <v>4.3072093719041904</v>
      </c>
      <c r="H151">
        <v>-53832.743220628101</v>
      </c>
      <c r="I151">
        <v>-53740.509797223996</v>
      </c>
      <c r="J151">
        <v>-53714.6289385485</v>
      </c>
      <c r="K151" t="s">
        <v>355</v>
      </c>
      <c r="L151">
        <v>27.089493147193298</v>
      </c>
      <c r="M151">
        <v>61.995006249903902</v>
      </c>
      <c r="N151">
        <v>283.78853890096798</v>
      </c>
      <c r="O151">
        <v>224.70253087171901</v>
      </c>
      <c r="P151">
        <v>345.473884856003</v>
      </c>
      <c r="Q151">
        <v>6.2323747461688797</v>
      </c>
      <c r="R151">
        <v>10.2416738768526</v>
      </c>
      <c r="S151">
        <v>571.12264791384098</v>
      </c>
      <c r="T151">
        <v>334.31325214687803</v>
      </c>
      <c r="U151">
        <v>0.94791002869380603</v>
      </c>
      <c r="V151">
        <v>0.96922427757163299</v>
      </c>
      <c r="W151">
        <v>0.94358384779639803</v>
      </c>
      <c r="X151">
        <v>0.890685381250232</v>
      </c>
      <c r="Y151">
        <v>0.76834733338433903</v>
      </c>
      <c r="Z151">
        <v>0.79278295090167406</v>
      </c>
      <c r="AA151">
        <v>0.75677896160343205</v>
      </c>
      <c r="AB151">
        <v>0.83838031558803505</v>
      </c>
      <c r="AC151">
        <v>0.220147014170439</v>
      </c>
      <c r="AD151">
        <v>7.6677175639062997E-2</v>
      </c>
      <c r="AE151">
        <v>0.96297992961975298</v>
      </c>
      <c r="AF151">
        <v>36.7439819148913</v>
      </c>
      <c r="AG151">
        <v>8.3599465828955201E-3</v>
      </c>
      <c r="AH151">
        <v>1.25910068228887E-2</v>
      </c>
      <c r="AI151">
        <v>1.7022964491155802E-2</v>
      </c>
      <c r="AJ151">
        <v>0.188313370247148</v>
      </c>
      <c r="AK151" s="1">
        <v>4.1032072934196202E-6</v>
      </c>
      <c r="AL151" s="1">
        <v>1.2832445177397099E-4</v>
      </c>
      <c r="AM151">
        <v>2.3330609814250301E-2</v>
      </c>
      <c r="AN151">
        <v>1.15273375443343E-2</v>
      </c>
      <c r="AO151">
        <v>1.6010590305858899E-2</v>
      </c>
      <c r="AP151">
        <v>9.9725322424686104E-3</v>
      </c>
      <c r="AQ151">
        <v>4.7052619780365099E-3</v>
      </c>
      <c r="AR151">
        <v>6.1073242747242198E-3</v>
      </c>
      <c r="AS151">
        <v>2.6727196505570401E-3</v>
      </c>
      <c r="AT151">
        <v>1.2547162370298601E-3</v>
      </c>
      <c r="AU151">
        <v>1.6469984396979E-3</v>
      </c>
      <c r="AV151">
        <v>7.6173951323583497E-2</v>
      </c>
      <c r="AW151">
        <v>4.4055015057321102E-2</v>
      </c>
      <c r="AX151">
        <v>5.8548166830096497E-2</v>
      </c>
      <c r="AY151">
        <v>7.8846670974140706E-2</v>
      </c>
      <c r="AZ151">
        <v>4.5309731294350897E-2</v>
      </c>
      <c r="BA151">
        <v>6.0195165269794397E-2</v>
      </c>
      <c r="BB151">
        <v>0</v>
      </c>
      <c r="BC151">
        <v>1.9282372358783999</v>
      </c>
      <c r="BD151">
        <v>0.34062781030577999</v>
      </c>
      <c r="BE151">
        <v>2.3330624592010199E-2</v>
      </c>
      <c r="BF151">
        <v>1.09154847735006E-2</v>
      </c>
      <c r="BG151">
        <v>1.3767815622844201E-2</v>
      </c>
      <c r="BH151">
        <v>0</v>
      </c>
      <c r="BI151">
        <v>0</v>
      </c>
      <c r="BJ151">
        <v>6.4784346117595399</v>
      </c>
      <c r="BK151">
        <v>0</v>
      </c>
      <c r="BL151">
        <v>1.43347165519864E-2</v>
      </c>
      <c r="BM151">
        <v>1.7569238820777499E-2</v>
      </c>
      <c r="BN151">
        <v>664.18285723082795</v>
      </c>
      <c r="BO151">
        <v>665.00470922619604</v>
      </c>
      <c r="BP151">
        <v>664.49097528390496</v>
      </c>
      <c r="BQ151">
        <v>315.947444083157</v>
      </c>
      <c r="BR151">
        <v>316.14252502164499</v>
      </c>
      <c r="BS151">
        <v>316.00456113969898</v>
      </c>
      <c r="BT151">
        <v>8.2625218563389807E-3</v>
      </c>
      <c r="BU151">
        <v>4.3393163912572898E-3</v>
      </c>
      <c r="BV151">
        <v>6.7552204357822099E-3</v>
      </c>
      <c r="BW151">
        <v>6.2734408838819302E-3</v>
      </c>
      <c r="BX151">
        <v>3.1188500300634802E-3</v>
      </c>
      <c r="BY151">
        <v>4.1504613153893598E-3</v>
      </c>
      <c r="BZ151">
        <v>8.7946470740293999E-3</v>
      </c>
      <c r="CA151">
        <v>4.06926407947511E-3</v>
      </c>
      <c r="CB151">
        <v>5.1050312892750799E-3</v>
      </c>
    </row>
    <row r="152" spans="1:80">
      <c r="A152">
        <v>151</v>
      </c>
      <c r="B152">
        <v>82.268883755649199</v>
      </c>
      <c r="C152">
        <v>150.682083766902</v>
      </c>
      <c r="D152">
        <v>102.97567295377399</v>
      </c>
      <c r="E152">
        <v>4.3197047386102101</v>
      </c>
      <c r="F152">
        <v>4.3035698356501699</v>
      </c>
      <c r="G152">
        <v>4.3090974578109504</v>
      </c>
      <c r="H152">
        <v>-53862.592879452801</v>
      </c>
      <c r="I152">
        <v>-53730.126537611599</v>
      </c>
      <c r="J152">
        <v>-53751.239022700101</v>
      </c>
      <c r="K152" t="s">
        <v>356</v>
      </c>
      <c r="L152">
        <v>26.934509583554</v>
      </c>
      <c r="M152">
        <v>52.928522673540101</v>
      </c>
      <c r="N152">
        <v>389.98968007865102</v>
      </c>
      <c r="O152">
        <v>175.59340131215001</v>
      </c>
      <c r="P152">
        <v>349.00126834397997</v>
      </c>
      <c r="Q152">
        <v>5.9067513113212096</v>
      </c>
      <c r="R152">
        <v>12.229872169385001</v>
      </c>
      <c r="S152">
        <v>589.11976021580699</v>
      </c>
      <c r="T152">
        <v>372.85078458837302</v>
      </c>
      <c r="U152">
        <v>0.94444806435467099</v>
      </c>
      <c r="V152">
        <v>0.93180994545339402</v>
      </c>
      <c r="W152">
        <v>0.94637903836183901</v>
      </c>
      <c r="X152">
        <v>0.79176651792254205</v>
      </c>
      <c r="Y152">
        <v>0.743165929987743</v>
      </c>
      <c r="Z152">
        <v>0.72904242765417304</v>
      </c>
      <c r="AA152">
        <v>0.746076221165064</v>
      </c>
      <c r="AB152">
        <v>0.70568515884973504</v>
      </c>
      <c r="AC152">
        <v>0.19105507887211801</v>
      </c>
      <c r="AD152">
        <v>7.0136691698393594E-2</v>
      </c>
      <c r="AE152">
        <v>0.95652303758455803</v>
      </c>
      <c r="AF152">
        <v>32.734156601975599</v>
      </c>
      <c r="AG152">
        <v>8.75367586840008E-3</v>
      </c>
      <c r="AH152">
        <v>2.09257153213048E-2</v>
      </c>
      <c r="AI152">
        <v>1.6753038253559598E-2</v>
      </c>
      <c r="AJ152">
        <v>0.20691650951172</v>
      </c>
      <c r="AK152" s="1">
        <v>7.7199392853430793E-6</v>
      </c>
      <c r="AL152" s="1">
        <v>1.14175582142513E-4</v>
      </c>
      <c r="AM152">
        <v>2.3330609814250301E-2</v>
      </c>
      <c r="AN152">
        <v>1.19100469133471E-2</v>
      </c>
      <c r="AO152">
        <v>1.69962920087347E-2</v>
      </c>
      <c r="AP152">
        <v>9.9725322424686104E-3</v>
      </c>
      <c r="AQ152">
        <v>4.8561532871733001E-3</v>
      </c>
      <c r="AR152">
        <v>6.4977728666452796E-3</v>
      </c>
      <c r="AS152">
        <v>2.6727196505570401E-3</v>
      </c>
      <c r="AT152">
        <v>1.2809685727041601E-3</v>
      </c>
      <c r="AU152">
        <v>1.7127471331633299E-3</v>
      </c>
      <c r="AV152">
        <v>7.6173951323583497E-2</v>
      </c>
      <c r="AW152">
        <v>4.45868504182831E-2</v>
      </c>
      <c r="AX152">
        <v>5.9836520618422297E-2</v>
      </c>
      <c r="AY152">
        <v>7.8846670974140706E-2</v>
      </c>
      <c r="AZ152">
        <v>4.5867818990987297E-2</v>
      </c>
      <c r="BA152">
        <v>6.1549267751585597E-2</v>
      </c>
      <c r="BB152">
        <v>0</v>
      </c>
      <c r="BC152">
        <v>1.9280183397195301</v>
      </c>
      <c r="BD152">
        <v>0.338975819386445</v>
      </c>
      <c r="BE152">
        <v>2.3330624592010199E-2</v>
      </c>
      <c r="BF152">
        <v>1.12483397710682E-2</v>
      </c>
      <c r="BG152">
        <v>1.4633271152057601E-2</v>
      </c>
      <c r="BH152">
        <v>0</v>
      </c>
      <c r="BI152">
        <v>0</v>
      </c>
      <c r="BJ152">
        <v>6.4848817740898701</v>
      </c>
      <c r="BK152">
        <v>0</v>
      </c>
      <c r="BL152">
        <v>1.3688342209515999E-2</v>
      </c>
      <c r="BM152">
        <v>1.50050727115761E-2</v>
      </c>
      <c r="BN152">
        <v>664.18285723082795</v>
      </c>
      <c r="BO152">
        <v>664.97242402323604</v>
      </c>
      <c r="BP152">
        <v>664.33191134236995</v>
      </c>
      <c r="BQ152">
        <v>315.947444083157</v>
      </c>
      <c r="BR152">
        <v>316.13431881056999</v>
      </c>
      <c r="BS152">
        <v>315.96212551316501</v>
      </c>
      <c r="BT152">
        <v>8.2625218563389807E-3</v>
      </c>
      <c r="BU152">
        <v>4.4917276325736897E-3</v>
      </c>
      <c r="BV152">
        <v>7.1865981379775901E-3</v>
      </c>
      <c r="BW152">
        <v>6.2734408838819302E-3</v>
      </c>
      <c r="BX152">
        <v>3.2231991344564299E-3</v>
      </c>
      <c r="BY152">
        <v>4.3698647977759297E-3</v>
      </c>
      <c r="BZ152">
        <v>8.7946470740293999E-3</v>
      </c>
      <c r="CA152">
        <v>4.19522438049708E-3</v>
      </c>
      <c r="CB152">
        <v>5.4399519206071003E-3</v>
      </c>
    </row>
    <row r="153" spans="1:80">
      <c r="A153">
        <v>152</v>
      </c>
      <c r="B153">
        <v>74.849209602183805</v>
      </c>
      <c r="C153">
        <v>187.63616028147899</v>
      </c>
      <c r="D153">
        <v>105.489760398076</v>
      </c>
      <c r="E153">
        <v>4.3193551657026497</v>
      </c>
      <c r="F153">
        <v>4.3031042587671298</v>
      </c>
      <c r="G153">
        <v>4.3080857638680499</v>
      </c>
      <c r="H153">
        <v>-53850.821022600103</v>
      </c>
      <c r="I153">
        <v>-53761.284181932198</v>
      </c>
      <c r="J153">
        <v>-53741.157520555302</v>
      </c>
      <c r="K153" t="s">
        <v>355</v>
      </c>
      <c r="L153">
        <v>26.1938643521224</v>
      </c>
      <c r="M153">
        <v>50.647531455839903</v>
      </c>
      <c r="N153">
        <v>347.75782069310497</v>
      </c>
      <c r="O153">
        <v>236.27119216316501</v>
      </c>
      <c r="P153">
        <v>326.15609272691302</v>
      </c>
      <c r="Q153">
        <v>5.5185234112173696</v>
      </c>
      <c r="R153">
        <v>12.8919297499358</v>
      </c>
      <c r="S153">
        <v>685.91866040606396</v>
      </c>
      <c r="T153">
        <v>292.88166524138802</v>
      </c>
      <c r="U153">
        <v>0.96285306214891297</v>
      </c>
      <c r="V153">
        <v>0.94997391402765397</v>
      </c>
      <c r="W153">
        <v>0.94472980885411795</v>
      </c>
      <c r="X153">
        <v>0.84665113825705696</v>
      </c>
      <c r="Y153">
        <v>0.73006017746700902</v>
      </c>
      <c r="Z153">
        <v>0.77599902539494603</v>
      </c>
      <c r="AA153">
        <v>0.73986312823705502</v>
      </c>
      <c r="AB153">
        <v>0.73366525377223102</v>
      </c>
      <c r="AC153">
        <v>0.22308014067707599</v>
      </c>
      <c r="AD153">
        <v>6.8054083305648105E-2</v>
      </c>
      <c r="AE153">
        <v>0.93556088232925805</v>
      </c>
      <c r="AF153">
        <v>28.941430767975401</v>
      </c>
      <c r="AG153">
        <v>8.2545449776648006E-3</v>
      </c>
      <c r="AH153">
        <v>2.00208954069452E-2</v>
      </c>
      <c r="AI153">
        <v>1.6695536960374398E-2</v>
      </c>
      <c r="AJ153">
        <v>0.17779558656573699</v>
      </c>
      <c r="AK153" s="1">
        <v>7.1952771419583199E-6</v>
      </c>
      <c r="AL153" s="1">
        <v>1.38140645088112E-4</v>
      </c>
      <c r="AM153">
        <v>2.3330609814250301E-2</v>
      </c>
      <c r="AN153">
        <v>1.17752810526287E-2</v>
      </c>
      <c r="AO153">
        <v>1.6427464209784502E-2</v>
      </c>
      <c r="AP153">
        <v>9.9725322424686104E-3</v>
      </c>
      <c r="AQ153">
        <v>4.79967992641505E-3</v>
      </c>
      <c r="AR153">
        <v>6.2993121893375401E-3</v>
      </c>
      <c r="AS153">
        <v>2.6727196505570401E-3</v>
      </c>
      <c r="AT153">
        <v>1.2740750586665299E-3</v>
      </c>
      <c r="AU153">
        <v>1.6851313603644801E-3</v>
      </c>
      <c r="AV153">
        <v>7.6173951323583497E-2</v>
      </c>
      <c r="AW153">
        <v>4.4709780500226899E-2</v>
      </c>
      <c r="AX153">
        <v>5.9857681178723698E-2</v>
      </c>
      <c r="AY153">
        <v>7.8846670974140706E-2</v>
      </c>
      <c r="AZ153">
        <v>4.5983855558893498E-2</v>
      </c>
      <c r="BA153">
        <v>6.1542812539088103E-2</v>
      </c>
      <c r="BB153">
        <v>0</v>
      </c>
      <c r="BC153">
        <v>1.92793686995078</v>
      </c>
      <c r="BD153">
        <v>0.33915916774529098</v>
      </c>
      <c r="BE153">
        <v>2.3330624592010199E-2</v>
      </c>
      <c r="BF153">
        <v>1.1121021961951199E-2</v>
      </c>
      <c r="BG153">
        <v>1.42188189527964E-2</v>
      </c>
      <c r="BH153">
        <v>0</v>
      </c>
      <c r="BI153">
        <v>0</v>
      </c>
      <c r="BJ153">
        <v>6.4838754704236301</v>
      </c>
      <c r="BK153">
        <v>0</v>
      </c>
      <c r="BL153">
        <v>1.44345734538191E-2</v>
      </c>
      <c r="BM153">
        <v>1.7409044211984401E-2</v>
      </c>
      <c r="BN153">
        <v>664.18285723082795</v>
      </c>
      <c r="BO153">
        <v>664.98549058701303</v>
      </c>
      <c r="BP153">
        <v>664.40389622956798</v>
      </c>
      <c r="BQ153">
        <v>315.947444083157</v>
      </c>
      <c r="BR153">
        <v>316.13762168733501</v>
      </c>
      <c r="BS153">
        <v>315.98174023435899</v>
      </c>
      <c r="BT153">
        <v>8.2625218563389807E-3</v>
      </c>
      <c r="BU153">
        <v>4.4438566975938303E-3</v>
      </c>
      <c r="BV153">
        <v>6.9005945416095796E-3</v>
      </c>
      <c r="BW153">
        <v>6.2734408838819302E-3</v>
      </c>
      <c r="BX153">
        <v>3.1845165600870601E-3</v>
      </c>
      <c r="BY153">
        <v>4.2418951939042996E-3</v>
      </c>
      <c r="BZ153">
        <v>8.7946470740293999E-3</v>
      </c>
      <c r="CA153">
        <v>4.1470090186351604E-3</v>
      </c>
      <c r="CB153">
        <v>5.2851048699618097E-3</v>
      </c>
    </row>
    <row r="154" spans="1:80">
      <c r="A154">
        <v>153</v>
      </c>
      <c r="B154">
        <v>57.513212348763901</v>
      </c>
      <c r="C154">
        <v>165.032292598467</v>
      </c>
      <c r="D154">
        <v>90.439855489496296</v>
      </c>
      <c r="E154">
        <v>4.3190798589571298</v>
      </c>
      <c r="F154">
        <v>4.3025701667026697</v>
      </c>
      <c r="G154">
        <v>4.3076957256988404</v>
      </c>
      <c r="H154">
        <v>-53830.057456365103</v>
      </c>
      <c r="I154">
        <v>-53732.030868046699</v>
      </c>
      <c r="J154">
        <v>-53721.251640440103</v>
      </c>
      <c r="K154" t="s">
        <v>355</v>
      </c>
      <c r="L154">
        <v>22.799966648606201</v>
      </c>
      <c r="M154">
        <v>51.7725987692518</v>
      </c>
      <c r="N154">
        <v>256.00185122023402</v>
      </c>
      <c r="O154">
        <v>212.20457914577199</v>
      </c>
      <c r="P154">
        <v>374.67641026344103</v>
      </c>
      <c r="Q154">
        <v>6.4019810322549997</v>
      </c>
      <c r="R154">
        <v>12.4923256024375</v>
      </c>
      <c r="S154">
        <v>541.517891607666</v>
      </c>
      <c r="T154">
        <v>426.86231455693201</v>
      </c>
      <c r="U154">
        <v>0.95552988242871895</v>
      </c>
      <c r="V154">
        <v>0.97080170427449397</v>
      </c>
      <c r="W154">
        <v>0.93802704362409095</v>
      </c>
      <c r="X154">
        <v>0.88554304429524999</v>
      </c>
      <c r="Y154">
        <v>0.76298679121090796</v>
      </c>
      <c r="Z154">
        <v>0.80861032690279599</v>
      </c>
      <c r="AA154">
        <v>0.69574529484345404</v>
      </c>
      <c r="AB154">
        <v>0.70780546630024099</v>
      </c>
      <c r="AC154">
        <v>0.20801970488261201</v>
      </c>
      <c r="AD154">
        <v>7.1868109526853699E-2</v>
      </c>
      <c r="AE154">
        <v>0.930988823941025</v>
      </c>
      <c r="AF154">
        <v>33.2178268129258</v>
      </c>
      <c r="AG154">
        <v>7.6595213962625799E-3</v>
      </c>
      <c r="AH154">
        <v>1.7801548076778501E-2</v>
      </c>
      <c r="AI154">
        <v>1.67491229057126E-2</v>
      </c>
      <c r="AJ154">
        <v>0.199254266468055</v>
      </c>
      <c r="AK154" s="1">
        <v>6.6713376362999603E-6</v>
      </c>
      <c r="AL154" s="1">
        <v>1.09134794692565E-4</v>
      </c>
      <c r="AM154">
        <v>2.3330609814250301E-2</v>
      </c>
      <c r="AN154">
        <v>1.1557797149767899E-2</v>
      </c>
      <c r="AO154">
        <v>1.62597989699447E-2</v>
      </c>
      <c r="AP154">
        <v>9.9725322424686104E-3</v>
      </c>
      <c r="AQ154">
        <v>4.7163928872706899E-3</v>
      </c>
      <c r="AR154">
        <v>6.2344115807576404E-3</v>
      </c>
      <c r="AS154">
        <v>2.6727196505570401E-3</v>
      </c>
      <c r="AT154">
        <v>1.2570525595564199E-3</v>
      </c>
      <c r="AU154">
        <v>1.6752084597561299E-3</v>
      </c>
      <c r="AV154">
        <v>7.6173951323583497E-2</v>
      </c>
      <c r="AW154">
        <v>4.4142207885661297E-2</v>
      </c>
      <c r="AX154">
        <v>5.92041462391069E-2</v>
      </c>
      <c r="AY154">
        <v>7.8846670974140706E-2</v>
      </c>
      <c r="AZ154">
        <v>4.5399260445217797E-2</v>
      </c>
      <c r="BA154">
        <v>6.0879354698862902E-2</v>
      </c>
      <c r="BB154">
        <v>0</v>
      </c>
      <c r="BC154">
        <v>1.92819566365773</v>
      </c>
      <c r="BD154">
        <v>0.339400893448774</v>
      </c>
      <c r="BE154">
        <v>2.3330624592010199E-2</v>
      </c>
      <c r="BF154">
        <v>1.09391402465488E-2</v>
      </c>
      <c r="BG154">
        <v>1.4061401838424499E-2</v>
      </c>
      <c r="BH154">
        <v>0</v>
      </c>
      <c r="BI154">
        <v>0</v>
      </c>
      <c r="BJ154">
        <v>6.4828015553473302</v>
      </c>
      <c r="BK154">
        <v>0</v>
      </c>
      <c r="BL154">
        <v>1.4360468815379199E-2</v>
      </c>
      <c r="BM154">
        <v>1.7227507195091599E-2</v>
      </c>
      <c r="BN154">
        <v>664.18285723082795</v>
      </c>
      <c r="BO154">
        <v>665.00245154084303</v>
      </c>
      <c r="BP154">
        <v>664.467669945897</v>
      </c>
      <c r="BQ154">
        <v>315.947444083157</v>
      </c>
      <c r="BR154">
        <v>316.14194562165198</v>
      </c>
      <c r="BS154">
        <v>315.99920512815299</v>
      </c>
      <c r="BT154">
        <v>8.2625218563389807E-3</v>
      </c>
      <c r="BU154">
        <v>4.3535442783768103E-3</v>
      </c>
      <c r="BV154">
        <v>6.8265156546986096E-3</v>
      </c>
      <c r="BW154">
        <v>6.2734408838819302E-3</v>
      </c>
      <c r="BX154">
        <v>3.1259300619468E-3</v>
      </c>
      <c r="BY154">
        <v>4.2037147270325703E-3</v>
      </c>
      <c r="BZ154">
        <v>8.7946470740293999E-3</v>
      </c>
      <c r="CA154">
        <v>4.07841712289728E-3</v>
      </c>
      <c r="CB154">
        <v>5.22969081280101E-3</v>
      </c>
    </row>
    <row r="155" spans="1:80">
      <c r="A155">
        <v>154</v>
      </c>
      <c r="B155">
        <v>87.482448122124794</v>
      </c>
      <c r="C155">
        <v>171.16573619712199</v>
      </c>
      <c r="D155">
        <v>107.580146644004</v>
      </c>
      <c r="E155">
        <v>4.31935441335769</v>
      </c>
      <c r="F155">
        <v>4.3028720488915901</v>
      </c>
      <c r="G155">
        <v>4.3078831881062802</v>
      </c>
      <c r="H155">
        <v>-53863.444894425404</v>
      </c>
      <c r="I155">
        <v>-53741.9227448975</v>
      </c>
      <c r="J155">
        <v>-53740.725838567203</v>
      </c>
      <c r="K155" t="s">
        <v>355</v>
      </c>
      <c r="L155">
        <v>22.664133269577501</v>
      </c>
      <c r="M155">
        <v>51.185997403554502</v>
      </c>
      <c r="N155">
        <v>416.30776741695098</v>
      </c>
      <c r="O155">
        <v>204.83622776660499</v>
      </c>
      <c r="P155">
        <v>339.782463866657</v>
      </c>
      <c r="Q155">
        <v>5.2996965812635199</v>
      </c>
      <c r="R155">
        <v>12.073073524332401</v>
      </c>
      <c r="S155">
        <v>623.05494519766</v>
      </c>
      <c r="T155">
        <v>355.57626895743999</v>
      </c>
      <c r="U155">
        <v>0.96159918280359602</v>
      </c>
      <c r="V155">
        <v>0.96710560616504104</v>
      </c>
      <c r="W155">
        <v>0.95182526491791897</v>
      </c>
      <c r="X155">
        <v>0.88702973828531595</v>
      </c>
      <c r="Y155">
        <v>0.72678296592955205</v>
      </c>
      <c r="Z155">
        <v>0.71909412275560702</v>
      </c>
      <c r="AA155">
        <v>0.716297980868705</v>
      </c>
      <c r="AB155">
        <v>0.67296200938425899</v>
      </c>
      <c r="AC155">
        <v>0.216042565953877</v>
      </c>
      <c r="AD155">
        <v>7.2688175900047697E-2</v>
      </c>
      <c r="AE155">
        <v>0.961761937348802</v>
      </c>
      <c r="AF155">
        <v>36.079845971575701</v>
      </c>
      <c r="AG155">
        <v>8.3175515596167395E-3</v>
      </c>
      <c r="AH155">
        <v>1.9504285648618998E-2</v>
      </c>
      <c r="AI155">
        <v>1.66424116248837E-2</v>
      </c>
      <c r="AJ155">
        <v>0.18737148964443601</v>
      </c>
      <c r="AK155" s="1">
        <v>5.54375296457386E-6</v>
      </c>
      <c r="AL155" s="1">
        <v>1.7022370360702E-4</v>
      </c>
      <c r="AM155">
        <v>2.3330609814250301E-2</v>
      </c>
      <c r="AN155">
        <v>1.1660171605169E-2</v>
      </c>
      <c r="AO155">
        <v>1.6242884105982701E-2</v>
      </c>
      <c r="AP155">
        <v>9.9725322424686104E-3</v>
      </c>
      <c r="AQ155">
        <v>4.7518395500889404E-3</v>
      </c>
      <c r="AR155">
        <v>6.2336243526669097E-3</v>
      </c>
      <c r="AS155">
        <v>2.6727196505570401E-3</v>
      </c>
      <c r="AT155">
        <v>1.2672953561727099E-3</v>
      </c>
      <c r="AU155">
        <v>1.6749431044942699E-3</v>
      </c>
      <c r="AV155">
        <v>7.6173951323583497E-2</v>
      </c>
      <c r="AW155">
        <v>4.4702469053099998E-2</v>
      </c>
      <c r="AX155">
        <v>5.9372431411473497E-2</v>
      </c>
      <c r="AY155">
        <v>7.8846670974140706E-2</v>
      </c>
      <c r="AZ155">
        <v>4.5969764409272598E-2</v>
      </c>
      <c r="BA155">
        <v>6.1047374515967902E-2</v>
      </c>
      <c r="BB155">
        <v>0</v>
      </c>
      <c r="BC155">
        <v>1.9279264748231799</v>
      </c>
      <c r="BD155">
        <v>0.33975493227460102</v>
      </c>
      <c r="BE155">
        <v>2.3330624592010199E-2</v>
      </c>
      <c r="BF155">
        <v>1.10138057761093E-2</v>
      </c>
      <c r="BG155">
        <v>1.4083298866350199E-2</v>
      </c>
      <c r="BH155">
        <v>0</v>
      </c>
      <c r="BI155">
        <v>0</v>
      </c>
      <c r="BJ155">
        <v>6.4811286690682897</v>
      </c>
      <c r="BK155">
        <v>0</v>
      </c>
      <c r="BL155">
        <v>1.4883382762615201E-2</v>
      </c>
      <c r="BM155">
        <v>1.76356235123649E-2</v>
      </c>
      <c r="BN155">
        <v>664.18285723082795</v>
      </c>
      <c r="BO155">
        <v>664.99636052425899</v>
      </c>
      <c r="BP155">
        <v>664.45347751847498</v>
      </c>
      <c r="BQ155">
        <v>315.947444083157</v>
      </c>
      <c r="BR155">
        <v>316.14034866974799</v>
      </c>
      <c r="BS155">
        <v>315.99573854835398</v>
      </c>
      <c r="BT155">
        <v>8.2625218563389807E-3</v>
      </c>
      <c r="BU155">
        <v>4.40185618674539E-3</v>
      </c>
      <c r="BV155">
        <v>6.8224544817114298E-3</v>
      </c>
      <c r="BW155">
        <v>6.2734408838819302E-3</v>
      </c>
      <c r="BX155">
        <v>3.1523750082982E-3</v>
      </c>
      <c r="BY155">
        <v>4.18433161130842E-3</v>
      </c>
      <c r="BZ155">
        <v>8.7946470740293999E-3</v>
      </c>
      <c r="CA155">
        <v>4.1060387763142596E-3</v>
      </c>
      <c r="CB155">
        <v>5.2362223820977098E-3</v>
      </c>
    </row>
    <row r="156" spans="1:80">
      <c r="A156">
        <v>155</v>
      </c>
      <c r="B156">
        <v>66.148572331789893</v>
      </c>
      <c r="C156">
        <v>176.52936356589899</v>
      </c>
      <c r="D156">
        <v>102.87047137483199</v>
      </c>
      <c r="E156">
        <v>4.3190588811266499</v>
      </c>
      <c r="F156">
        <v>4.3027261044488503</v>
      </c>
      <c r="G156">
        <v>4.3078789196721798</v>
      </c>
      <c r="H156">
        <v>-53838.431642358497</v>
      </c>
      <c r="I156">
        <v>-53745.4693639541</v>
      </c>
      <c r="J156">
        <v>-53735.963021293501</v>
      </c>
      <c r="K156" t="s">
        <v>355</v>
      </c>
      <c r="L156">
        <v>20.3107827724846</v>
      </c>
      <c r="M156">
        <v>55.255316368195601</v>
      </c>
      <c r="N156">
        <v>299.38222648185098</v>
      </c>
      <c r="O156">
        <v>224.576178335836</v>
      </c>
      <c r="P156">
        <v>377.13357009381701</v>
      </c>
      <c r="Q156">
        <v>5.4572027587013201</v>
      </c>
      <c r="R156">
        <v>14.890963382159599</v>
      </c>
      <c r="S156">
        <v>596.36345451873797</v>
      </c>
      <c r="T156">
        <v>437.531461556463</v>
      </c>
      <c r="U156">
        <v>0.93769585355973695</v>
      </c>
      <c r="V156">
        <v>0.97135061030643199</v>
      </c>
      <c r="W156">
        <v>0.92046250478744296</v>
      </c>
      <c r="X156">
        <v>0.83603867967757195</v>
      </c>
      <c r="Y156">
        <v>0.794737907714129</v>
      </c>
      <c r="Z156">
        <v>0.76813683884012096</v>
      </c>
      <c r="AA156">
        <v>0.64654659150268301</v>
      </c>
      <c r="AB156">
        <v>0.78180184758399396</v>
      </c>
      <c r="AC156">
        <v>0.22361650680960099</v>
      </c>
      <c r="AD156">
        <v>7.1135233815328394E-2</v>
      </c>
      <c r="AE156">
        <v>0.94551428464064502</v>
      </c>
      <c r="AF156">
        <v>39.5848140302517</v>
      </c>
      <c r="AG156">
        <v>8.2708119419555408E-3</v>
      </c>
      <c r="AH156">
        <v>1.56106106908445E-2</v>
      </c>
      <c r="AI156">
        <v>1.6678499075690301E-2</v>
      </c>
      <c r="AJ156">
        <v>0.20030605132669499</v>
      </c>
      <c r="AK156" s="1">
        <v>5.59245960627609E-6</v>
      </c>
      <c r="AL156" s="1">
        <v>1.0765868057764E-4</v>
      </c>
      <c r="AM156">
        <v>2.3330609814250301E-2</v>
      </c>
      <c r="AN156">
        <v>1.16132081483734E-2</v>
      </c>
      <c r="AO156">
        <v>1.6252398039943199E-2</v>
      </c>
      <c r="AP156">
        <v>9.9725322424686104E-3</v>
      </c>
      <c r="AQ156">
        <v>4.7416631602514503E-3</v>
      </c>
      <c r="AR156">
        <v>6.2703017289942996E-3</v>
      </c>
      <c r="AS156">
        <v>2.6727196505570401E-3</v>
      </c>
      <c r="AT156">
        <v>1.2567645083173199E-3</v>
      </c>
      <c r="AU156">
        <v>1.66972934621177E-3</v>
      </c>
      <c r="AV156">
        <v>7.6173951323583497E-2</v>
      </c>
      <c r="AW156">
        <v>4.3745729573095402E-2</v>
      </c>
      <c r="AX156">
        <v>5.8975246265570401E-2</v>
      </c>
      <c r="AY156">
        <v>7.8846670974140706E-2</v>
      </c>
      <c r="AZ156">
        <v>4.50024940814127E-2</v>
      </c>
      <c r="BA156">
        <v>6.0644975611782198E-2</v>
      </c>
      <c r="BB156">
        <v>0</v>
      </c>
      <c r="BC156">
        <v>1.9284042470193401</v>
      </c>
      <c r="BD156">
        <v>0.33954575338915599</v>
      </c>
      <c r="BE156">
        <v>2.3330624592010199E-2</v>
      </c>
      <c r="BF156">
        <v>1.0997475241806699E-2</v>
      </c>
      <c r="BG156">
        <v>1.41791635360037E-2</v>
      </c>
      <c r="BH156">
        <v>0</v>
      </c>
      <c r="BI156">
        <v>0</v>
      </c>
      <c r="BJ156">
        <v>6.4823357552760097</v>
      </c>
      <c r="BK156">
        <v>0</v>
      </c>
      <c r="BL156">
        <v>1.34703716277769E-2</v>
      </c>
      <c r="BM156">
        <v>1.6942733057209398E-2</v>
      </c>
      <c r="BN156">
        <v>664.18285723082795</v>
      </c>
      <c r="BO156">
        <v>664.99517694688996</v>
      </c>
      <c r="BP156">
        <v>664.41730477517899</v>
      </c>
      <c r="BQ156">
        <v>315.947444083157</v>
      </c>
      <c r="BR156">
        <v>316.14012723217502</v>
      </c>
      <c r="BS156">
        <v>315.98480718161397</v>
      </c>
      <c r="BT156">
        <v>8.2625218563389807E-3</v>
      </c>
      <c r="BU156">
        <v>4.37154389762834E-3</v>
      </c>
      <c r="BV156">
        <v>6.7293996242380003E-3</v>
      </c>
      <c r="BW156">
        <v>6.2734408838819302E-3</v>
      </c>
      <c r="BX156">
        <v>3.1406316584389402E-3</v>
      </c>
      <c r="BY156">
        <v>4.2565283661728896E-3</v>
      </c>
      <c r="BZ156">
        <v>8.7946470740293999E-3</v>
      </c>
      <c r="CA156">
        <v>4.1011286631335003E-3</v>
      </c>
      <c r="CB156">
        <v>5.2666013193703601E-3</v>
      </c>
    </row>
    <row r="157" spans="1:80">
      <c r="A157">
        <v>156</v>
      </c>
      <c r="B157">
        <v>85.247395465716295</v>
      </c>
      <c r="C157">
        <v>143.70746888752501</v>
      </c>
      <c r="D157">
        <v>99.658211575866005</v>
      </c>
      <c r="E157">
        <v>4.3184242781275097</v>
      </c>
      <c r="F157">
        <v>4.3024497434711302</v>
      </c>
      <c r="G157">
        <v>4.3072894173821501</v>
      </c>
      <c r="H157">
        <v>-53849.629658153201</v>
      </c>
      <c r="I157">
        <v>-53709.206775103099</v>
      </c>
      <c r="J157">
        <v>-53725.411457983602</v>
      </c>
      <c r="K157" t="s">
        <v>356</v>
      </c>
      <c r="L157">
        <v>26.022318617296101</v>
      </c>
      <c r="M157">
        <v>62.531738877083001</v>
      </c>
      <c r="N157">
        <v>404.53816921797301</v>
      </c>
      <c r="O157">
        <v>164.62964570198699</v>
      </c>
      <c r="P157">
        <v>311.40257297954702</v>
      </c>
      <c r="Q157">
        <v>6.1252280410394802</v>
      </c>
      <c r="R157">
        <v>11.3870458362231</v>
      </c>
      <c r="S157">
        <v>482.82810297274199</v>
      </c>
      <c r="T157">
        <v>445.199832322784</v>
      </c>
      <c r="U157">
        <v>0.97450344064741001</v>
      </c>
      <c r="V157">
        <v>0.954557454154773</v>
      </c>
      <c r="W157">
        <v>0.93761089877584003</v>
      </c>
      <c r="X157">
        <v>0.84685067335213804</v>
      </c>
      <c r="Y157">
        <v>0.765860580241841</v>
      </c>
      <c r="Z157">
        <v>0.76879185251843596</v>
      </c>
      <c r="AA157">
        <v>0.80912385636244599</v>
      </c>
      <c r="AB157">
        <v>0.76869693792984195</v>
      </c>
      <c r="AC157">
        <v>0.22115044557080701</v>
      </c>
      <c r="AD157">
        <v>6.6838133591073698E-2</v>
      </c>
      <c r="AE157">
        <v>0.94029601100606097</v>
      </c>
      <c r="AF157">
        <v>39.906289347048997</v>
      </c>
      <c r="AG157">
        <v>8.1706731642632296E-3</v>
      </c>
      <c r="AH157">
        <v>8.6099134390485305E-3</v>
      </c>
      <c r="AI157">
        <v>1.6750140730570202E-2</v>
      </c>
      <c r="AJ157">
        <v>0.197486610626636</v>
      </c>
      <c r="AK157" s="1">
        <v>5.8157308213430102E-6</v>
      </c>
      <c r="AL157" s="1">
        <v>1.07371841568353E-4</v>
      </c>
      <c r="AM157">
        <v>2.3330609814250301E-2</v>
      </c>
      <c r="AN157">
        <v>1.16651862302443E-2</v>
      </c>
      <c r="AO157">
        <v>1.6381821181983901E-2</v>
      </c>
      <c r="AP157">
        <v>9.9725322424686104E-3</v>
      </c>
      <c r="AQ157">
        <v>4.76060926541898E-3</v>
      </c>
      <c r="AR157">
        <v>6.2351206438708102E-3</v>
      </c>
      <c r="AS157">
        <v>2.6727196505570401E-3</v>
      </c>
      <c r="AT157">
        <v>1.2632725615774299E-3</v>
      </c>
      <c r="AU157">
        <v>1.67531080418996E-3</v>
      </c>
      <c r="AV157">
        <v>7.6173951323583497E-2</v>
      </c>
      <c r="AW157">
        <v>4.41536108566302E-2</v>
      </c>
      <c r="AX157">
        <v>5.97069945839349E-2</v>
      </c>
      <c r="AY157">
        <v>7.8846670974140706E-2</v>
      </c>
      <c r="AZ157">
        <v>4.5416883418207599E-2</v>
      </c>
      <c r="BA157">
        <v>6.1382305388124898E-2</v>
      </c>
      <c r="BB157">
        <v>0</v>
      </c>
      <c r="BC157">
        <v>1.9282010284581499</v>
      </c>
      <c r="BD157">
        <v>0.338966683175209</v>
      </c>
      <c r="BE157">
        <v>2.3330624592010199E-2</v>
      </c>
      <c r="BF157">
        <v>1.10372300157798E-2</v>
      </c>
      <c r="BG157">
        <v>1.40422004898296E-2</v>
      </c>
      <c r="BH157">
        <v>0</v>
      </c>
      <c r="BI157">
        <v>0</v>
      </c>
      <c r="BJ157">
        <v>6.4852621051385997</v>
      </c>
      <c r="BK157">
        <v>0</v>
      </c>
      <c r="BL157">
        <v>1.3951260537969501E-2</v>
      </c>
      <c r="BM157">
        <v>1.7315701509759401E-2</v>
      </c>
      <c r="BN157">
        <v>664.18285723082795</v>
      </c>
      <c r="BO157">
        <v>664.99233543912999</v>
      </c>
      <c r="BP157">
        <v>664.43064538150998</v>
      </c>
      <c r="BQ157">
        <v>315.947444083157</v>
      </c>
      <c r="BR157">
        <v>316.139389526542</v>
      </c>
      <c r="BS157">
        <v>315.98806250142502</v>
      </c>
      <c r="BT157">
        <v>8.2625218563389807E-3</v>
      </c>
      <c r="BU157">
        <v>4.39295090075131E-3</v>
      </c>
      <c r="BV157">
        <v>6.9725962302551302E-3</v>
      </c>
      <c r="BW157">
        <v>6.2734408838819302E-3</v>
      </c>
      <c r="BX157">
        <v>3.1563300653487999E-3</v>
      </c>
      <c r="BY157">
        <v>4.1941631181811202E-3</v>
      </c>
      <c r="BZ157">
        <v>8.7946470740293999E-3</v>
      </c>
      <c r="CA157">
        <v>4.1160022699126301E-3</v>
      </c>
      <c r="CB157">
        <v>5.2151919195177103E-3</v>
      </c>
    </row>
    <row r="158" spans="1:80">
      <c r="A158">
        <v>157</v>
      </c>
      <c r="B158">
        <v>79.077782058018798</v>
      </c>
      <c r="C158">
        <v>164.57213700389201</v>
      </c>
      <c r="D158">
        <v>98.467412816703799</v>
      </c>
      <c r="E158">
        <v>4.3195103066828002</v>
      </c>
      <c r="F158">
        <v>4.3026522772771703</v>
      </c>
      <c r="G158">
        <v>4.3074320361508498</v>
      </c>
      <c r="H158">
        <v>-53856.981100258898</v>
      </c>
      <c r="I158">
        <v>-53732.592989104698</v>
      </c>
      <c r="J158">
        <v>-53725.996262894798</v>
      </c>
      <c r="K158" t="s">
        <v>355</v>
      </c>
      <c r="L158">
        <v>27.647478566738599</v>
      </c>
      <c r="M158">
        <v>47.646850234394599</v>
      </c>
      <c r="N158">
        <v>371.74729241569901</v>
      </c>
      <c r="O158">
        <v>199.665180649408</v>
      </c>
      <c r="P158">
        <v>399.02974248921799</v>
      </c>
      <c r="Q158">
        <v>7.2344694379272196</v>
      </c>
      <c r="R158">
        <v>10.991540549884901</v>
      </c>
      <c r="S158">
        <v>554.29126691056297</v>
      </c>
      <c r="T158">
        <v>379.56370260242801</v>
      </c>
      <c r="U158">
        <v>0.95687137141936096</v>
      </c>
      <c r="V158">
        <v>0.94950258667677301</v>
      </c>
      <c r="W158">
        <v>0.94131591127476699</v>
      </c>
      <c r="X158">
        <v>0.88796364641164705</v>
      </c>
      <c r="Y158">
        <v>0.80516551857913798</v>
      </c>
      <c r="Z158">
        <v>0.74911299832862399</v>
      </c>
      <c r="AA158">
        <v>0.73303313418342397</v>
      </c>
      <c r="AB158">
        <v>0.65347396852025197</v>
      </c>
      <c r="AC158">
        <v>0.244938222040846</v>
      </c>
      <c r="AD158">
        <v>7.1422386952192607E-2</v>
      </c>
      <c r="AE158">
        <v>0.95449390437204096</v>
      </c>
      <c r="AF158">
        <v>36.796152618694599</v>
      </c>
      <c r="AG158">
        <v>8.1685725854006401E-3</v>
      </c>
      <c r="AH158">
        <v>2.0750226638674499E-2</v>
      </c>
      <c r="AI158">
        <v>1.67934266070572E-2</v>
      </c>
      <c r="AJ158">
        <v>0.20302040518305001</v>
      </c>
      <c r="AK158" s="1">
        <v>6.3807369211626203E-6</v>
      </c>
      <c r="AL158" s="1">
        <v>7.7649658736482599E-5</v>
      </c>
      <c r="AM158">
        <v>2.3330609814250301E-2</v>
      </c>
      <c r="AN158">
        <v>1.14326079813853E-2</v>
      </c>
      <c r="AO158">
        <v>1.5740459801241499E-2</v>
      </c>
      <c r="AP158">
        <v>9.9725322424686104E-3</v>
      </c>
      <c r="AQ158">
        <v>4.6755935357168299E-3</v>
      </c>
      <c r="AR158">
        <v>6.0751404437097501E-3</v>
      </c>
      <c r="AS158">
        <v>2.6727196505570401E-3</v>
      </c>
      <c r="AT158">
        <v>1.2456826498902999E-3</v>
      </c>
      <c r="AU158">
        <v>1.6366127832968199E-3</v>
      </c>
      <c r="AV158">
        <v>7.6173951323583497E-2</v>
      </c>
      <c r="AW158">
        <v>4.3528463223108597E-2</v>
      </c>
      <c r="AX158">
        <v>5.8641585504115697E-2</v>
      </c>
      <c r="AY158">
        <v>7.8846670974140706E-2</v>
      </c>
      <c r="AZ158">
        <v>4.4774145872998897E-2</v>
      </c>
      <c r="BA158">
        <v>6.0278198287412502E-2</v>
      </c>
      <c r="BB158">
        <v>0</v>
      </c>
      <c r="BC158">
        <v>1.92850146913526</v>
      </c>
      <c r="BD158">
        <v>0.33991372599298098</v>
      </c>
      <c r="BE158">
        <v>2.3330624592010199E-2</v>
      </c>
      <c r="BF158">
        <v>1.0855408225514399E-2</v>
      </c>
      <c r="BG158">
        <v>1.37667499116109E-2</v>
      </c>
      <c r="BH158">
        <v>0</v>
      </c>
      <c r="BI158">
        <v>0</v>
      </c>
      <c r="BJ158">
        <v>6.4809250567422101</v>
      </c>
      <c r="BK158">
        <v>0</v>
      </c>
      <c r="BL158">
        <v>1.38142731037382E-2</v>
      </c>
      <c r="BM158">
        <v>1.86181148862107E-2</v>
      </c>
      <c r="BN158">
        <v>664.18285723082795</v>
      </c>
      <c r="BO158">
        <v>665.00963186690399</v>
      </c>
      <c r="BP158">
        <v>664.50150938596801</v>
      </c>
      <c r="BQ158">
        <v>315.947444083157</v>
      </c>
      <c r="BR158">
        <v>316.143850929547</v>
      </c>
      <c r="BS158">
        <v>316.00791265520797</v>
      </c>
      <c r="BT158">
        <v>8.2625218563389807E-3</v>
      </c>
      <c r="BU158">
        <v>4.2873982068349099E-3</v>
      </c>
      <c r="BV158">
        <v>6.5563806861571603E-3</v>
      </c>
      <c r="BW158">
        <v>6.2734408838819302E-3</v>
      </c>
      <c r="BX158">
        <v>3.0982121614218502E-3</v>
      </c>
      <c r="BY158">
        <v>4.0611930879572199E-3</v>
      </c>
      <c r="BZ158">
        <v>8.7946470740293999E-3</v>
      </c>
      <c r="CA158">
        <v>4.0470850667357096E-3</v>
      </c>
      <c r="CB158">
        <v>5.1230140910737097E-3</v>
      </c>
    </row>
    <row r="159" spans="1:80">
      <c r="A159">
        <v>158</v>
      </c>
      <c r="B159">
        <v>85.675915625148605</v>
      </c>
      <c r="C159">
        <v>187.78331777125601</v>
      </c>
      <c r="D159">
        <v>109.78498951475299</v>
      </c>
      <c r="E159">
        <v>4.3198805487700396</v>
      </c>
      <c r="F159">
        <v>4.3030412203753503</v>
      </c>
      <c r="G159">
        <v>4.3081469565764197</v>
      </c>
      <c r="H159">
        <v>-53868.188747812201</v>
      </c>
      <c r="I159">
        <v>-53760.6465114444</v>
      </c>
      <c r="J159">
        <v>-53746.214598891202</v>
      </c>
      <c r="K159" t="s">
        <v>355</v>
      </c>
      <c r="L159">
        <v>28.175404648115101</v>
      </c>
      <c r="M159">
        <v>56.978655409440599</v>
      </c>
      <c r="N159">
        <v>406.95978824142099</v>
      </c>
      <c r="O159">
        <v>231.30916353230501</v>
      </c>
      <c r="P159">
        <v>327.91194213062897</v>
      </c>
      <c r="Q159">
        <v>5.3917174466606399</v>
      </c>
      <c r="R159">
        <v>12.215638579490699</v>
      </c>
      <c r="S159">
        <v>514.30081926751802</v>
      </c>
      <c r="T159">
        <v>338.62266070482201</v>
      </c>
      <c r="U159">
        <v>0.91621246456975103</v>
      </c>
      <c r="V159">
        <v>0.97025254997760002</v>
      </c>
      <c r="W159">
        <v>0.95154157991833099</v>
      </c>
      <c r="X159">
        <v>0.85736826111257003</v>
      </c>
      <c r="Y159">
        <v>0.79395582717374802</v>
      </c>
      <c r="Z159">
        <v>0.73708473356012605</v>
      </c>
      <c r="AA159">
        <v>0.64531047502097405</v>
      </c>
      <c r="AB159">
        <v>0.77645313705599095</v>
      </c>
      <c r="AC159">
        <v>0.22970431485640899</v>
      </c>
      <c r="AD159">
        <v>7.0944486900251194E-2</v>
      </c>
      <c r="AE159">
        <v>0.93648390989743502</v>
      </c>
      <c r="AF159">
        <v>29.230141780894499</v>
      </c>
      <c r="AG159">
        <v>8.0080504899032508E-3</v>
      </c>
      <c r="AH159">
        <v>2.70225375295381E-2</v>
      </c>
      <c r="AI159">
        <v>1.64982898464371E-2</v>
      </c>
      <c r="AJ159">
        <v>0.18560807350592301</v>
      </c>
      <c r="AK159" s="1">
        <v>1.02943753550023E-5</v>
      </c>
      <c r="AL159" s="1">
        <v>1.5893583971576599E-4</v>
      </c>
      <c r="AM159">
        <v>2.3330609814250301E-2</v>
      </c>
      <c r="AN159">
        <v>1.1552194203671101E-2</v>
      </c>
      <c r="AO159">
        <v>1.6085848420576299E-2</v>
      </c>
      <c r="AP159">
        <v>9.9725322424686104E-3</v>
      </c>
      <c r="AQ159">
        <v>4.7170286842002198E-3</v>
      </c>
      <c r="AR159">
        <v>6.2078498590978203E-3</v>
      </c>
      <c r="AS159">
        <v>2.6727196505570401E-3</v>
      </c>
      <c r="AT159">
        <v>1.2532992144163801E-3</v>
      </c>
      <c r="AU159">
        <v>1.6619872071458499E-3</v>
      </c>
      <c r="AV159">
        <v>7.6173951323583497E-2</v>
      </c>
      <c r="AW159">
        <v>4.3727313926584299E-2</v>
      </c>
      <c r="AX159">
        <v>5.89312268630462E-2</v>
      </c>
      <c r="AY159">
        <v>7.8846670974140706E-2</v>
      </c>
      <c r="AZ159">
        <v>4.4980613141000603E-2</v>
      </c>
      <c r="BA159">
        <v>6.0593214070191997E-2</v>
      </c>
      <c r="BB159">
        <v>0</v>
      </c>
      <c r="BC159">
        <v>1.9284075481054399</v>
      </c>
      <c r="BD159">
        <v>0.33957355517605903</v>
      </c>
      <c r="BE159">
        <v>2.3330624592010199E-2</v>
      </c>
      <c r="BF159">
        <v>1.09434170166464E-2</v>
      </c>
      <c r="BG159">
        <v>1.40528217036738E-2</v>
      </c>
      <c r="BH159">
        <v>0</v>
      </c>
      <c r="BI159">
        <v>0</v>
      </c>
      <c r="BJ159">
        <v>6.4821186898636798</v>
      </c>
      <c r="BK159">
        <v>0</v>
      </c>
      <c r="BL159">
        <v>1.36819029604409E-2</v>
      </c>
      <c r="BM159">
        <v>1.7565017710946901E-2</v>
      </c>
      <c r="BN159">
        <v>664.18285723082795</v>
      </c>
      <c r="BO159">
        <v>665.00078486333405</v>
      </c>
      <c r="BP159">
        <v>664.448032237814</v>
      </c>
      <c r="BQ159">
        <v>315.947444083157</v>
      </c>
      <c r="BR159">
        <v>316.14154364919398</v>
      </c>
      <c r="BS159">
        <v>315.99324259531301</v>
      </c>
      <c r="BT159">
        <v>8.2625218563389807E-3</v>
      </c>
      <c r="BU159">
        <v>4.3456704279923198E-3</v>
      </c>
      <c r="BV159">
        <v>6.6484968745786398E-3</v>
      </c>
      <c r="BW159">
        <v>6.2734408838819302E-3</v>
      </c>
      <c r="BX159">
        <v>3.1270657742210198E-3</v>
      </c>
      <c r="BY159">
        <v>4.2232900153569598E-3</v>
      </c>
      <c r="BZ159">
        <v>8.7946470740293999E-3</v>
      </c>
      <c r="CA159">
        <v>4.0795517020740099E-3</v>
      </c>
      <c r="CB159">
        <v>5.2141921280184503E-3</v>
      </c>
    </row>
    <row r="160" spans="1:80">
      <c r="A160">
        <v>159</v>
      </c>
      <c r="B160">
        <v>86.840007711194403</v>
      </c>
      <c r="C160">
        <v>155.30876992727499</v>
      </c>
      <c r="D160">
        <v>104.679846545727</v>
      </c>
      <c r="E160">
        <v>4.3205925021153</v>
      </c>
      <c r="F160">
        <v>4.3043075936858504</v>
      </c>
      <c r="G160">
        <v>4.3090294332594103</v>
      </c>
      <c r="H160">
        <v>-53878.216659046702</v>
      </c>
      <c r="I160">
        <v>-53743.938311316102</v>
      </c>
      <c r="J160">
        <v>-53752.096290625399</v>
      </c>
      <c r="K160" t="s">
        <v>356</v>
      </c>
      <c r="L160">
        <v>22.277877567900902</v>
      </c>
      <c r="M160">
        <v>56.625050390819901</v>
      </c>
      <c r="N160">
        <v>408.92444461657601</v>
      </c>
      <c r="O160">
        <v>178.67379445604701</v>
      </c>
      <c r="P160">
        <v>390.32721394318099</v>
      </c>
      <c r="Q160">
        <v>7.6212093980811</v>
      </c>
      <c r="R160">
        <v>11.867208963712301</v>
      </c>
      <c r="S160">
        <v>678.33897986648901</v>
      </c>
      <c r="T160">
        <v>422.19452355351001</v>
      </c>
      <c r="U160">
        <v>0.97787424398911305</v>
      </c>
      <c r="V160">
        <v>0.94825620070736805</v>
      </c>
      <c r="W160">
        <v>0.96065850348299997</v>
      </c>
      <c r="X160">
        <v>0.85802551978946495</v>
      </c>
      <c r="Y160">
        <v>0.58956014725372097</v>
      </c>
      <c r="Z160">
        <v>0.67997163089707102</v>
      </c>
      <c r="AA160">
        <v>0.78043952820257201</v>
      </c>
      <c r="AB160">
        <v>0.71271055719426202</v>
      </c>
      <c r="AC160">
        <v>0.22632022637126301</v>
      </c>
      <c r="AD160">
        <v>6.4514935424336201E-2</v>
      </c>
      <c r="AE160">
        <v>0.94657575621509304</v>
      </c>
      <c r="AF160">
        <v>41.359523044419497</v>
      </c>
      <c r="AG160">
        <v>8.0751090517890596E-3</v>
      </c>
      <c r="AH160">
        <v>3.3533490237165099E-2</v>
      </c>
      <c r="AI160">
        <v>1.6865388728794398E-2</v>
      </c>
      <c r="AJ160">
        <v>0.19842767646333201</v>
      </c>
      <c r="AK160" s="1">
        <v>6.6028171417762701E-6</v>
      </c>
      <c r="AL160" s="1">
        <v>9.9761095495363606E-5</v>
      </c>
      <c r="AM160">
        <v>2.3330609814250301E-2</v>
      </c>
      <c r="AN160">
        <v>1.2221369863991201E-2</v>
      </c>
      <c r="AO160">
        <v>1.6740137025783398E-2</v>
      </c>
      <c r="AP160">
        <v>9.9725322424686104E-3</v>
      </c>
      <c r="AQ160">
        <v>4.95465367266256E-3</v>
      </c>
      <c r="AR160">
        <v>6.3997137929827702E-3</v>
      </c>
      <c r="AS160">
        <v>2.6727196505570401E-3</v>
      </c>
      <c r="AT160">
        <v>1.3214256277649301E-3</v>
      </c>
      <c r="AU160">
        <v>1.7204079974694501E-3</v>
      </c>
      <c r="AV160">
        <v>7.6173951323583497E-2</v>
      </c>
      <c r="AW160">
        <v>4.72677116007265E-2</v>
      </c>
      <c r="AX160">
        <v>6.1388532211402398E-2</v>
      </c>
      <c r="AY160">
        <v>7.8846670974140706E-2</v>
      </c>
      <c r="AZ160">
        <v>4.8589137228491501E-2</v>
      </c>
      <c r="BA160">
        <v>6.3108940208871797E-2</v>
      </c>
      <c r="BB160">
        <v>0</v>
      </c>
      <c r="BC160">
        <v>1.9268287236119901</v>
      </c>
      <c r="BD160">
        <v>0.33872953407634698</v>
      </c>
      <c r="BE160">
        <v>2.3330624592010199E-2</v>
      </c>
      <c r="BF160">
        <v>1.1448976646895899E-2</v>
      </c>
      <c r="BG160">
        <v>1.4448659453229601E-2</v>
      </c>
      <c r="BH160">
        <v>0</v>
      </c>
      <c r="BI160">
        <v>0</v>
      </c>
      <c r="BJ160">
        <v>6.4848941940756903</v>
      </c>
      <c r="BK160">
        <v>0</v>
      </c>
      <c r="BL160">
        <v>1.66617443562476E-2</v>
      </c>
      <c r="BM160">
        <v>1.82287914766492E-2</v>
      </c>
      <c r="BN160">
        <v>664.18285723082795</v>
      </c>
      <c r="BO160">
        <v>664.96003881963395</v>
      </c>
      <c r="BP160">
        <v>664.35523625268195</v>
      </c>
      <c r="BQ160">
        <v>315.947444083157</v>
      </c>
      <c r="BR160">
        <v>316.13109792177403</v>
      </c>
      <c r="BS160">
        <v>315.97012771832499</v>
      </c>
      <c r="BT160">
        <v>8.2625218563389807E-3</v>
      </c>
      <c r="BU160">
        <v>4.6574392372069496E-3</v>
      </c>
      <c r="BV160">
        <v>7.0819333360022402E-3</v>
      </c>
      <c r="BW160">
        <v>6.2734408838819302E-3</v>
      </c>
      <c r="BX160">
        <v>3.2949277734925101E-3</v>
      </c>
      <c r="BY160">
        <v>4.2918799212212002E-3</v>
      </c>
      <c r="BZ160">
        <v>8.7946470740293999E-3</v>
      </c>
      <c r="CA160">
        <v>4.2691230405631497E-3</v>
      </c>
      <c r="CB160">
        <v>5.3664581863647302E-3</v>
      </c>
    </row>
    <row r="161" spans="1:80">
      <c r="A161">
        <v>160</v>
      </c>
      <c r="B161">
        <v>66.129694859351702</v>
      </c>
      <c r="C161">
        <v>169.611209008207</v>
      </c>
      <c r="D161">
        <v>102.070683285589</v>
      </c>
      <c r="E161">
        <v>4.3192823589340303</v>
      </c>
      <c r="F161">
        <v>4.3033350484524497</v>
      </c>
      <c r="G161">
        <v>4.3085681054245502</v>
      </c>
      <c r="H161">
        <v>-53841.195063587998</v>
      </c>
      <c r="I161">
        <v>-53746.132562241197</v>
      </c>
      <c r="J161">
        <v>-53743.743595821201</v>
      </c>
      <c r="K161" t="s">
        <v>355</v>
      </c>
      <c r="L161">
        <v>26.3696806185987</v>
      </c>
      <c r="M161">
        <v>65.062125639080605</v>
      </c>
      <c r="N161">
        <v>301.34460658252101</v>
      </c>
      <c r="O161">
        <v>212.60304740533601</v>
      </c>
      <c r="P161">
        <v>464.72146053105502</v>
      </c>
      <c r="Q161">
        <v>5.9568994738509797</v>
      </c>
      <c r="R161">
        <v>14.7181326764075</v>
      </c>
      <c r="S161">
        <v>538.12599820680498</v>
      </c>
      <c r="T161">
        <v>352.63372929981301</v>
      </c>
      <c r="U161">
        <v>0.95520875907004799</v>
      </c>
      <c r="V161">
        <v>0.922347763217789</v>
      </c>
      <c r="W161">
        <v>0.91259135249479695</v>
      </c>
      <c r="X161">
        <v>0.78199600104435296</v>
      </c>
      <c r="Y161">
        <v>0.75913995789888</v>
      </c>
      <c r="Z161">
        <v>0.68480551118601196</v>
      </c>
      <c r="AA161">
        <v>0.68657576294267897</v>
      </c>
      <c r="AB161">
        <v>0.75971181730652504</v>
      </c>
      <c r="AC161">
        <v>0.22975150670924399</v>
      </c>
      <c r="AD161">
        <v>6.3589674164305707E-2</v>
      </c>
      <c r="AE161">
        <v>0.94112272076292403</v>
      </c>
      <c r="AF161">
        <v>30.346276101154999</v>
      </c>
      <c r="AG161">
        <v>8.4016216408563296E-3</v>
      </c>
      <c r="AH161">
        <v>1.7125793950737999E-2</v>
      </c>
      <c r="AI161">
        <v>1.6873176247537001E-2</v>
      </c>
      <c r="AJ161">
        <v>0.203553504732395</v>
      </c>
      <c r="AK161" s="1">
        <v>8.7765491248936804E-6</v>
      </c>
      <c r="AL161" s="1">
        <v>1.17728568213028E-4</v>
      </c>
      <c r="AM161">
        <v>2.3330609814250301E-2</v>
      </c>
      <c r="AN161">
        <v>1.18901353545669E-2</v>
      </c>
      <c r="AO161">
        <v>1.66862951593536E-2</v>
      </c>
      <c r="AP161">
        <v>9.9725322424686104E-3</v>
      </c>
      <c r="AQ161">
        <v>4.8531832792986299E-3</v>
      </c>
      <c r="AR161">
        <v>6.45095151982441E-3</v>
      </c>
      <c r="AS161">
        <v>2.6727196505570401E-3</v>
      </c>
      <c r="AT161">
        <v>1.27814339573659E-3</v>
      </c>
      <c r="AU161">
        <v>1.7013131375208E-3</v>
      </c>
      <c r="AV161">
        <v>7.6173951323583497E-2</v>
      </c>
      <c r="AW161">
        <v>4.4353832661808E-2</v>
      </c>
      <c r="AX161">
        <v>6.0181648826776499E-2</v>
      </c>
      <c r="AY161">
        <v>7.8846670974140706E-2</v>
      </c>
      <c r="AZ161">
        <v>4.5631976057544703E-2</v>
      </c>
      <c r="BA161">
        <v>6.1882961964297302E-2</v>
      </c>
      <c r="BB161">
        <v>0</v>
      </c>
      <c r="BC161">
        <v>1.92813202662987</v>
      </c>
      <c r="BD161">
        <v>0.33841467354227101</v>
      </c>
      <c r="BE161">
        <v>2.3330624592010199E-2</v>
      </c>
      <c r="BF161">
        <v>1.1245229367825601E-2</v>
      </c>
      <c r="BG161">
        <v>1.4605535543888199E-2</v>
      </c>
      <c r="BH161">
        <v>0</v>
      </c>
      <c r="BI161">
        <v>0</v>
      </c>
      <c r="BJ161">
        <v>6.4868514993681501</v>
      </c>
      <c r="BK161">
        <v>0</v>
      </c>
      <c r="BL161">
        <v>1.3380295429945101E-2</v>
      </c>
      <c r="BM161">
        <v>1.6609773394449402E-2</v>
      </c>
      <c r="BN161">
        <v>664.18285723082795</v>
      </c>
      <c r="BO161">
        <v>664.972219596429</v>
      </c>
      <c r="BP161">
        <v>664.31670122767605</v>
      </c>
      <c r="BQ161">
        <v>315.947444083157</v>
      </c>
      <c r="BR161">
        <v>316.13430430061101</v>
      </c>
      <c r="BS161">
        <v>315.95785678890297</v>
      </c>
      <c r="BT161">
        <v>8.2625218563389807E-3</v>
      </c>
      <c r="BU161">
        <v>4.47750570162636E-3</v>
      </c>
      <c r="BV161">
        <v>6.90590090248206E-3</v>
      </c>
      <c r="BW161">
        <v>6.2734408838819302E-3</v>
      </c>
      <c r="BX161">
        <v>3.21740171630417E-3</v>
      </c>
      <c r="BY161">
        <v>4.35355075236246E-3</v>
      </c>
      <c r="BZ161">
        <v>8.7946470740293999E-3</v>
      </c>
      <c r="CA161">
        <v>4.19533027474156E-3</v>
      </c>
      <c r="CB161">
        <v>5.4269802721814801E-3</v>
      </c>
    </row>
    <row r="162" spans="1:80">
      <c r="A162">
        <v>161</v>
      </c>
      <c r="B162">
        <v>63.8871794596336</v>
      </c>
      <c r="C162">
        <v>142.003543145327</v>
      </c>
      <c r="D162">
        <v>81.331776677033304</v>
      </c>
      <c r="E162">
        <v>4.3193595963764597</v>
      </c>
      <c r="F162">
        <v>4.3024104023131198</v>
      </c>
      <c r="G162">
        <v>4.3075668734865502</v>
      </c>
      <c r="H162">
        <v>-53839.914154346603</v>
      </c>
      <c r="I162">
        <v>-53707.013051943599</v>
      </c>
      <c r="J162">
        <v>-53710.539351584499</v>
      </c>
      <c r="K162" t="s">
        <v>356</v>
      </c>
      <c r="L162">
        <v>23.2787130216857</v>
      </c>
      <c r="M162">
        <v>70.697975233818198</v>
      </c>
      <c r="N162">
        <v>291.65160670064603</v>
      </c>
      <c r="O162">
        <v>173.829347913389</v>
      </c>
      <c r="P162">
        <v>487.56921928217599</v>
      </c>
      <c r="Q162">
        <v>3.8420792384848399</v>
      </c>
      <c r="R162">
        <v>8.8457665034750406</v>
      </c>
      <c r="S162">
        <v>495.95994140245102</v>
      </c>
      <c r="T162">
        <v>407.80631632525802</v>
      </c>
      <c r="U162">
        <v>0.92346677422853596</v>
      </c>
      <c r="V162">
        <v>0.96849029266886999</v>
      </c>
      <c r="W162">
        <v>0.96938972296608406</v>
      </c>
      <c r="X162">
        <v>0.89652444996008296</v>
      </c>
      <c r="Y162">
        <v>0.833469030966693</v>
      </c>
      <c r="Z162">
        <v>0.70212442174788803</v>
      </c>
      <c r="AA162">
        <v>0.75908084980740098</v>
      </c>
      <c r="AB162">
        <v>0.69318972268563595</v>
      </c>
      <c r="AC162">
        <v>0.21520251401253601</v>
      </c>
      <c r="AD162">
        <v>6.19490881240247E-2</v>
      </c>
      <c r="AE162">
        <v>0.96031906560427305</v>
      </c>
      <c r="AF162">
        <v>32.883217648881903</v>
      </c>
      <c r="AG162">
        <v>8.0593343420520703E-3</v>
      </c>
      <c r="AH162">
        <v>1.9563604140094299E-2</v>
      </c>
      <c r="AI162">
        <v>1.6800624711876901E-2</v>
      </c>
      <c r="AJ162">
        <v>0.198656302223058</v>
      </c>
      <c r="AK162" s="1">
        <v>6.3760335910055701E-6</v>
      </c>
      <c r="AL162" s="1">
        <v>7.7295216036987302E-5</v>
      </c>
      <c r="AM162">
        <v>2.3330609814250301E-2</v>
      </c>
      <c r="AN162">
        <v>1.1334419653869899E-2</v>
      </c>
      <c r="AO162">
        <v>1.6120635714206001E-2</v>
      </c>
      <c r="AP162">
        <v>9.9725322424686104E-3</v>
      </c>
      <c r="AQ162">
        <v>4.6368998831005301E-3</v>
      </c>
      <c r="AR162">
        <v>6.1395527465034497E-3</v>
      </c>
      <c r="AS162">
        <v>2.6727196505570401E-3</v>
      </c>
      <c r="AT162">
        <v>1.2369125954085399E-3</v>
      </c>
      <c r="AU162">
        <v>1.6711687056220001E-3</v>
      </c>
      <c r="AV162">
        <v>7.6173951323583497E-2</v>
      </c>
      <c r="AW162">
        <v>4.3132925448717302E-2</v>
      </c>
      <c r="AX162">
        <v>5.9713547491643502E-2</v>
      </c>
      <c r="AY162">
        <v>7.8846670974140706E-2</v>
      </c>
      <c r="AZ162">
        <v>4.4369838044125802E-2</v>
      </c>
      <c r="BA162">
        <v>6.1384716197265397E-2</v>
      </c>
      <c r="BB162">
        <v>0</v>
      </c>
      <c r="BC162">
        <v>1.92870470011461</v>
      </c>
      <c r="BD162">
        <v>0.33761915515694402</v>
      </c>
      <c r="BE162">
        <v>2.3330624592010199E-2</v>
      </c>
      <c r="BF162">
        <v>1.07703739539407E-2</v>
      </c>
      <c r="BG162">
        <v>1.3845097002783E-2</v>
      </c>
      <c r="BH162">
        <v>0</v>
      </c>
      <c r="BI162">
        <v>0</v>
      </c>
      <c r="BJ162">
        <v>6.4904410513993396</v>
      </c>
      <c r="BK162">
        <v>0</v>
      </c>
      <c r="BL162">
        <v>1.35201795058386E-2</v>
      </c>
      <c r="BM162">
        <v>1.8066933418190802E-2</v>
      </c>
      <c r="BN162">
        <v>664.18285723082795</v>
      </c>
      <c r="BO162">
        <v>665.01726004307704</v>
      </c>
      <c r="BP162">
        <v>664.525291109779</v>
      </c>
      <c r="BQ162">
        <v>315.947444083157</v>
      </c>
      <c r="BR162">
        <v>316.14580277703999</v>
      </c>
      <c r="BS162">
        <v>316.01390426359899</v>
      </c>
      <c r="BT162">
        <v>8.2625218563389807E-3</v>
      </c>
      <c r="BU162">
        <v>4.2471588164263397E-3</v>
      </c>
      <c r="BV162">
        <v>6.8502612706937104E-3</v>
      </c>
      <c r="BW162">
        <v>6.2734408838819302E-3</v>
      </c>
      <c r="BX162">
        <v>3.0732511948735799E-3</v>
      </c>
      <c r="BY162">
        <v>4.1318887714276399E-3</v>
      </c>
      <c r="BZ162">
        <v>8.7946470740293999E-3</v>
      </c>
      <c r="CA162">
        <v>4.0140945625068798E-3</v>
      </c>
      <c r="CB162">
        <v>5.1386111211474701E-3</v>
      </c>
    </row>
    <row r="163" spans="1:80">
      <c r="A163">
        <v>162</v>
      </c>
      <c r="B163">
        <v>72.889594167210106</v>
      </c>
      <c r="C163">
        <v>214.152442875952</v>
      </c>
      <c r="D163">
        <v>106.591607325167</v>
      </c>
      <c r="E163">
        <v>4.3191408342321198</v>
      </c>
      <c r="F163">
        <v>4.3027428805282604</v>
      </c>
      <c r="G163">
        <v>4.30776822095621</v>
      </c>
      <c r="H163">
        <v>-53846.192980357097</v>
      </c>
      <c r="I163">
        <v>-53783.301305452798</v>
      </c>
      <c r="J163">
        <v>-53738.305958229997</v>
      </c>
      <c r="K163" t="s">
        <v>355</v>
      </c>
      <c r="L163">
        <v>24.131546741522499</v>
      </c>
      <c r="M163">
        <v>56.539547301774398</v>
      </c>
      <c r="N163">
        <v>329.79702703659302</v>
      </c>
      <c r="O163">
        <v>277.45910690247899</v>
      </c>
      <c r="P163">
        <v>355.01372923946599</v>
      </c>
      <c r="Q163">
        <v>6.5743422098296902</v>
      </c>
      <c r="R163">
        <v>11.8043520410873</v>
      </c>
      <c r="S163">
        <v>622.42792893499302</v>
      </c>
      <c r="T163">
        <v>460.59107690702803</v>
      </c>
      <c r="U163">
        <v>0.95553965211968095</v>
      </c>
      <c r="V163">
        <v>0.95134846873605405</v>
      </c>
      <c r="W163">
        <v>0.96913505633352004</v>
      </c>
      <c r="X163">
        <v>0.88305686159711205</v>
      </c>
      <c r="Y163">
        <v>0.73771725775115304</v>
      </c>
      <c r="Z163">
        <v>0.68023698760435103</v>
      </c>
      <c r="AA163">
        <v>0.63156172460254201</v>
      </c>
      <c r="AB163">
        <v>0.84817123436547903</v>
      </c>
      <c r="AC163">
        <v>0.218780633827167</v>
      </c>
      <c r="AD163">
        <v>7.6879745194597796E-2</v>
      </c>
      <c r="AE163">
        <v>0.92690069891981297</v>
      </c>
      <c r="AF163">
        <v>41.8051441534164</v>
      </c>
      <c r="AG163">
        <v>8.3771761492823192E-3</v>
      </c>
      <c r="AH163">
        <v>1.5516826688841001E-2</v>
      </c>
      <c r="AI163">
        <v>1.6889708255484699E-2</v>
      </c>
      <c r="AJ163">
        <v>0.204146169782391</v>
      </c>
      <c r="AK163" s="1">
        <v>5.7598114472078797E-6</v>
      </c>
      <c r="AL163" s="1">
        <v>8.8139486872071201E-5</v>
      </c>
      <c r="AM163">
        <v>2.3330609814250301E-2</v>
      </c>
      <c r="AN163">
        <v>1.16390936437846E-2</v>
      </c>
      <c r="AO163">
        <v>1.61346954195528E-2</v>
      </c>
      <c r="AP163">
        <v>9.9725322424686104E-3</v>
      </c>
      <c r="AQ163">
        <v>4.7467144006944099E-3</v>
      </c>
      <c r="AR163">
        <v>6.2223910894758901E-3</v>
      </c>
      <c r="AS163">
        <v>2.6727196505570401E-3</v>
      </c>
      <c r="AT163">
        <v>1.26502491303595E-3</v>
      </c>
      <c r="AU163">
        <v>1.66625299455704E-3</v>
      </c>
      <c r="AV163">
        <v>7.6173951323583497E-2</v>
      </c>
      <c r="AW163">
        <v>4.4534395612087198E-2</v>
      </c>
      <c r="AX163">
        <v>5.8823431415661501E-2</v>
      </c>
      <c r="AY163">
        <v>7.8846670974140706E-2</v>
      </c>
      <c r="AZ163">
        <v>4.5799420525123098E-2</v>
      </c>
      <c r="BA163">
        <v>6.0489684410218403E-2</v>
      </c>
      <c r="BB163">
        <v>0</v>
      </c>
      <c r="BC163">
        <v>1.92800723010633</v>
      </c>
      <c r="BD163">
        <v>0.34050193417038399</v>
      </c>
      <c r="BE163">
        <v>2.3330624592010199E-2</v>
      </c>
      <c r="BF163">
        <v>1.10050612355859E-2</v>
      </c>
      <c r="BG163">
        <v>1.40829253664056E-2</v>
      </c>
      <c r="BH163">
        <v>0</v>
      </c>
      <c r="BI163">
        <v>0</v>
      </c>
      <c r="BJ163">
        <v>6.4780968454632601</v>
      </c>
      <c r="BK163">
        <v>0</v>
      </c>
      <c r="BL163">
        <v>1.46891923181034E-2</v>
      </c>
      <c r="BM163">
        <v>1.7451961508563998E-2</v>
      </c>
      <c r="BN163">
        <v>664.18285723082795</v>
      </c>
      <c r="BO163">
        <v>664.996924443887</v>
      </c>
      <c r="BP163">
        <v>664.44973910385499</v>
      </c>
      <c r="BQ163">
        <v>315.947444083157</v>
      </c>
      <c r="BR163">
        <v>316.14051164472698</v>
      </c>
      <c r="BS163">
        <v>315.99440684570499</v>
      </c>
      <c r="BT163">
        <v>8.2625218563389807E-3</v>
      </c>
      <c r="BU163">
        <v>4.3859104316046303E-3</v>
      </c>
      <c r="BV163">
        <v>6.6431624674255204E-3</v>
      </c>
      <c r="BW163">
        <v>6.2734408838819302E-3</v>
      </c>
      <c r="BX163">
        <v>3.1509244617302502E-3</v>
      </c>
      <c r="BY163">
        <v>4.2778492348423099E-3</v>
      </c>
      <c r="BZ163">
        <v>8.7946470740293999E-3</v>
      </c>
      <c r="CA163">
        <v>4.1023548541456603E-3</v>
      </c>
      <c r="CB163">
        <v>5.2138056460962704E-3</v>
      </c>
    </row>
    <row r="164" spans="1:80">
      <c r="A164">
        <v>163</v>
      </c>
      <c r="B164">
        <v>62.928083860070899</v>
      </c>
      <c r="C164">
        <v>208.13955985508801</v>
      </c>
      <c r="D164">
        <v>100.236170369701</v>
      </c>
      <c r="E164">
        <v>4.3206080577723496</v>
      </c>
      <c r="F164">
        <v>4.3039737694412104</v>
      </c>
      <c r="G164">
        <v>4.3096216613304996</v>
      </c>
      <c r="H164">
        <v>-53854.498403125799</v>
      </c>
      <c r="I164">
        <v>-53792.6129893982</v>
      </c>
      <c r="J164">
        <v>-53755.025853934501</v>
      </c>
      <c r="K164" t="s">
        <v>355</v>
      </c>
      <c r="L164">
        <v>32.537398253704701</v>
      </c>
      <c r="M164">
        <v>49.312071868624997</v>
      </c>
      <c r="N164">
        <v>281.87781297520502</v>
      </c>
      <c r="O164">
        <v>273.238861520721</v>
      </c>
      <c r="P164">
        <v>311.76368349063301</v>
      </c>
      <c r="Q164">
        <v>6.0842551490639201</v>
      </c>
      <c r="R164">
        <v>11.376237453766</v>
      </c>
      <c r="S164">
        <v>500.38332509781998</v>
      </c>
      <c r="T164">
        <v>424.21512242416202</v>
      </c>
      <c r="U164">
        <v>0.96312272996520198</v>
      </c>
      <c r="V164">
        <v>0.94031577265994304</v>
      </c>
      <c r="W164">
        <v>0.94878868584624498</v>
      </c>
      <c r="X164">
        <v>0.88614161936764202</v>
      </c>
      <c r="Y164">
        <v>0.63239359995310596</v>
      </c>
      <c r="Z164">
        <v>0.68276980467753201</v>
      </c>
      <c r="AA164">
        <v>0.59312078967395798</v>
      </c>
      <c r="AB164">
        <v>0.67611968587456694</v>
      </c>
      <c r="AC164">
        <v>0.195325591233111</v>
      </c>
      <c r="AD164">
        <v>6.5546503407363996E-2</v>
      </c>
      <c r="AE164">
        <v>0.96180709710785794</v>
      </c>
      <c r="AF164">
        <v>36.553613910156599</v>
      </c>
      <c r="AG164">
        <v>8.4780453153147604E-3</v>
      </c>
      <c r="AH164">
        <v>3.22529576748345E-2</v>
      </c>
      <c r="AI164">
        <v>1.7077167220727801E-2</v>
      </c>
      <c r="AJ164">
        <v>0.18902145267641199</v>
      </c>
      <c r="AK164" s="1">
        <v>6.0362748943093499E-6</v>
      </c>
      <c r="AL164" s="1">
        <v>1.6386494363052599E-4</v>
      </c>
      <c r="AM164">
        <v>2.3330609814250301E-2</v>
      </c>
      <c r="AN164">
        <v>1.19680786159413E-2</v>
      </c>
      <c r="AO164">
        <v>1.68387166129563E-2</v>
      </c>
      <c r="AP164">
        <v>9.9725322424686104E-3</v>
      </c>
      <c r="AQ164">
        <v>4.8641684559121399E-3</v>
      </c>
      <c r="AR164">
        <v>6.51642217245753E-3</v>
      </c>
      <c r="AS164">
        <v>2.6727196505570401E-3</v>
      </c>
      <c r="AT164">
        <v>1.2990966404813199E-3</v>
      </c>
      <c r="AU164">
        <v>1.7436090775399401E-3</v>
      </c>
      <c r="AV164">
        <v>7.6173951323583497E-2</v>
      </c>
      <c r="AW164">
        <v>4.6361014565290702E-2</v>
      </c>
      <c r="AX164">
        <v>6.1111632536864698E-2</v>
      </c>
      <c r="AY164">
        <v>7.8846670974140706E-2</v>
      </c>
      <c r="AZ164">
        <v>4.7660111205772099E-2</v>
      </c>
      <c r="BA164">
        <v>6.28552416144047E-2</v>
      </c>
      <c r="BB164">
        <v>0</v>
      </c>
      <c r="BC164">
        <v>1.9271860710000299</v>
      </c>
      <c r="BD164">
        <v>0.33787391651487397</v>
      </c>
      <c r="BE164">
        <v>2.3330624592010199E-2</v>
      </c>
      <c r="BF164">
        <v>1.12568452866067E-2</v>
      </c>
      <c r="BG164">
        <v>1.4744888944378901E-2</v>
      </c>
      <c r="BH164">
        <v>0</v>
      </c>
      <c r="BI164">
        <v>0</v>
      </c>
      <c r="BJ164">
        <v>6.4874022759092398</v>
      </c>
      <c r="BK164">
        <v>0</v>
      </c>
      <c r="BL164">
        <v>1.62966215258936E-2</v>
      </c>
      <c r="BM164">
        <v>1.7251776030304498E-2</v>
      </c>
      <c r="BN164">
        <v>664.18285723082795</v>
      </c>
      <c r="BO164">
        <v>664.97687889515203</v>
      </c>
      <c r="BP164">
        <v>664.38353049021202</v>
      </c>
      <c r="BQ164">
        <v>315.947444083157</v>
      </c>
      <c r="BR164">
        <v>316.13536527621898</v>
      </c>
      <c r="BS164">
        <v>315.97909682580502</v>
      </c>
      <c r="BT164">
        <v>8.2625218563389807E-3</v>
      </c>
      <c r="BU164">
        <v>4.5397134319504796E-3</v>
      </c>
      <c r="BV164">
        <v>6.9417508717030396E-3</v>
      </c>
      <c r="BW164">
        <v>6.2734408838819302E-3</v>
      </c>
      <c r="BX164">
        <v>3.2314643044609199E-3</v>
      </c>
      <c r="BY164">
        <v>4.4161937190168102E-3</v>
      </c>
      <c r="BZ164">
        <v>8.7946470740293999E-3</v>
      </c>
      <c r="CA164">
        <v>4.1970098826854098E-3</v>
      </c>
      <c r="CB164">
        <v>5.4808923262488797E-3</v>
      </c>
    </row>
    <row r="165" spans="1:80">
      <c r="A165">
        <v>164</v>
      </c>
      <c r="B165">
        <v>64.553125715349296</v>
      </c>
      <c r="C165">
        <v>146.73476158905899</v>
      </c>
      <c r="D165">
        <v>85.7989347258995</v>
      </c>
      <c r="E165">
        <v>4.3200446831188701</v>
      </c>
      <c r="F165">
        <v>4.3031834666602196</v>
      </c>
      <c r="G165">
        <v>4.3086445889285701</v>
      </c>
      <c r="H165">
        <v>-53849.109430545199</v>
      </c>
      <c r="I165">
        <v>-53721.368921508802</v>
      </c>
      <c r="J165">
        <v>-53728.424066886597</v>
      </c>
      <c r="K165" t="s">
        <v>356</v>
      </c>
      <c r="L165">
        <v>28.100116045579298</v>
      </c>
      <c r="M165">
        <v>68.142327918610604</v>
      </c>
      <c r="N165">
        <v>292.29869426081302</v>
      </c>
      <c r="O165">
        <v>180.78867334479</v>
      </c>
      <c r="P165">
        <v>340.01971583762798</v>
      </c>
      <c r="Q165">
        <v>7.6816678819237998</v>
      </c>
      <c r="R165">
        <v>9.8512909855313495</v>
      </c>
      <c r="S165">
        <v>564.79067900339498</v>
      </c>
      <c r="T165">
        <v>331.05466168360698</v>
      </c>
      <c r="U165">
        <v>0.96773278137459495</v>
      </c>
      <c r="V165">
        <v>0.927936249798607</v>
      </c>
      <c r="W165">
        <v>0.94936722559809505</v>
      </c>
      <c r="X165">
        <v>0.82125807850903199</v>
      </c>
      <c r="Y165">
        <v>0.84116641993339203</v>
      </c>
      <c r="Z165">
        <v>0.72554676910273597</v>
      </c>
      <c r="AA165">
        <v>0.669492805700308</v>
      </c>
      <c r="AB165">
        <v>0.79043344197752996</v>
      </c>
      <c r="AC165">
        <v>0.21882131415313399</v>
      </c>
      <c r="AD165">
        <v>6.7722916823188303E-2</v>
      </c>
      <c r="AE165">
        <v>0.94865803675635896</v>
      </c>
      <c r="AF165">
        <v>36.261566835861998</v>
      </c>
      <c r="AG165">
        <v>8.5783412460088901E-3</v>
      </c>
      <c r="AH165">
        <v>2.4286939005449398E-2</v>
      </c>
      <c r="AI165">
        <v>1.7105917824540701E-2</v>
      </c>
      <c r="AJ165">
        <v>0.21361146806469</v>
      </c>
      <c r="AK165" s="1">
        <v>7.8484385405264603E-6</v>
      </c>
      <c r="AL165" s="1">
        <v>8.8717427792068098E-5</v>
      </c>
      <c r="AM165">
        <v>2.3330609814250301E-2</v>
      </c>
      <c r="AN165">
        <v>1.1524647377336E-2</v>
      </c>
      <c r="AO165">
        <v>1.6318697850377602E-2</v>
      </c>
      <c r="AP165">
        <v>9.9725322424686104E-3</v>
      </c>
      <c r="AQ165">
        <v>4.7173656204889903E-3</v>
      </c>
      <c r="AR165">
        <v>6.29236263145601E-3</v>
      </c>
      <c r="AS165">
        <v>2.6727196505570401E-3</v>
      </c>
      <c r="AT165">
        <v>1.2475578194591701E-3</v>
      </c>
      <c r="AU165">
        <v>1.6716195011232801E-3</v>
      </c>
      <c r="AV165">
        <v>7.6173951323583497E-2</v>
      </c>
      <c r="AW165">
        <v>4.31279186512845E-2</v>
      </c>
      <c r="AX165">
        <v>5.9034708273386999E-2</v>
      </c>
      <c r="AY165">
        <v>7.8846670974140706E-2</v>
      </c>
      <c r="AZ165">
        <v>4.4375476470743601E-2</v>
      </c>
      <c r="BA165">
        <v>6.0706327774510203E-2</v>
      </c>
      <c r="BB165">
        <v>0</v>
      </c>
      <c r="BC165">
        <v>1.9287208710759101</v>
      </c>
      <c r="BD165">
        <v>0.33882212980843401</v>
      </c>
      <c r="BE165">
        <v>2.3330624592010199E-2</v>
      </c>
      <c r="BF165">
        <v>1.09506799598712E-2</v>
      </c>
      <c r="BG165">
        <v>1.4225678213674301E-2</v>
      </c>
      <c r="BH165">
        <v>0</v>
      </c>
      <c r="BI165">
        <v>0</v>
      </c>
      <c r="BJ165">
        <v>6.4856341288509096</v>
      </c>
      <c r="BK165">
        <v>0</v>
      </c>
      <c r="BL165">
        <v>1.2756837073395E-2</v>
      </c>
      <c r="BM165">
        <v>1.6557344106892601E-2</v>
      </c>
      <c r="BN165">
        <v>664.18285723082795</v>
      </c>
      <c r="BO165">
        <v>664.99844916197299</v>
      </c>
      <c r="BP165">
        <v>664.41633784335295</v>
      </c>
      <c r="BQ165">
        <v>315.947444083157</v>
      </c>
      <c r="BR165">
        <v>316.14102246140197</v>
      </c>
      <c r="BS165">
        <v>315.98402110924297</v>
      </c>
      <c r="BT165">
        <v>8.2625218563389807E-3</v>
      </c>
      <c r="BU165">
        <v>4.3137299154127002E-3</v>
      </c>
      <c r="BV165">
        <v>6.7529650005361498E-3</v>
      </c>
      <c r="BW165">
        <v>6.2734408838819302E-3</v>
      </c>
      <c r="BX165">
        <v>3.1273681131009901E-3</v>
      </c>
      <c r="BY165">
        <v>4.2863668048449301E-3</v>
      </c>
      <c r="BZ165">
        <v>8.7946470740293999E-3</v>
      </c>
      <c r="CA165">
        <v>4.0836380488133098E-3</v>
      </c>
      <c r="CB165">
        <v>5.27949296086849E-3</v>
      </c>
    </row>
    <row r="166" spans="1:80">
      <c r="A166">
        <v>165</v>
      </c>
      <c r="B166">
        <v>85.710493883168795</v>
      </c>
      <c r="C166">
        <v>226.19764928709199</v>
      </c>
      <c r="D166">
        <v>110.434846067264</v>
      </c>
      <c r="E166">
        <v>4.3189057633947501</v>
      </c>
      <c r="F166">
        <v>4.3028301018603203</v>
      </c>
      <c r="G166">
        <v>4.3078358897446103</v>
      </c>
      <c r="H166">
        <v>-53856.0872481478</v>
      </c>
      <c r="I166">
        <v>-53796.432417448101</v>
      </c>
      <c r="J166">
        <v>-53742.991673387602</v>
      </c>
      <c r="K166" t="s">
        <v>355</v>
      </c>
      <c r="L166">
        <v>23.6540683529728</v>
      </c>
      <c r="M166">
        <v>51.864100663360098</v>
      </c>
      <c r="N166">
        <v>402.77994329824401</v>
      </c>
      <c r="O166">
        <v>288.44899350299698</v>
      </c>
      <c r="P166">
        <v>360.76117016967299</v>
      </c>
      <c r="Q166">
        <v>6.29287262436661</v>
      </c>
      <c r="R166">
        <v>9.1038545853518293</v>
      </c>
      <c r="S166">
        <v>546.01546132139401</v>
      </c>
      <c r="T166">
        <v>345.348364566236</v>
      </c>
      <c r="U166">
        <v>0.94635913664523497</v>
      </c>
      <c r="V166">
        <v>0.95118397912894004</v>
      </c>
      <c r="W166">
        <v>0.97432559325395096</v>
      </c>
      <c r="X166">
        <v>0.79783456757796201</v>
      </c>
      <c r="Y166">
        <v>0.80196274726655703</v>
      </c>
      <c r="Z166">
        <v>0.76258373753474695</v>
      </c>
      <c r="AA166">
        <v>0.77279344367564395</v>
      </c>
      <c r="AB166">
        <v>0.70917816193475902</v>
      </c>
      <c r="AC166">
        <v>0.21724136980459899</v>
      </c>
      <c r="AD166">
        <v>7.6842627042957606E-2</v>
      </c>
      <c r="AE166">
        <v>0.96369434082952599</v>
      </c>
      <c r="AF166">
        <v>37.144792613315701</v>
      </c>
      <c r="AG166">
        <v>8.1372743578087599E-3</v>
      </c>
      <c r="AH166">
        <v>1.51657385229241E-2</v>
      </c>
      <c r="AI166">
        <v>1.6515758213202499E-2</v>
      </c>
      <c r="AJ166">
        <v>0.189583434503489</v>
      </c>
      <c r="AK166" s="1">
        <v>4.4382455472502799E-6</v>
      </c>
      <c r="AL166" s="1">
        <v>1.5601842506027E-4</v>
      </c>
      <c r="AM166">
        <v>2.3330609814250301E-2</v>
      </c>
      <c r="AN166">
        <v>1.17078737717521E-2</v>
      </c>
      <c r="AO166">
        <v>1.6399300993099601E-2</v>
      </c>
      <c r="AP166">
        <v>9.9725322424686104E-3</v>
      </c>
      <c r="AQ166">
        <v>4.7797773295572502E-3</v>
      </c>
      <c r="AR166">
        <v>6.2804945041738999E-3</v>
      </c>
      <c r="AS166">
        <v>2.6727196505570401E-3</v>
      </c>
      <c r="AT166">
        <v>1.26175710471184E-3</v>
      </c>
      <c r="AU166">
        <v>1.6573001173302399E-3</v>
      </c>
      <c r="AV166">
        <v>7.6173951323583497E-2</v>
      </c>
      <c r="AW166">
        <v>4.3697646507992599E-2</v>
      </c>
      <c r="AX166">
        <v>5.8385387834649E-2</v>
      </c>
      <c r="AY166">
        <v>7.8846670974140706E-2</v>
      </c>
      <c r="AZ166">
        <v>4.4959403612704403E-2</v>
      </c>
      <c r="BA166">
        <v>6.0042687951979201E-2</v>
      </c>
      <c r="BB166">
        <v>0</v>
      </c>
      <c r="BC166">
        <v>1.9284409874155299</v>
      </c>
      <c r="BD166">
        <v>0.34066165803762399</v>
      </c>
      <c r="BE166">
        <v>2.3330624592010199E-2</v>
      </c>
      <c r="BF166">
        <v>1.1081171795720801E-2</v>
      </c>
      <c r="BG166">
        <v>1.4166534581282199E-2</v>
      </c>
      <c r="BH166">
        <v>0</v>
      </c>
      <c r="BI166">
        <v>0</v>
      </c>
      <c r="BJ166">
        <v>6.47854281377034</v>
      </c>
      <c r="BK166">
        <v>0</v>
      </c>
      <c r="BL166">
        <v>1.30088553195264E-2</v>
      </c>
      <c r="BM166">
        <v>1.5748795463525599E-2</v>
      </c>
      <c r="BN166">
        <v>664.18285723082795</v>
      </c>
      <c r="BO166">
        <v>664.98638711407398</v>
      </c>
      <c r="BP166">
        <v>664.37980259152903</v>
      </c>
      <c r="BQ166">
        <v>315.947444083157</v>
      </c>
      <c r="BR166">
        <v>316.13785498805402</v>
      </c>
      <c r="BS166">
        <v>315.97358470766602</v>
      </c>
      <c r="BT166">
        <v>8.2625218563389807E-3</v>
      </c>
      <c r="BU166">
        <v>4.4036657457653099E-3</v>
      </c>
      <c r="BV166">
        <v>6.9146553504885796E-3</v>
      </c>
      <c r="BW166">
        <v>6.2734408838819302E-3</v>
      </c>
      <c r="BX166">
        <v>3.1724877408360898E-3</v>
      </c>
      <c r="BY166">
        <v>4.2182556414489597E-3</v>
      </c>
      <c r="BZ166">
        <v>8.7946470740293999E-3</v>
      </c>
      <c r="CA166">
        <v>4.1318179995022903E-3</v>
      </c>
      <c r="CB166">
        <v>5.2665184124393001E-3</v>
      </c>
    </row>
    <row r="167" spans="1:80">
      <c r="A167">
        <v>166</v>
      </c>
      <c r="B167">
        <v>75.695745024491501</v>
      </c>
      <c r="C167">
        <v>176.86610327885899</v>
      </c>
      <c r="D167">
        <v>100.790276630075</v>
      </c>
      <c r="E167">
        <v>4.3190934371283296</v>
      </c>
      <c r="F167">
        <v>4.3026199960433296</v>
      </c>
      <c r="G167">
        <v>4.3077345378148699</v>
      </c>
      <c r="H167">
        <v>-53848.409037272198</v>
      </c>
      <c r="I167">
        <v>-53744.485054018398</v>
      </c>
      <c r="J167">
        <v>-53732.085272425204</v>
      </c>
      <c r="K167" t="s">
        <v>355</v>
      </c>
      <c r="L167">
        <v>23.121807939584599</v>
      </c>
      <c r="M167">
        <v>53.989381697927698</v>
      </c>
      <c r="N167">
        <v>353.83751048226202</v>
      </c>
      <c r="O167">
        <v>220.531059375832</v>
      </c>
      <c r="P167">
        <v>315.552953761933</v>
      </c>
      <c r="Q167">
        <v>5.0160833566276297</v>
      </c>
      <c r="R167">
        <v>11.5383198274445</v>
      </c>
      <c r="S167">
        <v>478.07024289981001</v>
      </c>
      <c r="T167">
        <v>403.02694556317601</v>
      </c>
      <c r="U167">
        <v>0.95749920001609201</v>
      </c>
      <c r="V167">
        <v>0.92877533502439802</v>
      </c>
      <c r="W167">
        <v>0.95537937428619402</v>
      </c>
      <c r="X167">
        <v>0.86411640279393598</v>
      </c>
      <c r="Y167">
        <v>0.79233365074417805</v>
      </c>
      <c r="Z167">
        <v>0.80369592722240002</v>
      </c>
      <c r="AA167">
        <v>0.67800847213918403</v>
      </c>
      <c r="AB167">
        <v>0.77885747528874005</v>
      </c>
      <c r="AC167">
        <v>0.226434271899974</v>
      </c>
      <c r="AD167">
        <v>6.42152133987023E-2</v>
      </c>
      <c r="AE167">
        <v>0.94353357327509002</v>
      </c>
      <c r="AF167">
        <v>39.593203326611103</v>
      </c>
      <c r="AG167">
        <v>7.73958354569757E-3</v>
      </c>
      <c r="AH167">
        <v>1.8326485238276E-2</v>
      </c>
      <c r="AI167">
        <v>1.6882772726122899E-2</v>
      </c>
      <c r="AJ167">
        <v>0.177445833560512</v>
      </c>
      <c r="AK167" s="1">
        <v>3.96989904747761E-6</v>
      </c>
      <c r="AL167" s="1">
        <v>1.03655604183504E-4</v>
      </c>
      <c r="AM167">
        <v>2.3330609814250301E-2</v>
      </c>
      <c r="AN167">
        <v>1.1536253249349E-2</v>
      </c>
      <c r="AO167">
        <v>1.6204361849678099E-2</v>
      </c>
      <c r="AP167">
        <v>9.9725322424686104E-3</v>
      </c>
      <c r="AQ167">
        <v>4.7167932538193201E-3</v>
      </c>
      <c r="AR167">
        <v>6.24434967630964E-3</v>
      </c>
      <c r="AS167">
        <v>2.6727196505570401E-3</v>
      </c>
      <c r="AT167">
        <v>1.2533099373856001E-3</v>
      </c>
      <c r="AU167">
        <v>1.67783361840879E-3</v>
      </c>
      <c r="AV167">
        <v>7.6173951323583497E-2</v>
      </c>
      <c r="AW167">
        <v>4.37413008448444E-2</v>
      </c>
      <c r="AX167">
        <v>5.9733951009533402E-2</v>
      </c>
      <c r="AY167">
        <v>7.8846670974140706E-2</v>
      </c>
      <c r="AZ167">
        <v>4.499461078223E-2</v>
      </c>
      <c r="BA167">
        <v>6.1411784627942202E-2</v>
      </c>
      <c r="BB167">
        <v>0</v>
      </c>
      <c r="BC167">
        <v>1.9283989614669801</v>
      </c>
      <c r="BD167">
        <v>0.33830186932255402</v>
      </c>
      <c r="BE167">
        <v>2.3330624592010199E-2</v>
      </c>
      <c r="BF167">
        <v>1.0946686069646E-2</v>
      </c>
      <c r="BG167">
        <v>1.4114953774394401E-2</v>
      </c>
      <c r="BH167">
        <v>0</v>
      </c>
      <c r="BI167">
        <v>0</v>
      </c>
      <c r="BJ167">
        <v>6.4873614902088903</v>
      </c>
      <c r="BK167">
        <v>0</v>
      </c>
      <c r="BL167">
        <v>1.3766074411792799E-2</v>
      </c>
      <c r="BM167">
        <v>1.7909132521587299E-2</v>
      </c>
      <c r="BN167">
        <v>664.18285723082795</v>
      </c>
      <c r="BO167">
        <v>665.00085518441495</v>
      </c>
      <c r="BP167">
        <v>664.45245770854501</v>
      </c>
      <c r="BQ167">
        <v>315.947444083157</v>
      </c>
      <c r="BR167">
        <v>316.14160628972098</v>
      </c>
      <c r="BS167">
        <v>315.99471448542499</v>
      </c>
      <c r="BT167">
        <v>8.2625218563389807E-3</v>
      </c>
      <c r="BU167">
        <v>4.3265206830616701E-3</v>
      </c>
      <c r="BV167">
        <v>6.7139822951559E-3</v>
      </c>
      <c r="BW167">
        <v>6.2734408838819302E-3</v>
      </c>
      <c r="BX167">
        <v>3.1285473020537299E-3</v>
      </c>
      <c r="BY167">
        <v>4.2491337869196202E-3</v>
      </c>
      <c r="BZ167">
        <v>8.7946470740293999E-3</v>
      </c>
      <c r="CA167">
        <v>4.0812750493527498E-3</v>
      </c>
      <c r="CB167">
        <v>5.2413730352206299E-3</v>
      </c>
    </row>
    <row r="168" spans="1:80">
      <c r="A168">
        <v>167</v>
      </c>
      <c r="B168">
        <v>74.164863428367596</v>
      </c>
      <c r="C168">
        <v>172.117077892559</v>
      </c>
      <c r="D168">
        <v>98.236728458261297</v>
      </c>
      <c r="E168">
        <v>4.3205187006231602</v>
      </c>
      <c r="F168">
        <v>4.3037551008014399</v>
      </c>
      <c r="G168">
        <v>4.3088713775302701</v>
      </c>
      <c r="H168">
        <v>-53864.622686186798</v>
      </c>
      <c r="I168">
        <v>-53753.868082870496</v>
      </c>
      <c r="J168">
        <v>-53743.685378710201</v>
      </c>
      <c r="K168" t="s">
        <v>355</v>
      </c>
      <c r="L168">
        <v>24.062669289070399</v>
      </c>
      <c r="M168">
        <v>46.007290473520698</v>
      </c>
      <c r="N168">
        <v>343.03561136759998</v>
      </c>
      <c r="O168">
        <v>212.95741184577099</v>
      </c>
      <c r="P168">
        <v>340.26974901677198</v>
      </c>
      <c r="Q168">
        <v>4.6623935108751002</v>
      </c>
      <c r="R168">
        <v>11.0115040855584</v>
      </c>
      <c r="S168">
        <v>762.08298302503499</v>
      </c>
      <c r="T168">
        <v>413.58685982989601</v>
      </c>
      <c r="U168">
        <v>0.95305329733467803</v>
      </c>
      <c r="V168">
        <v>0.95031275917980995</v>
      </c>
      <c r="W168">
        <v>0.92314721012465095</v>
      </c>
      <c r="X168">
        <v>0.84241911733984298</v>
      </c>
      <c r="Y168">
        <v>0.72980337911680204</v>
      </c>
      <c r="Z168">
        <v>0.64110466467829996</v>
      </c>
      <c r="AA168">
        <v>0.73553008627262595</v>
      </c>
      <c r="AB168">
        <v>0.83919319476703302</v>
      </c>
      <c r="AC168">
        <v>0.21199733226589501</v>
      </c>
      <c r="AD168">
        <v>7.8628776217040494E-2</v>
      </c>
      <c r="AE168">
        <v>0.96118840905008196</v>
      </c>
      <c r="AF168">
        <v>29.5295218963122</v>
      </c>
      <c r="AG168">
        <v>8.7848434730154901E-3</v>
      </c>
      <c r="AH168">
        <v>2.99331086987524E-2</v>
      </c>
      <c r="AI168">
        <v>1.6797327476658401E-2</v>
      </c>
      <c r="AJ168">
        <v>0.20998382576451599</v>
      </c>
      <c r="AK168" s="1">
        <v>4.5636661680934499E-6</v>
      </c>
      <c r="AL168" s="1">
        <v>8.9784530142098602E-5</v>
      </c>
      <c r="AM168">
        <v>2.3330609814250301E-2</v>
      </c>
      <c r="AN168">
        <v>1.1789461114036301E-2</v>
      </c>
      <c r="AO168">
        <v>1.64117614049793E-2</v>
      </c>
      <c r="AP168">
        <v>9.9725322424686104E-3</v>
      </c>
      <c r="AQ168">
        <v>4.8060076750028003E-3</v>
      </c>
      <c r="AR168">
        <v>6.2829062436544599E-3</v>
      </c>
      <c r="AS168">
        <v>2.6727196505570401E-3</v>
      </c>
      <c r="AT168">
        <v>1.27499840766641E-3</v>
      </c>
      <c r="AU168">
        <v>1.6696913061171701E-3</v>
      </c>
      <c r="AV168">
        <v>7.6173951323583497E-2</v>
      </c>
      <c r="AW168">
        <v>4.4720344535060401E-2</v>
      </c>
      <c r="AX168">
        <v>5.8823664750911803E-2</v>
      </c>
      <c r="AY168">
        <v>7.8846670974140706E-2</v>
      </c>
      <c r="AZ168">
        <v>4.5995342942726697E-2</v>
      </c>
      <c r="BA168">
        <v>6.0493356057029102E-2</v>
      </c>
      <c r="BB168">
        <v>0</v>
      </c>
      <c r="BC168">
        <v>1.9279336021997699</v>
      </c>
      <c r="BD168">
        <v>0.34092085313140302</v>
      </c>
      <c r="BE168">
        <v>2.3330624592010199E-2</v>
      </c>
      <c r="BF168">
        <v>1.11360994057868E-2</v>
      </c>
      <c r="BG168">
        <v>1.4187963316358101E-2</v>
      </c>
      <c r="BH168">
        <v>0</v>
      </c>
      <c r="BI168">
        <v>0</v>
      </c>
      <c r="BJ168">
        <v>6.4769834999654901</v>
      </c>
      <c r="BK168">
        <v>0</v>
      </c>
      <c r="BL168">
        <v>1.43949651865064E-2</v>
      </c>
      <c r="BM168">
        <v>1.6418636973806799E-2</v>
      </c>
      <c r="BN168">
        <v>664.18285723082795</v>
      </c>
      <c r="BO168">
        <v>664.98408477457201</v>
      </c>
      <c r="BP168">
        <v>664.39766149627906</v>
      </c>
      <c r="BQ168">
        <v>315.947444083157</v>
      </c>
      <c r="BR168">
        <v>316.13728043323601</v>
      </c>
      <c r="BS168">
        <v>315.979601590269</v>
      </c>
      <c r="BT168">
        <v>8.2625218563389807E-3</v>
      </c>
      <c r="BU168">
        <v>4.4499739470040102E-3</v>
      </c>
      <c r="BV168">
        <v>6.8879337714267304E-3</v>
      </c>
      <c r="BW168">
        <v>6.2734408838819302E-3</v>
      </c>
      <c r="BX168">
        <v>3.1864468049999299E-3</v>
      </c>
      <c r="BY168">
        <v>4.2664301848732503E-3</v>
      </c>
      <c r="BZ168">
        <v>8.7946470740293999E-3</v>
      </c>
      <c r="CA168">
        <v>4.1531421506171701E-3</v>
      </c>
      <c r="CB168">
        <v>5.25752106937139E-3</v>
      </c>
    </row>
    <row r="169" spans="1:80">
      <c r="A169">
        <v>168</v>
      </c>
      <c r="B169">
        <v>82.060357141618695</v>
      </c>
      <c r="C169">
        <v>152.24090852217299</v>
      </c>
      <c r="D169">
        <v>101.977023338626</v>
      </c>
      <c r="E169">
        <v>4.3187922797662299</v>
      </c>
      <c r="F169">
        <v>4.3022488832983496</v>
      </c>
      <c r="G169">
        <v>4.3074975069750101</v>
      </c>
      <c r="H169">
        <v>-53851.0242402312</v>
      </c>
      <c r="I169">
        <v>-53715.239505586702</v>
      </c>
      <c r="J169">
        <v>-53730.320985177503</v>
      </c>
      <c r="K169" t="s">
        <v>356</v>
      </c>
      <c r="L169">
        <v>21.745716243285599</v>
      </c>
      <c r="M169">
        <v>55.420693720541301</v>
      </c>
      <c r="N169">
        <v>385.55141794701802</v>
      </c>
      <c r="O169">
        <v>179.76213417593399</v>
      </c>
      <c r="P169">
        <v>367.96637097858599</v>
      </c>
      <c r="Q169">
        <v>5.3325553162254904</v>
      </c>
      <c r="R169">
        <v>12.582450171004</v>
      </c>
      <c r="S169">
        <v>586.782760739065</v>
      </c>
      <c r="T169">
        <v>447.907943437825</v>
      </c>
      <c r="U169">
        <v>0.95346919230389104</v>
      </c>
      <c r="V169">
        <v>0.96893450733475195</v>
      </c>
      <c r="W169">
        <v>0.95856086825961795</v>
      </c>
      <c r="X169">
        <v>0.89662675451394702</v>
      </c>
      <c r="Y169">
        <v>0.79599675107158396</v>
      </c>
      <c r="Z169">
        <v>0.77742956904155103</v>
      </c>
      <c r="AA169">
        <v>0.75754328751538003</v>
      </c>
      <c r="AB169">
        <v>0.71088428264888004</v>
      </c>
      <c r="AC169">
        <v>0.20172988110477699</v>
      </c>
      <c r="AD169">
        <v>6.0999075112967503E-2</v>
      </c>
      <c r="AE169">
        <v>0.95423790258770602</v>
      </c>
      <c r="AF169">
        <v>49.610844283855997</v>
      </c>
      <c r="AG169">
        <v>8.1756987566272196E-3</v>
      </c>
      <c r="AH169">
        <v>1.32342182460522E-2</v>
      </c>
      <c r="AI169">
        <v>1.6554115140573099E-2</v>
      </c>
      <c r="AJ169">
        <v>0.198787468988743</v>
      </c>
      <c r="AK169" s="1">
        <v>4.1316332672913599E-6</v>
      </c>
      <c r="AL169" s="1">
        <v>1.09076919684017E-4</v>
      </c>
      <c r="AM169">
        <v>2.3330609814250301E-2</v>
      </c>
      <c r="AN169">
        <v>1.1433413046995199E-2</v>
      </c>
      <c r="AO169">
        <v>1.6392181863613901E-2</v>
      </c>
      <c r="AP169">
        <v>9.9725322424686104E-3</v>
      </c>
      <c r="AQ169">
        <v>4.6715020218799303E-3</v>
      </c>
      <c r="AR169">
        <v>6.2236884961298002E-3</v>
      </c>
      <c r="AS169">
        <v>2.6727196505570401E-3</v>
      </c>
      <c r="AT169">
        <v>1.24632166332143E-3</v>
      </c>
      <c r="AU169">
        <v>1.69310849230037E-3</v>
      </c>
      <c r="AV169">
        <v>7.6173951323583497E-2</v>
      </c>
      <c r="AW169">
        <v>4.3645982730110701E-2</v>
      </c>
      <c r="AX169">
        <v>6.0227330105278101E-2</v>
      </c>
      <c r="AY169">
        <v>7.8846670974140706E-2</v>
      </c>
      <c r="AZ169">
        <v>4.48923043934321E-2</v>
      </c>
      <c r="BA169">
        <v>6.1920438597578502E-2</v>
      </c>
      <c r="BB169">
        <v>0</v>
      </c>
      <c r="BC169">
        <v>1.92844030228559</v>
      </c>
      <c r="BD169">
        <v>0.33723035824560699</v>
      </c>
      <c r="BE169">
        <v>2.3330624592010199E-2</v>
      </c>
      <c r="BF169">
        <v>1.0842858146558099E-2</v>
      </c>
      <c r="BG169">
        <v>1.39962779207449E-2</v>
      </c>
      <c r="BH169">
        <v>0</v>
      </c>
      <c r="BI169">
        <v>0</v>
      </c>
      <c r="BJ169">
        <v>6.4919171267859399</v>
      </c>
      <c r="BK169">
        <v>0</v>
      </c>
      <c r="BL169">
        <v>1.40134042036913E-2</v>
      </c>
      <c r="BM169">
        <v>1.7608065119401599E-2</v>
      </c>
      <c r="BN169">
        <v>664.18285723082795</v>
      </c>
      <c r="BO169">
        <v>665.01105629760002</v>
      </c>
      <c r="BP169">
        <v>664.50421860935501</v>
      </c>
      <c r="BQ169">
        <v>315.947444083157</v>
      </c>
      <c r="BR169">
        <v>316.14417015701503</v>
      </c>
      <c r="BS169">
        <v>316.00857432367297</v>
      </c>
      <c r="BT169">
        <v>8.2625218563389807E-3</v>
      </c>
      <c r="BU169">
        <v>4.2950274831753503E-3</v>
      </c>
      <c r="BV169">
        <v>6.99804336788825E-3</v>
      </c>
      <c r="BW169">
        <v>6.2734408838819302E-3</v>
      </c>
      <c r="BX169">
        <v>3.0967009751996801E-3</v>
      </c>
      <c r="BY169">
        <v>4.1957918763519102E-3</v>
      </c>
      <c r="BZ169">
        <v>8.7946470740293999E-3</v>
      </c>
      <c r="CA169">
        <v>4.0417736429512498E-3</v>
      </c>
      <c r="CB169">
        <v>5.1984694450023699E-3</v>
      </c>
    </row>
    <row r="170" spans="1:80">
      <c r="A170">
        <v>169</v>
      </c>
      <c r="B170">
        <v>74.890799073059199</v>
      </c>
      <c r="C170">
        <v>188.73515575456099</v>
      </c>
      <c r="D170">
        <v>103.630121685994</v>
      </c>
      <c r="E170">
        <v>4.3191016607585402</v>
      </c>
      <c r="F170">
        <v>4.3025040255716798</v>
      </c>
      <c r="G170">
        <v>4.3075330848947599</v>
      </c>
      <c r="H170">
        <v>-53847.706475516898</v>
      </c>
      <c r="I170">
        <v>-53754.9102741221</v>
      </c>
      <c r="J170">
        <v>-53732.417028625699</v>
      </c>
      <c r="K170" t="s">
        <v>355</v>
      </c>
      <c r="L170">
        <v>31.092324644928102</v>
      </c>
      <c r="M170">
        <v>63.620186588581198</v>
      </c>
      <c r="N170">
        <v>342.21778424875498</v>
      </c>
      <c r="O170">
        <v>237.82196488339</v>
      </c>
      <c r="P170">
        <v>420.92511984205203</v>
      </c>
      <c r="Q170">
        <v>4.9719639802871303</v>
      </c>
      <c r="R170">
        <v>12.2594812560751</v>
      </c>
      <c r="S170">
        <v>608.30079200549801</v>
      </c>
      <c r="T170">
        <v>445.388635289474</v>
      </c>
      <c r="U170">
        <v>0.91206477143085896</v>
      </c>
      <c r="V170">
        <v>0.96779517469955201</v>
      </c>
      <c r="W170">
        <v>0.94469258894321095</v>
      </c>
      <c r="X170">
        <v>0.90333893090508599</v>
      </c>
      <c r="Y170">
        <v>0.77045994286230102</v>
      </c>
      <c r="Z170">
        <v>0.82870136525069804</v>
      </c>
      <c r="AA170">
        <v>0.72999803877875702</v>
      </c>
      <c r="AB170">
        <v>0.74756780658056599</v>
      </c>
      <c r="AC170">
        <v>0.21051341961261399</v>
      </c>
      <c r="AD170">
        <v>7.7927048542510993E-2</v>
      </c>
      <c r="AE170">
        <v>0.94458014203267804</v>
      </c>
      <c r="AF170">
        <v>45.913344786115701</v>
      </c>
      <c r="AG170">
        <v>9.1677736699669592E-3</v>
      </c>
      <c r="AH170">
        <v>1.4625050629977401E-2</v>
      </c>
      <c r="AI170">
        <v>1.6258180491028899E-2</v>
      </c>
      <c r="AJ170">
        <v>0.18764150582157499</v>
      </c>
      <c r="AK170" s="1">
        <v>6.4385815402108401E-6</v>
      </c>
      <c r="AL170" s="1">
        <v>8.9434512777284702E-5</v>
      </c>
      <c r="AM170">
        <v>2.3330609814250301E-2</v>
      </c>
      <c r="AN170">
        <v>1.1484642962957399E-2</v>
      </c>
      <c r="AO170">
        <v>1.60330475126861E-2</v>
      </c>
      <c r="AP170">
        <v>9.9725322424686104E-3</v>
      </c>
      <c r="AQ170">
        <v>4.6892278399361196E-3</v>
      </c>
      <c r="AR170">
        <v>6.13288649263644E-3</v>
      </c>
      <c r="AS170">
        <v>2.6727196505570401E-3</v>
      </c>
      <c r="AT170">
        <v>1.25206887019429E-3</v>
      </c>
      <c r="AU170">
        <v>1.65099205593735E-3</v>
      </c>
      <c r="AV170">
        <v>7.6173951323583497E-2</v>
      </c>
      <c r="AW170">
        <v>4.4006631271275097E-2</v>
      </c>
      <c r="AX170">
        <v>5.8447220462836499E-2</v>
      </c>
      <c r="AY170">
        <v>7.8846670974140706E-2</v>
      </c>
      <c r="AZ170">
        <v>4.52587001414693E-2</v>
      </c>
      <c r="BA170">
        <v>6.0098212518773897E-2</v>
      </c>
      <c r="BB170">
        <v>0</v>
      </c>
      <c r="BC170">
        <v>1.9282585073421401</v>
      </c>
      <c r="BD170">
        <v>0.340571801468466</v>
      </c>
      <c r="BE170">
        <v>2.3330624592010199E-2</v>
      </c>
      <c r="BF170">
        <v>1.08821114185842E-2</v>
      </c>
      <c r="BG170">
        <v>1.38318729892808E-2</v>
      </c>
      <c r="BH170">
        <v>0</v>
      </c>
      <c r="BI170">
        <v>0</v>
      </c>
      <c r="BJ170">
        <v>6.4783962512904401</v>
      </c>
      <c r="BK170">
        <v>0</v>
      </c>
      <c r="BL170">
        <v>1.44220471774438E-2</v>
      </c>
      <c r="BM170">
        <v>1.73304342112818E-2</v>
      </c>
      <c r="BN170">
        <v>664.18285723082795</v>
      </c>
      <c r="BO170">
        <v>665.00826083817503</v>
      </c>
      <c r="BP170">
        <v>664.49990990293497</v>
      </c>
      <c r="BQ170">
        <v>315.947444083157</v>
      </c>
      <c r="BR170">
        <v>316.14343292815801</v>
      </c>
      <c r="BS170">
        <v>316.00754441365302</v>
      </c>
      <c r="BT170">
        <v>8.2625218563389807E-3</v>
      </c>
      <c r="BU170">
        <v>4.3205866058536003E-3</v>
      </c>
      <c r="BV170">
        <v>6.7508522118356904E-3</v>
      </c>
      <c r="BW170">
        <v>6.2734408838819302E-3</v>
      </c>
      <c r="BX170">
        <v>3.1080480756482602E-3</v>
      </c>
      <c r="BY170">
        <v>4.1443189143502797E-3</v>
      </c>
      <c r="BZ170">
        <v>8.7946470740293999E-3</v>
      </c>
      <c r="CA170">
        <v>4.0560994560284698E-3</v>
      </c>
      <c r="CB170">
        <v>5.1379946341837202E-3</v>
      </c>
    </row>
    <row r="171" spans="1:80">
      <c r="A171">
        <v>170</v>
      </c>
      <c r="B171">
        <v>88.199319125871597</v>
      </c>
      <c r="C171">
        <v>178.94498176912199</v>
      </c>
      <c r="D171">
        <v>111.082831381215</v>
      </c>
      <c r="E171">
        <v>4.3199900217718499</v>
      </c>
      <c r="F171">
        <v>4.3038546621858096</v>
      </c>
      <c r="G171">
        <v>4.3084912748175501</v>
      </c>
      <c r="H171">
        <v>-53872.075090185397</v>
      </c>
      <c r="I171">
        <v>-53761.935525982401</v>
      </c>
      <c r="J171">
        <v>-53751.7992028597</v>
      </c>
      <c r="K171" t="s">
        <v>355</v>
      </c>
      <c r="L171">
        <v>20.411031909727502</v>
      </c>
      <c r="M171">
        <v>56.654500345677498</v>
      </c>
      <c r="N171">
        <v>418.57572068140598</v>
      </c>
      <c r="O171">
        <v>215.054095953971</v>
      </c>
      <c r="P171">
        <v>279.622809061618</v>
      </c>
      <c r="Q171">
        <v>4.1174172951853896</v>
      </c>
      <c r="R171">
        <v>12.758542156350099</v>
      </c>
      <c r="S171">
        <v>734.37881617399</v>
      </c>
      <c r="T171">
        <v>300.64376666268998</v>
      </c>
      <c r="U171">
        <v>0.92475006827938899</v>
      </c>
      <c r="V171">
        <v>0.94521540842310803</v>
      </c>
      <c r="W171">
        <v>0.94150401900395697</v>
      </c>
      <c r="X171">
        <v>0.828301204620006</v>
      </c>
      <c r="Y171">
        <v>0.65952391753957196</v>
      </c>
      <c r="Z171">
        <v>0.62499984005701104</v>
      </c>
      <c r="AA171">
        <v>0.83532938717613003</v>
      </c>
      <c r="AB171">
        <v>0.80227682949922297</v>
      </c>
      <c r="AC171">
        <v>0.23193457841552301</v>
      </c>
      <c r="AD171">
        <v>6.96329465511554E-2</v>
      </c>
      <c r="AE171">
        <v>0.94298427271043095</v>
      </c>
      <c r="AF171">
        <v>33.9147969339623</v>
      </c>
      <c r="AG171">
        <v>8.4448848154161892E-3</v>
      </c>
      <c r="AH171">
        <v>2.6730712043257401E-2</v>
      </c>
      <c r="AI171">
        <v>1.63718554148789E-2</v>
      </c>
      <c r="AJ171">
        <v>0.194049458620387</v>
      </c>
      <c r="AK171" s="1">
        <v>7.7437760274406704E-6</v>
      </c>
      <c r="AL171" s="1">
        <v>6.6331506520504494E-5</v>
      </c>
      <c r="AM171">
        <v>2.3330609814250301E-2</v>
      </c>
      <c r="AN171">
        <v>1.20705778896974E-2</v>
      </c>
      <c r="AO171">
        <v>1.65938542922523E-2</v>
      </c>
      <c r="AP171">
        <v>9.9725322424686104E-3</v>
      </c>
      <c r="AQ171">
        <v>4.90669725655094E-3</v>
      </c>
      <c r="AR171">
        <v>6.3244891727832504E-3</v>
      </c>
      <c r="AS171">
        <v>2.6727196505570401E-3</v>
      </c>
      <c r="AT171">
        <v>1.3014577733192201E-3</v>
      </c>
      <c r="AU171">
        <v>1.68938468606967E-3</v>
      </c>
      <c r="AV171">
        <v>7.6173951323583497E-2</v>
      </c>
      <c r="AW171">
        <v>4.5949839880153699E-2</v>
      </c>
      <c r="AX171">
        <v>6.0263682791861402E-2</v>
      </c>
      <c r="AY171">
        <v>7.8846670974140706E-2</v>
      </c>
      <c r="AZ171">
        <v>4.7251297653473003E-2</v>
      </c>
      <c r="BA171">
        <v>6.1953067477931098E-2</v>
      </c>
      <c r="BB171">
        <v>0</v>
      </c>
      <c r="BC171">
        <v>1.92739115313204</v>
      </c>
      <c r="BD171">
        <v>0.33990801358213402</v>
      </c>
      <c r="BE171">
        <v>2.3330624592010199E-2</v>
      </c>
      <c r="BF171">
        <v>1.13526483515434E-2</v>
      </c>
      <c r="BG171">
        <v>1.42785775023501E-2</v>
      </c>
      <c r="BH171">
        <v>0</v>
      </c>
      <c r="BI171">
        <v>0</v>
      </c>
      <c r="BJ171">
        <v>6.4810217084592496</v>
      </c>
      <c r="BK171">
        <v>0</v>
      </c>
      <c r="BL171">
        <v>1.5241736489761E-2</v>
      </c>
      <c r="BM171">
        <v>1.74954415937097E-2</v>
      </c>
      <c r="BN171">
        <v>664.18285723082795</v>
      </c>
      <c r="BO171">
        <v>664.966015905733</v>
      </c>
      <c r="BP171">
        <v>664.35217897820405</v>
      </c>
      <c r="BQ171">
        <v>315.947444083157</v>
      </c>
      <c r="BR171">
        <v>316.13266272347499</v>
      </c>
      <c r="BS171">
        <v>315.96761789146302</v>
      </c>
      <c r="BT171">
        <v>8.2625218563389807E-3</v>
      </c>
      <c r="BU171">
        <v>4.5789607301661896E-3</v>
      </c>
      <c r="BV171">
        <v>7.0487020575942597E-3</v>
      </c>
      <c r="BW171">
        <v>6.2734408838819302E-3</v>
      </c>
      <c r="BX171">
        <v>3.25834362359407E-3</v>
      </c>
      <c r="BY171">
        <v>4.2524677624237502E-3</v>
      </c>
      <c r="BZ171">
        <v>8.7946470740293999E-3</v>
      </c>
      <c r="CA171">
        <v>4.2333864929739598E-3</v>
      </c>
      <c r="CB171">
        <v>5.2928196077002398E-3</v>
      </c>
    </row>
    <row r="172" spans="1:80">
      <c r="A172">
        <v>171</v>
      </c>
      <c r="B172">
        <v>78.440429768258696</v>
      </c>
      <c r="C172">
        <v>166.82584417853201</v>
      </c>
      <c r="D172">
        <v>98.643338984530004</v>
      </c>
      <c r="E172">
        <v>4.3207879073816304</v>
      </c>
      <c r="F172">
        <v>4.3032950377816004</v>
      </c>
      <c r="G172">
        <v>4.3089814119741101</v>
      </c>
      <c r="H172">
        <v>-53872.249876669499</v>
      </c>
      <c r="I172">
        <v>-53742.849064559501</v>
      </c>
      <c r="J172">
        <v>-53745.461918062203</v>
      </c>
      <c r="K172" t="s">
        <v>356</v>
      </c>
      <c r="L172">
        <v>34.470079100647297</v>
      </c>
      <c r="M172">
        <v>41.656235299568301</v>
      </c>
      <c r="N172">
        <v>371.88997749048201</v>
      </c>
      <c r="O172">
        <v>203.321871165781</v>
      </c>
      <c r="P172">
        <v>423.13187111141099</v>
      </c>
      <c r="Q172">
        <v>5.43437555240578</v>
      </c>
      <c r="R172">
        <v>10.672719995144501</v>
      </c>
      <c r="S172">
        <v>451.09633254186201</v>
      </c>
      <c r="T172">
        <v>359.94116226038699</v>
      </c>
      <c r="U172">
        <v>0.97079221728432596</v>
      </c>
      <c r="V172">
        <v>0.948587122953788</v>
      </c>
      <c r="W172">
        <v>0.97912027675628599</v>
      </c>
      <c r="X172">
        <v>0.86170267603783701</v>
      </c>
      <c r="Y172">
        <v>0.85606186748364299</v>
      </c>
      <c r="Z172">
        <v>0.77126932786554603</v>
      </c>
      <c r="AA172">
        <v>0.67929625436691998</v>
      </c>
      <c r="AB172">
        <v>0.79917890139382197</v>
      </c>
      <c r="AC172">
        <v>0.200606539870094</v>
      </c>
      <c r="AD172">
        <v>6.9182932152132101E-2</v>
      </c>
      <c r="AE172">
        <v>0.95361214242963699</v>
      </c>
      <c r="AF172">
        <v>41.668315310085802</v>
      </c>
      <c r="AG172">
        <v>9.3185370759637197E-3</v>
      </c>
      <c r="AH172">
        <v>3.22161941412413E-2</v>
      </c>
      <c r="AI172">
        <v>1.6487918247527801E-2</v>
      </c>
      <c r="AJ172">
        <v>0.20411972590103</v>
      </c>
      <c r="AK172" s="1">
        <v>7.5114218231516602E-6</v>
      </c>
      <c r="AL172" s="1">
        <v>7.6258419823204007E-5</v>
      </c>
      <c r="AM172">
        <v>2.3330609814250301E-2</v>
      </c>
      <c r="AN172">
        <v>1.13708612101662E-2</v>
      </c>
      <c r="AO172">
        <v>1.6266038615980399E-2</v>
      </c>
      <c r="AP172">
        <v>9.9725322424686104E-3</v>
      </c>
      <c r="AQ172">
        <v>4.6554573938204502E-3</v>
      </c>
      <c r="AR172">
        <v>6.2255428677507304E-3</v>
      </c>
      <c r="AS172">
        <v>2.6727196505570401E-3</v>
      </c>
      <c r="AT172">
        <v>1.23700939922661E-3</v>
      </c>
      <c r="AU172">
        <v>1.6694903554829001E-3</v>
      </c>
      <c r="AV172">
        <v>7.6173951323583497E-2</v>
      </c>
      <c r="AW172">
        <v>4.2881678912213797E-2</v>
      </c>
      <c r="AX172">
        <v>5.8808926322905297E-2</v>
      </c>
      <c r="AY172">
        <v>7.8846670974140706E-2</v>
      </c>
      <c r="AZ172">
        <v>4.4118688311440397E-2</v>
      </c>
      <c r="BA172">
        <v>6.04784166783882E-2</v>
      </c>
      <c r="BB172">
        <v>0</v>
      </c>
      <c r="BC172">
        <v>1.9288413938336999</v>
      </c>
      <c r="BD172">
        <v>0.33868562301031901</v>
      </c>
      <c r="BE172">
        <v>2.3330624592010199E-2</v>
      </c>
      <c r="BF172">
        <v>1.08126625416777E-2</v>
      </c>
      <c r="BG172">
        <v>1.40268737062181E-2</v>
      </c>
      <c r="BH172">
        <v>0</v>
      </c>
      <c r="BI172">
        <v>0</v>
      </c>
      <c r="BJ172">
        <v>6.48634799954554</v>
      </c>
      <c r="BK172">
        <v>0</v>
      </c>
      <c r="BL172">
        <v>1.2937391010472501E-2</v>
      </c>
      <c r="BM172">
        <v>1.64220294794418E-2</v>
      </c>
      <c r="BN172">
        <v>664.18285723082795</v>
      </c>
      <c r="BO172">
        <v>665.01192711345595</v>
      </c>
      <c r="BP172">
        <v>664.48169639726802</v>
      </c>
      <c r="BQ172">
        <v>315.947444083157</v>
      </c>
      <c r="BR172">
        <v>316.14446836752001</v>
      </c>
      <c r="BS172">
        <v>316.00164350097799</v>
      </c>
      <c r="BT172">
        <v>8.2625218563389807E-3</v>
      </c>
      <c r="BU172">
        <v>4.2532107755018497E-3</v>
      </c>
      <c r="BV172">
        <v>6.8013036371775103E-3</v>
      </c>
      <c r="BW172">
        <v>6.2734408838819302E-3</v>
      </c>
      <c r="BX172">
        <v>3.08694700463872E-3</v>
      </c>
      <c r="BY172">
        <v>4.2637082823904398E-3</v>
      </c>
      <c r="BZ172">
        <v>8.7946470740293999E-3</v>
      </c>
      <c r="CA172">
        <v>4.0307880392868398E-3</v>
      </c>
      <c r="CB172">
        <v>5.2011459069429399E-3</v>
      </c>
    </row>
    <row r="173" spans="1:80">
      <c r="A173">
        <v>172</v>
      </c>
      <c r="B173">
        <v>76.948265906217401</v>
      </c>
      <c r="C173">
        <v>193.378478199109</v>
      </c>
      <c r="D173">
        <v>101.96026014174301</v>
      </c>
      <c r="E173">
        <v>4.31937160582532</v>
      </c>
      <c r="F173">
        <v>4.3034929500887902</v>
      </c>
      <c r="G173">
        <v>4.3085763944727704</v>
      </c>
      <c r="H173">
        <v>-53853.124758431499</v>
      </c>
      <c r="I173">
        <v>-53771.865706804499</v>
      </c>
      <c r="J173">
        <v>-53743.736371327701</v>
      </c>
      <c r="K173" t="s">
        <v>355</v>
      </c>
      <c r="L173">
        <v>23.540438121730901</v>
      </c>
      <c r="M173">
        <v>58.5964648686667</v>
      </c>
      <c r="N173">
        <v>358.29797727967798</v>
      </c>
      <c r="O173">
        <v>242.56497326068799</v>
      </c>
      <c r="P173">
        <v>379.90349579779701</v>
      </c>
      <c r="Q173">
        <v>6.0029729723655096</v>
      </c>
      <c r="R173">
        <v>9.9230461347240002</v>
      </c>
      <c r="S173">
        <v>607.51223706724295</v>
      </c>
      <c r="T173">
        <v>289.76002903976701</v>
      </c>
      <c r="U173">
        <v>0.96991776929266704</v>
      </c>
      <c r="V173">
        <v>0.96010682834238903</v>
      </c>
      <c r="W173">
        <v>0.96888324645778001</v>
      </c>
      <c r="X173">
        <v>0.82126081248237404</v>
      </c>
      <c r="Y173">
        <v>0.66395869446731703</v>
      </c>
      <c r="Z173">
        <v>0.74994445293789502</v>
      </c>
      <c r="AA173">
        <v>0.74943516875911897</v>
      </c>
      <c r="AB173">
        <v>0.78186514180642797</v>
      </c>
      <c r="AC173">
        <v>0.20104389580629101</v>
      </c>
      <c r="AD173">
        <v>6.8839942863581402E-2</v>
      </c>
      <c r="AE173">
        <v>0.94794079280052601</v>
      </c>
      <c r="AF173">
        <v>31.289238499964</v>
      </c>
      <c r="AG173">
        <v>8.1497226397060502E-3</v>
      </c>
      <c r="AH173">
        <v>1.9213232936189199E-2</v>
      </c>
      <c r="AI173">
        <v>1.6303010827759298E-2</v>
      </c>
      <c r="AJ173">
        <v>0.229853193564521</v>
      </c>
      <c r="AK173" s="1">
        <v>6.2253376324254499E-6</v>
      </c>
      <c r="AL173" s="1">
        <v>7.3242883223951198E-5</v>
      </c>
      <c r="AM173">
        <v>2.3330609814250301E-2</v>
      </c>
      <c r="AN173">
        <v>1.2079715214961701E-2</v>
      </c>
      <c r="AO173">
        <v>1.6970207161623899E-2</v>
      </c>
      <c r="AP173">
        <v>9.9725322424686104E-3</v>
      </c>
      <c r="AQ173">
        <v>4.9067779660030997E-3</v>
      </c>
      <c r="AR173">
        <v>6.4606651387828801E-3</v>
      </c>
      <c r="AS173">
        <v>2.6727196505570401E-3</v>
      </c>
      <c r="AT173">
        <v>1.30095554447061E-3</v>
      </c>
      <c r="AU173">
        <v>1.7212797257864E-3</v>
      </c>
      <c r="AV173">
        <v>7.6173951323583497E-2</v>
      </c>
      <c r="AW173">
        <v>4.5880886056636899E-2</v>
      </c>
      <c r="AX173">
        <v>6.05423331047482E-2</v>
      </c>
      <c r="AY173">
        <v>7.8846670974140706E-2</v>
      </c>
      <c r="AZ173">
        <v>4.7181841601107603E-2</v>
      </c>
      <c r="BA173">
        <v>6.2263612830534498E-2</v>
      </c>
      <c r="BB173">
        <v>0</v>
      </c>
      <c r="BC173">
        <v>1.9274247225090799</v>
      </c>
      <c r="BD173">
        <v>0.33905232408188601</v>
      </c>
      <c r="BE173">
        <v>2.3330624592010199E-2</v>
      </c>
      <c r="BF173">
        <v>1.13473438444801E-2</v>
      </c>
      <c r="BG173">
        <v>1.45323807030724E-2</v>
      </c>
      <c r="BH173">
        <v>0</v>
      </c>
      <c r="BI173">
        <v>0</v>
      </c>
      <c r="BJ173">
        <v>6.4842083207573298</v>
      </c>
      <c r="BK173">
        <v>0</v>
      </c>
      <c r="BL173">
        <v>1.5097773661216099E-2</v>
      </c>
      <c r="BM173">
        <v>1.6160883245371099E-2</v>
      </c>
      <c r="BN173">
        <v>664.18285723082795</v>
      </c>
      <c r="BO173">
        <v>664.96580047636405</v>
      </c>
      <c r="BP173">
        <v>664.33810377708903</v>
      </c>
      <c r="BQ173">
        <v>315.947444083157</v>
      </c>
      <c r="BR173">
        <v>316.13256580480601</v>
      </c>
      <c r="BS173">
        <v>315.96427338991901</v>
      </c>
      <c r="BT173">
        <v>8.2625218563389807E-3</v>
      </c>
      <c r="BU173">
        <v>4.5873624897607998E-3</v>
      </c>
      <c r="BV173">
        <v>7.1987563511089802E-3</v>
      </c>
      <c r="BW173">
        <v>6.2734408838819302E-3</v>
      </c>
      <c r="BX173">
        <v>3.2610445125429801E-3</v>
      </c>
      <c r="BY173">
        <v>4.3791158659635399E-3</v>
      </c>
      <c r="BZ173">
        <v>8.7946470740293999E-3</v>
      </c>
      <c r="CA173">
        <v>4.2314229062016696E-3</v>
      </c>
      <c r="CB173">
        <v>5.3924637148859899E-3</v>
      </c>
    </row>
    <row r="174" spans="1:80">
      <c r="A174">
        <v>173</v>
      </c>
      <c r="B174">
        <v>72.462322961288706</v>
      </c>
      <c r="C174">
        <v>184.79986219399899</v>
      </c>
      <c r="D174">
        <v>97.127996280576994</v>
      </c>
      <c r="E174">
        <v>4.3180784542477504</v>
      </c>
      <c r="F174">
        <v>4.3020978273526502</v>
      </c>
      <c r="G174">
        <v>4.3071060322260299</v>
      </c>
      <c r="H174">
        <v>-53832.539078345799</v>
      </c>
      <c r="I174">
        <v>-53745.9178127345</v>
      </c>
      <c r="J174">
        <v>-53720.598097494702</v>
      </c>
      <c r="K174" t="s">
        <v>355</v>
      </c>
      <c r="L174">
        <v>21.460288051627899</v>
      </c>
      <c r="M174">
        <v>64.830059425063098</v>
      </c>
      <c r="N174">
        <v>332.78634276497098</v>
      </c>
      <c r="O174">
        <v>233.822751264895</v>
      </c>
      <c r="P174">
        <v>386.86177540043701</v>
      </c>
      <c r="Q174">
        <v>5.0797749229307598</v>
      </c>
      <c r="R174">
        <v>10.0762004753614</v>
      </c>
      <c r="S174">
        <v>707.488544162621</v>
      </c>
      <c r="T174">
        <v>275.06260455635203</v>
      </c>
      <c r="U174">
        <v>0.95650916455594204</v>
      </c>
      <c r="V174">
        <v>0.93108540923614103</v>
      </c>
      <c r="W174">
        <v>0.98232670100088404</v>
      </c>
      <c r="X174">
        <v>0.82445496521223205</v>
      </c>
      <c r="Y174">
        <v>0.84365529845617704</v>
      </c>
      <c r="Z174">
        <v>0.73319061311292699</v>
      </c>
      <c r="AA174">
        <v>0.73588077516425499</v>
      </c>
      <c r="AB174">
        <v>0.78482299673579303</v>
      </c>
      <c r="AC174">
        <v>0.22821299288899399</v>
      </c>
      <c r="AD174">
        <v>6.6548748750637002E-2</v>
      </c>
      <c r="AE174">
        <v>0.94076166442200304</v>
      </c>
      <c r="AF174">
        <v>31.630803415589899</v>
      </c>
      <c r="AG174">
        <v>8.0629700035724297E-3</v>
      </c>
      <c r="AH174">
        <v>3.70417221695513E-3</v>
      </c>
      <c r="AI174">
        <v>1.7054430290626602E-2</v>
      </c>
      <c r="AJ174">
        <v>0.21038528297008499</v>
      </c>
      <c r="AK174" s="1">
        <v>6.36301486454242E-6</v>
      </c>
      <c r="AL174" s="1">
        <v>1.34987832479703E-4</v>
      </c>
      <c r="AM174">
        <v>2.3330609814250301E-2</v>
      </c>
      <c r="AN174">
        <v>1.15086556920194E-2</v>
      </c>
      <c r="AO174">
        <v>1.62241884037908E-2</v>
      </c>
      <c r="AP174">
        <v>9.9725322424686104E-3</v>
      </c>
      <c r="AQ174">
        <v>4.7097060532904104E-3</v>
      </c>
      <c r="AR174">
        <v>6.2260924262143103E-3</v>
      </c>
      <c r="AS174">
        <v>2.6727196505570401E-3</v>
      </c>
      <c r="AT174">
        <v>1.24627927882076E-3</v>
      </c>
      <c r="AU174">
        <v>1.6618516529068601E-3</v>
      </c>
      <c r="AV174">
        <v>7.6173951323583497E-2</v>
      </c>
      <c r="AW174">
        <v>4.30908232531989E-2</v>
      </c>
      <c r="AX174">
        <v>5.9086952174208299E-2</v>
      </c>
      <c r="AY174">
        <v>7.8846670974140706E-2</v>
      </c>
      <c r="AZ174">
        <v>4.4337102532019598E-2</v>
      </c>
      <c r="BA174">
        <v>6.0748803827115103E-2</v>
      </c>
      <c r="BB174">
        <v>0</v>
      </c>
      <c r="BC174">
        <v>1.92873921866731</v>
      </c>
      <c r="BD174">
        <v>0.33886659846595502</v>
      </c>
      <c r="BE174">
        <v>2.3330624592010199E-2</v>
      </c>
      <c r="BF174">
        <v>1.0932813815659701E-2</v>
      </c>
      <c r="BG174">
        <v>1.40635473528166E-2</v>
      </c>
      <c r="BH174">
        <v>0</v>
      </c>
      <c r="BI174">
        <v>0</v>
      </c>
      <c r="BJ174">
        <v>6.4857580923824099</v>
      </c>
      <c r="BK174">
        <v>0</v>
      </c>
      <c r="BL174">
        <v>1.2756293610628E-2</v>
      </c>
      <c r="BM174">
        <v>1.7020314851775801E-2</v>
      </c>
      <c r="BN174">
        <v>664.18285723082795</v>
      </c>
      <c r="BO174">
        <v>665.00010499509301</v>
      </c>
      <c r="BP174">
        <v>664.42989758205601</v>
      </c>
      <c r="BQ174">
        <v>315.947444083157</v>
      </c>
      <c r="BR174">
        <v>316.14142417203499</v>
      </c>
      <c r="BS174">
        <v>315.98716886684701</v>
      </c>
      <c r="BT174">
        <v>8.2625218563389807E-3</v>
      </c>
      <c r="BU174">
        <v>4.3075923479813996E-3</v>
      </c>
      <c r="BV174">
        <v>6.7781363750993402E-3</v>
      </c>
      <c r="BW174">
        <v>6.2734408838819302E-3</v>
      </c>
      <c r="BX174">
        <v>3.12517369119083E-3</v>
      </c>
      <c r="BY174">
        <v>4.2294013267333104E-3</v>
      </c>
      <c r="BZ174">
        <v>8.7946470740293999E-3</v>
      </c>
      <c r="CA174">
        <v>4.0759780059545503E-3</v>
      </c>
      <c r="CB174">
        <v>5.2167806415092397E-3</v>
      </c>
    </row>
    <row r="175" spans="1:80">
      <c r="A175">
        <v>174</v>
      </c>
      <c r="B175">
        <v>71.957242383509893</v>
      </c>
      <c r="C175">
        <v>151.434975647573</v>
      </c>
      <c r="D175">
        <v>96.485962294890498</v>
      </c>
      <c r="E175">
        <v>4.3194230067411397</v>
      </c>
      <c r="F175">
        <v>4.3031182028811497</v>
      </c>
      <c r="G175">
        <v>4.3078350171366502</v>
      </c>
      <c r="H175">
        <v>-53848.773676310702</v>
      </c>
      <c r="I175">
        <v>-53725.256601517904</v>
      </c>
      <c r="J175">
        <v>-53729.031925646203</v>
      </c>
      <c r="K175" t="s">
        <v>356</v>
      </c>
      <c r="L175">
        <v>28.808538568901799</v>
      </c>
      <c r="M175">
        <v>48.1984378213022</v>
      </c>
      <c r="N175">
        <v>335.30794536136398</v>
      </c>
      <c r="O175">
        <v>182.75567792023</v>
      </c>
      <c r="P175">
        <v>370.28093177677101</v>
      </c>
      <c r="Q175">
        <v>5.1763997605174898</v>
      </c>
      <c r="R175">
        <v>12.716086256540899</v>
      </c>
      <c r="S175">
        <v>546.86642142090705</v>
      </c>
      <c r="T175">
        <v>408.70486635903598</v>
      </c>
      <c r="U175">
        <v>0.93087817183964505</v>
      </c>
      <c r="V175">
        <v>0.91460189457777097</v>
      </c>
      <c r="W175">
        <v>0.94867414643139802</v>
      </c>
      <c r="X175">
        <v>0.90634881799338896</v>
      </c>
      <c r="Y175">
        <v>0.66017062764360501</v>
      </c>
      <c r="Z175">
        <v>0.81396115493120402</v>
      </c>
      <c r="AA175">
        <v>0.74281614322951195</v>
      </c>
      <c r="AB175">
        <v>0.73706357580398196</v>
      </c>
      <c r="AC175">
        <v>0.229541618469287</v>
      </c>
      <c r="AD175">
        <v>7.9465699627325803E-2</v>
      </c>
      <c r="AE175">
        <v>0.94916537020001501</v>
      </c>
      <c r="AF175">
        <v>39.196722304467102</v>
      </c>
      <c r="AG175">
        <v>9.1568044714366303E-3</v>
      </c>
      <c r="AH175">
        <v>1.57305222093671E-2</v>
      </c>
      <c r="AI175">
        <v>1.6814921925554501E-2</v>
      </c>
      <c r="AJ175">
        <v>0.21696816608726899</v>
      </c>
      <c r="AK175" s="1">
        <v>5.0613262653646799E-6</v>
      </c>
      <c r="AL175" s="1">
        <v>1.2230211039744799E-4</v>
      </c>
      <c r="AM175">
        <v>2.3330609814250301E-2</v>
      </c>
      <c r="AN175">
        <v>1.18076831569281E-2</v>
      </c>
      <c r="AO175">
        <v>1.6088842433009402E-2</v>
      </c>
      <c r="AP175">
        <v>9.9725322424686104E-3</v>
      </c>
      <c r="AQ175">
        <v>4.8099185064464098E-3</v>
      </c>
      <c r="AR175">
        <v>6.2036636788468796E-3</v>
      </c>
      <c r="AS175">
        <v>2.6727196505570401E-3</v>
      </c>
      <c r="AT175">
        <v>1.28588766486661E-3</v>
      </c>
      <c r="AU175">
        <v>1.6623366477545999E-3</v>
      </c>
      <c r="AV175">
        <v>7.6173951323583497E-2</v>
      </c>
      <c r="AW175">
        <v>4.5810444660808601E-2</v>
      </c>
      <c r="AX175">
        <v>5.9176398230337698E-2</v>
      </c>
      <c r="AY175">
        <v>7.8846670974140706E-2</v>
      </c>
      <c r="AZ175">
        <v>4.7096332325675297E-2</v>
      </c>
      <c r="BA175">
        <v>6.0838734878092403E-2</v>
      </c>
      <c r="BB175">
        <v>0</v>
      </c>
      <c r="BC175">
        <v>1.9274154451592</v>
      </c>
      <c r="BD175">
        <v>0.34138113280333099</v>
      </c>
      <c r="BE175">
        <v>2.3330624592010199E-2</v>
      </c>
      <c r="BF175">
        <v>1.11454795094343E-2</v>
      </c>
      <c r="BG175">
        <v>1.40419879994892E-2</v>
      </c>
      <c r="BH175">
        <v>0</v>
      </c>
      <c r="BI175">
        <v>0</v>
      </c>
      <c r="BJ175">
        <v>6.4744428277675201</v>
      </c>
      <c r="BK175">
        <v>0</v>
      </c>
      <c r="BL175">
        <v>1.6075163753940299E-2</v>
      </c>
      <c r="BM175">
        <v>1.83680227266254E-2</v>
      </c>
      <c r="BN175">
        <v>664.18285723082795</v>
      </c>
      <c r="BO175">
        <v>664.98711900691296</v>
      </c>
      <c r="BP175">
        <v>664.44017909201295</v>
      </c>
      <c r="BQ175">
        <v>315.947444083157</v>
      </c>
      <c r="BR175">
        <v>316.13799684174398</v>
      </c>
      <c r="BS175">
        <v>315.99297954702098</v>
      </c>
      <c r="BT175">
        <v>8.2625218563389807E-3</v>
      </c>
      <c r="BU175">
        <v>4.4582596292864103E-3</v>
      </c>
      <c r="BV175">
        <v>6.6896390727537499E-3</v>
      </c>
      <c r="BW175">
        <v>6.2734408838819302E-3</v>
      </c>
      <c r="BX175">
        <v>3.1948561521291398E-3</v>
      </c>
      <c r="BY175">
        <v>4.1797531420979901E-3</v>
      </c>
      <c r="BZ175">
        <v>8.7946470740293999E-3</v>
      </c>
      <c r="CA175">
        <v>4.1546675079435604E-3</v>
      </c>
      <c r="CB175">
        <v>5.2195692620331099E-3</v>
      </c>
    </row>
    <row r="176" spans="1:80">
      <c r="A176">
        <v>175</v>
      </c>
      <c r="B176">
        <v>65.915046825954803</v>
      </c>
      <c r="C176">
        <v>180.17017917210299</v>
      </c>
      <c r="D176">
        <v>93.837643484297601</v>
      </c>
      <c r="E176">
        <v>4.3186406160726403</v>
      </c>
      <c r="F176">
        <v>4.3028081155151696</v>
      </c>
      <c r="G176">
        <v>4.3078154724893896</v>
      </c>
      <c r="H176">
        <v>-53832.990716930297</v>
      </c>
      <c r="I176">
        <v>-53750.131217335998</v>
      </c>
      <c r="J176">
        <v>-53726.140275977203</v>
      </c>
      <c r="K176" t="s">
        <v>355</v>
      </c>
      <c r="L176">
        <v>23.477766774204799</v>
      </c>
      <c r="M176">
        <v>53.6599046719423</v>
      </c>
      <c r="N176">
        <v>297.52980065336101</v>
      </c>
      <c r="O176">
        <v>229.76905274002399</v>
      </c>
      <c r="P176">
        <v>332.211345245053</v>
      </c>
      <c r="Q176">
        <v>7.8215164483015904</v>
      </c>
      <c r="R176">
        <v>10.4720908630753</v>
      </c>
      <c r="S176">
        <v>518.52253902973598</v>
      </c>
      <c r="T176">
        <v>429.062894301043</v>
      </c>
      <c r="U176">
        <v>0.96969248351174098</v>
      </c>
      <c r="V176">
        <v>0.96361829510672703</v>
      </c>
      <c r="W176">
        <v>0.940919853462026</v>
      </c>
      <c r="X176">
        <v>0.83610336008211406</v>
      </c>
      <c r="Y176">
        <v>0.71771559008028996</v>
      </c>
      <c r="Z176">
        <v>0.78595796038251098</v>
      </c>
      <c r="AA176">
        <v>0.83851444427492206</v>
      </c>
      <c r="AB176">
        <v>0.76159143389439199</v>
      </c>
      <c r="AC176">
        <v>0.19756860780991101</v>
      </c>
      <c r="AD176">
        <v>6.86873012268924E-2</v>
      </c>
      <c r="AE176">
        <v>0.96116318140114798</v>
      </c>
      <c r="AF176">
        <v>44.942194607404801</v>
      </c>
      <c r="AG176">
        <v>8.3622590618832992E-3</v>
      </c>
      <c r="AH176">
        <v>1.06053042272931E-2</v>
      </c>
      <c r="AI176">
        <v>1.6515284560722501E-2</v>
      </c>
      <c r="AJ176">
        <v>0.20665210531182099</v>
      </c>
      <c r="AK176" s="1">
        <v>5.9745201442098697E-6</v>
      </c>
      <c r="AL176" s="1">
        <v>1.01813559009928E-4</v>
      </c>
      <c r="AM176">
        <v>2.3330609814250301E-2</v>
      </c>
      <c r="AN176">
        <v>1.18485881614331E-2</v>
      </c>
      <c r="AO176">
        <v>1.6806646908216701E-2</v>
      </c>
      <c r="AP176">
        <v>9.9725322424686104E-3</v>
      </c>
      <c r="AQ176">
        <v>4.82451326421996E-3</v>
      </c>
      <c r="AR176">
        <v>6.3483409616735499E-3</v>
      </c>
      <c r="AS176">
        <v>2.6727196505570401E-3</v>
      </c>
      <c r="AT176">
        <v>1.27970459205E-3</v>
      </c>
      <c r="AU176">
        <v>1.7009540676419001E-3</v>
      </c>
      <c r="AV176">
        <v>7.6173951323583497E-2</v>
      </c>
      <c r="AW176">
        <v>4.4926450586461199E-2</v>
      </c>
      <c r="AX176">
        <v>6.0097947304388402E-2</v>
      </c>
      <c r="AY176">
        <v>7.8846670974140706E-2</v>
      </c>
      <c r="AZ176">
        <v>4.6206155178511302E-2</v>
      </c>
      <c r="BA176">
        <v>6.1798901372030299E-2</v>
      </c>
      <c r="BB176">
        <v>0</v>
      </c>
      <c r="BC176">
        <v>1.92784096609195</v>
      </c>
      <c r="BD176">
        <v>0.33899572255702798</v>
      </c>
      <c r="BE176">
        <v>2.3330624592010199E-2</v>
      </c>
      <c r="BF176">
        <v>1.11722582181674E-2</v>
      </c>
      <c r="BG176">
        <v>1.4243268220028599E-2</v>
      </c>
      <c r="BH176">
        <v>0</v>
      </c>
      <c r="BI176">
        <v>0</v>
      </c>
      <c r="BJ176">
        <v>6.4851754732169198</v>
      </c>
      <c r="BK176">
        <v>0</v>
      </c>
      <c r="BL176">
        <v>1.4496730763770799E-2</v>
      </c>
      <c r="BM176">
        <v>1.61660785395315E-2</v>
      </c>
      <c r="BN176">
        <v>664.18285723082795</v>
      </c>
      <c r="BO176">
        <v>664.98069070550696</v>
      </c>
      <c r="BP176">
        <v>664.39367959814194</v>
      </c>
      <c r="BQ176">
        <v>315.947444083157</v>
      </c>
      <c r="BR176">
        <v>316.13637963857599</v>
      </c>
      <c r="BS176">
        <v>315.97835328549598</v>
      </c>
      <c r="BT176">
        <v>8.2625218563389807E-3</v>
      </c>
      <c r="BU176">
        <v>4.4814450093968302E-3</v>
      </c>
      <c r="BV176">
        <v>7.2525128987138204E-3</v>
      </c>
      <c r="BW176">
        <v>6.2734408838819302E-3</v>
      </c>
      <c r="BX176">
        <v>3.2007449510676601E-3</v>
      </c>
      <c r="BY176">
        <v>4.2641503648576497E-3</v>
      </c>
      <c r="BZ176">
        <v>8.7946470740293999E-3</v>
      </c>
      <c r="CA176">
        <v>4.1665035911821503E-3</v>
      </c>
      <c r="CB176">
        <v>5.2901091582061204E-3</v>
      </c>
    </row>
    <row r="177" spans="1:80">
      <c r="A177">
        <v>176</v>
      </c>
      <c r="B177">
        <v>90.452800145722804</v>
      </c>
      <c r="C177">
        <v>203.644684246206</v>
      </c>
      <c r="D177">
        <v>117.336490543995</v>
      </c>
      <c r="E177">
        <v>4.3196342442587401</v>
      </c>
      <c r="F177">
        <v>4.30333289896525</v>
      </c>
      <c r="G177">
        <v>4.3084413314321397</v>
      </c>
      <c r="H177">
        <v>-53869.899141167101</v>
      </c>
      <c r="I177">
        <v>-53780.139276363501</v>
      </c>
      <c r="J177">
        <v>-53757.431066874102</v>
      </c>
      <c r="K177" t="s">
        <v>355</v>
      </c>
      <c r="L177">
        <v>19.2309229690315</v>
      </c>
      <c r="M177">
        <v>55.943810899092902</v>
      </c>
      <c r="N177">
        <v>430.44866009328399</v>
      </c>
      <c r="O177">
        <v>251.42947080518999</v>
      </c>
      <c r="P177">
        <v>389.06484438125301</v>
      </c>
      <c r="Q177">
        <v>5.5154772158292902</v>
      </c>
      <c r="R177">
        <v>12.7762867873929</v>
      </c>
      <c r="S177">
        <v>470.004099121678</v>
      </c>
      <c r="T177">
        <v>419.283733812089</v>
      </c>
      <c r="U177">
        <v>0.93953970735425496</v>
      </c>
      <c r="V177">
        <v>0.93686469194954203</v>
      </c>
      <c r="W177">
        <v>0.96904634913184295</v>
      </c>
      <c r="X177">
        <v>0.81197837593355504</v>
      </c>
      <c r="Y177">
        <v>0.76202503648164499</v>
      </c>
      <c r="Z177">
        <v>0.79600844908953505</v>
      </c>
      <c r="AA177">
        <v>0.69059328001138698</v>
      </c>
      <c r="AB177">
        <v>0.75780872172632996</v>
      </c>
      <c r="AC177">
        <v>0.22676539443771199</v>
      </c>
      <c r="AD177">
        <v>7.28706608301182E-2</v>
      </c>
      <c r="AE177">
        <v>0.95154349191632703</v>
      </c>
      <c r="AF177">
        <v>35.241585149381997</v>
      </c>
      <c r="AG177">
        <v>8.3952937609523305E-3</v>
      </c>
      <c r="AH177">
        <v>2.3395973113580999E-2</v>
      </c>
      <c r="AI177">
        <v>1.6608439362762802E-2</v>
      </c>
      <c r="AJ177">
        <v>0.16788408862842</v>
      </c>
      <c r="AK177" s="1">
        <v>4.7413345284620299E-6</v>
      </c>
      <c r="AL177" s="1">
        <v>1.39547478417926E-4</v>
      </c>
      <c r="AM177">
        <v>2.3330609814250301E-2</v>
      </c>
      <c r="AN177">
        <v>1.1784993134896799E-2</v>
      </c>
      <c r="AO177">
        <v>1.6399741930687699E-2</v>
      </c>
      <c r="AP177">
        <v>9.9725322424686104E-3</v>
      </c>
      <c r="AQ177">
        <v>4.8079509061742702E-3</v>
      </c>
      <c r="AR177">
        <v>6.3279024263489698E-3</v>
      </c>
      <c r="AS177">
        <v>2.6727196505570401E-3</v>
      </c>
      <c r="AT177">
        <v>1.27107421727516E-3</v>
      </c>
      <c r="AU177">
        <v>1.67326704897305E-3</v>
      </c>
      <c r="AV177">
        <v>7.6173951323583497E-2</v>
      </c>
      <c r="AW177">
        <v>4.4263222329318598E-2</v>
      </c>
      <c r="AX177">
        <v>5.9082247819716299E-2</v>
      </c>
      <c r="AY177">
        <v>7.8846670974140706E-2</v>
      </c>
      <c r="AZ177">
        <v>4.5534296546593703E-2</v>
      </c>
      <c r="BA177">
        <v>6.0755514868689298E-2</v>
      </c>
      <c r="BB177">
        <v>0</v>
      </c>
      <c r="BC177">
        <v>1.9281612446595799</v>
      </c>
      <c r="BD177">
        <v>0.34007264996917103</v>
      </c>
      <c r="BE177">
        <v>2.3330624592010199E-2</v>
      </c>
      <c r="BF177">
        <v>1.1142767369502499E-2</v>
      </c>
      <c r="BG177">
        <v>1.43067472019642E-2</v>
      </c>
      <c r="BH177">
        <v>0</v>
      </c>
      <c r="BI177">
        <v>0</v>
      </c>
      <c r="BJ177">
        <v>6.4802902176198502</v>
      </c>
      <c r="BK177">
        <v>0</v>
      </c>
      <c r="BL177">
        <v>1.36541030838816E-2</v>
      </c>
      <c r="BM177">
        <v>1.66203464138103E-2</v>
      </c>
      <c r="BN177">
        <v>664.18285723082795</v>
      </c>
      <c r="BO177">
        <v>664.982046741472</v>
      </c>
      <c r="BP177">
        <v>664.36740142660301</v>
      </c>
      <c r="BQ177">
        <v>315.947444083157</v>
      </c>
      <c r="BR177">
        <v>316.13675704342302</v>
      </c>
      <c r="BS177">
        <v>315.97127747213301</v>
      </c>
      <c r="BT177">
        <v>8.2625218563389807E-3</v>
      </c>
      <c r="BU177">
        <v>4.4379502836595303E-3</v>
      </c>
      <c r="BV177">
        <v>6.7956442108177504E-3</v>
      </c>
      <c r="BW177">
        <v>6.2734408838819302E-3</v>
      </c>
      <c r="BX177">
        <v>3.1924254175613098E-3</v>
      </c>
      <c r="BY177">
        <v>4.2884362248564404E-3</v>
      </c>
      <c r="BZ177">
        <v>8.7946470740293999E-3</v>
      </c>
      <c r="CA177">
        <v>4.1547173352638597E-3</v>
      </c>
      <c r="CB177">
        <v>5.3157921293839798E-3</v>
      </c>
    </row>
    <row r="178" spans="1:80">
      <c r="A178">
        <v>177</v>
      </c>
      <c r="B178">
        <v>90.537770678208403</v>
      </c>
      <c r="C178">
        <v>167.63939718939099</v>
      </c>
      <c r="D178">
        <v>114.066838017092</v>
      </c>
      <c r="E178">
        <v>4.3205751062966904</v>
      </c>
      <c r="F178">
        <v>4.3039245286372001</v>
      </c>
      <c r="G178">
        <v>4.3091718357206998</v>
      </c>
      <c r="H178">
        <v>-53881.697844071998</v>
      </c>
      <c r="I178">
        <v>-53751.4997787225</v>
      </c>
      <c r="J178">
        <v>-53763.256192739798</v>
      </c>
      <c r="K178" t="s">
        <v>356</v>
      </c>
      <c r="L178">
        <v>22.925196980437001</v>
      </c>
      <c r="M178">
        <v>54.621368968349103</v>
      </c>
      <c r="N178">
        <v>433.35317445071797</v>
      </c>
      <c r="O178">
        <v>196.847569737589</v>
      </c>
      <c r="P178">
        <v>353.65027522771697</v>
      </c>
      <c r="Q178">
        <v>6.3581796107565003</v>
      </c>
      <c r="R178">
        <v>14.0978025371912</v>
      </c>
      <c r="S178">
        <v>532.01630628251905</v>
      </c>
      <c r="T178">
        <v>336.64427395449599</v>
      </c>
      <c r="U178">
        <v>0.90463842356222302</v>
      </c>
      <c r="V178">
        <v>0.95015730861957604</v>
      </c>
      <c r="W178">
        <v>0.93498304958436695</v>
      </c>
      <c r="X178">
        <v>0.797415080440802</v>
      </c>
      <c r="Y178">
        <v>0.75201946615545101</v>
      </c>
      <c r="Z178">
        <v>0.71320674179921995</v>
      </c>
      <c r="AA178">
        <v>0.74677107856129399</v>
      </c>
      <c r="AB178">
        <v>0.76308237006984003</v>
      </c>
      <c r="AC178">
        <v>0.22012134170317901</v>
      </c>
      <c r="AD178">
        <v>6.3351245628267203E-2</v>
      </c>
      <c r="AE178">
        <v>0.96741794331283104</v>
      </c>
      <c r="AF178">
        <v>40.856224509877201</v>
      </c>
      <c r="AG178">
        <v>7.9482213215180692E-3</v>
      </c>
      <c r="AH178">
        <v>3.43232578123428E-2</v>
      </c>
      <c r="AI178">
        <v>1.6429729944304399E-2</v>
      </c>
      <c r="AJ178">
        <v>0.20941714010135701</v>
      </c>
      <c r="AK178" s="1">
        <v>7.5099088411264299E-6</v>
      </c>
      <c r="AL178" s="1">
        <v>9.8937102367094502E-5</v>
      </c>
      <c r="AM178">
        <v>2.3330609814250301E-2</v>
      </c>
      <c r="AN178">
        <v>1.1863397232078099E-2</v>
      </c>
      <c r="AO178">
        <v>1.6734896339330001E-2</v>
      </c>
      <c r="AP178">
        <v>9.9725322424686104E-3</v>
      </c>
      <c r="AQ178">
        <v>4.8364925040705296E-3</v>
      </c>
      <c r="AR178">
        <v>6.4051132757985798E-3</v>
      </c>
      <c r="AS178">
        <v>2.6727196505570401E-3</v>
      </c>
      <c r="AT178">
        <v>1.27674372923183E-3</v>
      </c>
      <c r="AU178">
        <v>1.70279036741807E-3</v>
      </c>
      <c r="AV178">
        <v>7.6173951323583497E-2</v>
      </c>
      <c r="AW178">
        <v>4.4439371085468297E-2</v>
      </c>
      <c r="AX178">
        <v>6.0309207640138897E-2</v>
      </c>
      <c r="AY178">
        <v>7.8846670974140706E-2</v>
      </c>
      <c r="AZ178">
        <v>4.5716114814699997E-2</v>
      </c>
      <c r="BA178">
        <v>6.2011998007556801E-2</v>
      </c>
      <c r="BB178">
        <v>0</v>
      </c>
      <c r="BC178">
        <v>1.9280843756927999</v>
      </c>
      <c r="BD178">
        <v>0.33827085527029199</v>
      </c>
      <c r="BE178">
        <v>2.3330624592010199E-2</v>
      </c>
      <c r="BF178">
        <v>1.1205423134394901E-2</v>
      </c>
      <c r="BG178">
        <v>1.4454858530913699E-2</v>
      </c>
      <c r="BH178">
        <v>0</v>
      </c>
      <c r="BI178">
        <v>0</v>
      </c>
      <c r="BJ178">
        <v>6.4877229985127096</v>
      </c>
      <c r="BK178">
        <v>0</v>
      </c>
      <c r="BL178">
        <v>1.363321943964E-2</v>
      </c>
      <c r="BM178">
        <v>1.6565418966756999E-2</v>
      </c>
      <c r="BN178">
        <v>664.18285723082795</v>
      </c>
      <c r="BO178">
        <v>664.97628625252298</v>
      </c>
      <c r="BP178">
        <v>664.34700716339898</v>
      </c>
      <c r="BQ178">
        <v>315.947444083157</v>
      </c>
      <c r="BR178">
        <v>316.13529073099198</v>
      </c>
      <c r="BS178">
        <v>315.96571845181302</v>
      </c>
      <c r="BT178">
        <v>8.2625218563389807E-3</v>
      </c>
      <c r="BU178">
        <v>4.4769410965735997E-3</v>
      </c>
      <c r="BV178">
        <v>7.0510504919316097E-3</v>
      </c>
      <c r="BW178">
        <v>6.2734408838819302E-3</v>
      </c>
      <c r="BX178">
        <v>3.2078573890096601E-3</v>
      </c>
      <c r="BY178">
        <v>4.3183214866565197E-3</v>
      </c>
      <c r="BZ178">
        <v>8.7946470740293999E-3</v>
      </c>
      <c r="CA178">
        <v>4.17870284819148E-3</v>
      </c>
      <c r="CB178">
        <v>5.3656605239346799E-3</v>
      </c>
    </row>
    <row r="179" spans="1:80">
      <c r="A179">
        <v>178</v>
      </c>
      <c r="B179">
        <v>72.494119961786794</v>
      </c>
      <c r="C179">
        <v>197.42574448899501</v>
      </c>
      <c r="D179">
        <v>111.041925263362</v>
      </c>
      <c r="E179">
        <v>4.3188496420996598</v>
      </c>
      <c r="F179">
        <v>4.3023862828591497</v>
      </c>
      <c r="G179">
        <v>4.3074376353097401</v>
      </c>
      <c r="H179">
        <v>-53842.172164102602</v>
      </c>
      <c r="I179">
        <v>-53762.134966085498</v>
      </c>
      <c r="J179">
        <v>-53738.640484869597</v>
      </c>
      <c r="K179" t="s">
        <v>355</v>
      </c>
      <c r="L179">
        <v>26.2992248950864</v>
      </c>
      <c r="M179">
        <v>56.559715973392798</v>
      </c>
      <c r="N179">
        <v>331.34998818045801</v>
      </c>
      <c r="O179">
        <v>252.79253466947301</v>
      </c>
      <c r="P179">
        <v>398.71636464655597</v>
      </c>
      <c r="Q179">
        <v>6.7690420022171498</v>
      </c>
      <c r="R179">
        <v>15.417359747736</v>
      </c>
      <c r="S179">
        <v>656.80374723384898</v>
      </c>
      <c r="T179">
        <v>332.757158271283</v>
      </c>
      <c r="U179">
        <v>0.94003193706042598</v>
      </c>
      <c r="V179">
        <v>0.94333620314328004</v>
      </c>
      <c r="W179">
        <v>0.92109061345278298</v>
      </c>
      <c r="X179">
        <v>0.85271752520772304</v>
      </c>
      <c r="Y179">
        <v>0.84257803341650395</v>
      </c>
      <c r="Z179">
        <v>0.81040906006482505</v>
      </c>
      <c r="AA179">
        <v>0.68166466193837705</v>
      </c>
      <c r="AB179">
        <v>0.640352398015958</v>
      </c>
      <c r="AC179">
        <v>0.23522419640971901</v>
      </c>
      <c r="AD179">
        <v>7.3258343243136598E-2</v>
      </c>
      <c r="AE179">
        <v>0.94372360511041298</v>
      </c>
      <c r="AF179">
        <v>35.992843569243803</v>
      </c>
      <c r="AG179">
        <v>8.6610351743998098E-3</v>
      </c>
      <c r="AH179">
        <v>1.26503301502575E-2</v>
      </c>
      <c r="AI179">
        <v>1.6710446888673701E-2</v>
      </c>
      <c r="AJ179">
        <v>0.18113942558464399</v>
      </c>
      <c r="AK179" s="1">
        <v>5.4297227371637303E-6</v>
      </c>
      <c r="AL179" s="1">
        <v>1.06336274224117E-4</v>
      </c>
      <c r="AM179">
        <v>2.3330609814250301E-2</v>
      </c>
      <c r="AN179">
        <v>1.14311401261295E-2</v>
      </c>
      <c r="AO179">
        <v>1.5885970049535899E-2</v>
      </c>
      <c r="AP179">
        <v>9.9725322424686104E-3</v>
      </c>
      <c r="AQ179">
        <v>4.6802771351302499E-3</v>
      </c>
      <c r="AR179">
        <v>6.1596588589686602E-3</v>
      </c>
      <c r="AS179">
        <v>2.6727196505570401E-3</v>
      </c>
      <c r="AT179">
        <v>1.2419135247283199E-3</v>
      </c>
      <c r="AU179">
        <v>1.6396355941438101E-3</v>
      </c>
      <c r="AV179">
        <v>7.6173951323583497E-2</v>
      </c>
      <c r="AW179">
        <v>4.3067936911844198E-2</v>
      </c>
      <c r="AX179">
        <v>5.8227625868928497E-2</v>
      </c>
      <c r="AY179">
        <v>7.8846670974140706E-2</v>
      </c>
      <c r="AZ179">
        <v>4.4309850436572602E-2</v>
      </c>
      <c r="BA179">
        <v>5.9867261463072398E-2</v>
      </c>
      <c r="BB179">
        <v>0</v>
      </c>
      <c r="BC179">
        <v>1.9287450470192899</v>
      </c>
      <c r="BD179">
        <v>0.34001590091511402</v>
      </c>
      <c r="BE179">
        <v>2.3330624592010199E-2</v>
      </c>
      <c r="BF179">
        <v>1.0869937643290899E-2</v>
      </c>
      <c r="BG179">
        <v>1.3958946750051E-2</v>
      </c>
      <c r="BH179">
        <v>0</v>
      </c>
      <c r="BI179">
        <v>0</v>
      </c>
      <c r="BJ179">
        <v>6.48060210186331</v>
      </c>
      <c r="BK179">
        <v>0</v>
      </c>
      <c r="BL179">
        <v>1.3024042710658299E-2</v>
      </c>
      <c r="BM179">
        <v>1.7447273873683299E-2</v>
      </c>
      <c r="BN179">
        <v>664.18285723082795</v>
      </c>
      <c r="BO179">
        <v>665.00678751470605</v>
      </c>
      <c r="BP179">
        <v>664.46289320509902</v>
      </c>
      <c r="BQ179">
        <v>315.947444083157</v>
      </c>
      <c r="BR179">
        <v>316.14317694933999</v>
      </c>
      <c r="BS179">
        <v>315.99706569605701</v>
      </c>
      <c r="BT179">
        <v>8.2625218563389807E-3</v>
      </c>
      <c r="BU179">
        <v>4.2790327888750403E-3</v>
      </c>
      <c r="BV179">
        <v>6.5648057132717099E-3</v>
      </c>
      <c r="BW179">
        <v>6.2734408838819302E-3</v>
      </c>
      <c r="BX179">
        <v>3.0989451227094E-3</v>
      </c>
      <c r="BY179">
        <v>4.1193172937233303E-3</v>
      </c>
      <c r="BZ179">
        <v>8.7946470740293999E-3</v>
      </c>
      <c r="CA179">
        <v>4.0532487646085498E-3</v>
      </c>
      <c r="CB179">
        <v>5.2019742671572198E-3</v>
      </c>
    </row>
    <row r="180" spans="1:80">
      <c r="A180">
        <v>179</v>
      </c>
      <c r="B180">
        <v>69.271065846448394</v>
      </c>
      <c r="C180">
        <v>140.62270275661601</v>
      </c>
      <c r="D180">
        <v>89.226498896874403</v>
      </c>
      <c r="E180">
        <v>4.3191683072721103</v>
      </c>
      <c r="F180">
        <v>4.3034940868540801</v>
      </c>
      <c r="G180">
        <v>4.3081938695400099</v>
      </c>
      <c r="H180">
        <v>-53842.916491384298</v>
      </c>
      <c r="I180">
        <v>-53719.124084089897</v>
      </c>
      <c r="J180">
        <v>-53726.240174669998</v>
      </c>
      <c r="K180" t="s">
        <v>356</v>
      </c>
      <c r="L180">
        <v>20.894638155134501</v>
      </c>
      <c r="M180">
        <v>57.424521771852099</v>
      </c>
      <c r="N180">
        <v>320.147324794187</v>
      </c>
      <c r="O180">
        <v>167.106096014603</v>
      </c>
      <c r="P180">
        <v>413.79844504438398</v>
      </c>
      <c r="Q180">
        <v>5.9765075367397698</v>
      </c>
      <c r="R180">
        <v>10.7378822819215</v>
      </c>
      <c r="S180">
        <v>584.07291973349402</v>
      </c>
      <c r="T180">
        <v>360.44341734879902</v>
      </c>
      <c r="U180">
        <v>0.96276362328161302</v>
      </c>
      <c r="V180">
        <v>0.966753868861979</v>
      </c>
      <c r="W180">
        <v>0.96655291062887605</v>
      </c>
      <c r="X180">
        <v>0.774357503127172</v>
      </c>
      <c r="Y180">
        <v>0.71419307793925402</v>
      </c>
      <c r="Z180">
        <v>0.77285570811496695</v>
      </c>
      <c r="AA180">
        <v>0.86736170878235996</v>
      </c>
      <c r="AB180">
        <v>0.73580258502627305</v>
      </c>
      <c r="AC180">
        <v>0.233155784405362</v>
      </c>
      <c r="AD180">
        <v>6.9772035464323007E-2</v>
      </c>
      <c r="AE180">
        <v>0.95703466146985705</v>
      </c>
      <c r="AF180">
        <v>41.3616549143008</v>
      </c>
      <c r="AG180">
        <v>8.8732802436771903E-3</v>
      </c>
      <c r="AH180">
        <v>1.58293787574613E-2</v>
      </c>
      <c r="AI180">
        <v>1.6526810113143199E-2</v>
      </c>
      <c r="AJ180">
        <v>0.18574963554606</v>
      </c>
      <c r="AK180" s="1">
        <v>7.3396109948368803E-6</v>
      </c>
      <c r="AL180" s="1">
        <v>1.3313562090770399E-4</v>
      </c>
      <c r="AM180">
        <v>2.3330609814250301E-2</v>
      </c>
      <c r="AN180">
        <v>1.2066486849937601E-2</v>
      </c>
      <c r="AO180">
        <v>1.6720795581063399E-2</v>
      </c>
      <c r="AP180">
        <v>9.9725322424686104E-3</v>
      </c>
      <c r="AQ180">
        <v>4.9065243695125202E-3</v>
      </c>
      <c r="AR180">
        <v>6.357933113031E-3</v>
      </c>
      <c r="AS180">
        <v>2.6727196505570401E-3</v>
      </c>
      <c r="AT180">
        <v>1.29328222520568E-3</v>
      </c>
      <c r="AU180">
        <v>1.68345633128754E-3</v>
      </c>
      <c r="AV180">
        <v>7.6173951323583497E-2</v>
      </c>
      <c r="AW180">
        <v>4.5085652852924797E-2</v>
      </c>
      <c r="AX180">
        <v>5.9850172086767302E-2</v>
      </c>
      <c r="AY180">
        <v>7.8846670974140706E-2</v>
      </c>
      <c r="AZ180">
        <v>4.6378935078130602E-2</v>
      </c>
      <c r="BA180">
        <v>6.1533628418054799E-2</v>
      </c>
      <c r="BB180">
        <v>0</v>
      </c>
      <c r="BC180">
        <v>1.9278007606322101</v>
      </c>
      <c r="BD180">
        <v>0.34000978324155601</v>
      </c>
      <c r="BE180">
        <v>2.3330624592010199E-2</v>
      </c>
      <c r="BF180">
        <v>1.13493295586956E-2</v>
      </c>
      <c r="BG180">
        <v>1.43134353480788E-2</v>
      </c>
      <c r="BH180">
        <v>0</v>
      </c>
      <c r="BI180">
        <v>0</v>
      </c>
      <c r="BJ180">
        <v>6.48116373985465</v>
      </c>
      <c r="BK180">
        <v>0</v>
      </c>
      <c r="BL180">
        <v>1.38768165765107E-2</v>
      </c>
      <c r="BM180">
        <v>1.6398976748296899E-2</v>
      </c>
      <c r="BN180">
        <v>664.18285723082795</v>
      </c>
      <c r="BO180">
        <v>664.96315037825002</v>
      </c>
      <c r="BP180">
        <v>664.30879565437499</v>
      </c>
      <c r="BQ180">
        <v>315.947444083157</v>
      </c>
      <c r="BR180">
        <v>316.13188765523802</v>
      </c>
      <c r="BS180">
        <v>315.95457015881198</v>
      </c>
      <c r="BT180">
        <v>8.2625218563389807E-3</v>
      </c>
      <c r="BU180">
        <v>4.5746450058365704E-3</v>
      </c>
      <c r="BV180">
        <v>7.1563657467490398E-3</v>
      </c>
      <c r="BW180">
        <v>6.2734408838819302E-3</v>
      </c>
      <c r="BX180">
        <v>3.2590618932730499E-3</v>
      </c>
      <c r="BY180">
        <v>4.2441824907044901E-3</v>
      </c>
      <c r="BZ180">
        <v>8.7946470740293999E-3</v>
      </c>
      <c r="CA180">
        <v>4.2328937373947197E-3</v>
      </c>
      <c r="CB180">
        <v>5.3203896426576797E-3</v>
      </c>
    </row>
    <row r="181" spans="1:80">
      <c r="A181">
        <v>180</v>
      </c>
      <c r="B181">
        <v>72.812320900380996</v>
      </c>
      <c r="C181">
        <v>154.74895846019299</v>
      </c>
      <c r="D181">
        <v>95.853576113963896</v>
      </c>
      <c r="E181">
        <v>4.3190673519309897</v>
      </c>
      <c r="F181">
        <v>4.3025585315754098</v>
      </c>
      <c r="G181">
        <v>4.3077853921570401</v>
      </c>
      <c r="H181">
        <v>-53845.200852441201</v>
      </c>
      <c r="I181">
        <v>-53721.602676574097</v>
      </c>
      <c r="J181">
        <v>-53727.7817084692</v>
      </c>
      <c r="K181" t="s">
        <v>356</v>
      </c>
      <c r="L181">
        <v>28.190583768526299</v>
      </c>
      <c r="M181">
        <v>62.169052983539103</v>
      </c>
      <c r="N181">
        <v>334.77910829838601</v>
      </c>
      <c r="O181">
        <v>188.454402512982</v>
      </c>
      <c r="P181">
        <v>327.76113148809299</v>
      </c>
      <c r="Q181">
        <v>5.9424408732562801</v>
      </c>
      <c r="R181">
        <v>11.716631161293501</v>
      </c>
      <c r="S181">
        <v>698.125660059457</v>
      </c>
      <c r="T181">
        <v>353.31550764549303</v>
      </c>
      <c r="U181">
        <v>0.95750148332780805</v>
      </c>
      <c r="V181">
        <v>0.95560502367130895</v>
      </c>
      <c r="W181">
        <v>0.94790849224252804</v>
      </c>
      <c r="X181">
        <v>0.84651341987324802</v>
      </c>
      <c r="Y181">
        <v>0.83019114229594504</v>
      </c>
      <c r="Z181">
        <v>0.79470117333483603</v>
      </c>
      <c r="AA181">
        <v>0.59364975993352698</v>
      </c>
      <c r="AB181">
        <v>0.75484318258925498</v>
      </c>
      <c r="AC181">
        <v>0.23138411701699299</v>
      </c>
      <c r="AD181">
        <v>7.0305009298289797E-2</v>
      </c>
      <c r="AE181">
        <v>0.95652026128604895</v>
      </c>
      <c r="AF181">
        <v>37.932995336246698</v>
      </c>
      <c r="AG181">
        <v>8.3543778499040895E-3</v>
      </c>
      <c r="AH181">
        <v>1.5555534163176401E-2</v>
      </c>
      <c r="AI181">
        <v>1.68466333096755E-2</v>
      </c>
      <c r="AJ181">
        <v>0.18818485812081701</v>
      </c>
      <c r="AK181" s="1">
        <v>7.2324950745415204E-6</v>
      </c>
      <c r="AL181" s="1">
        <v>1.1639906650963999E-4</v>
      </c>
      <c r="AM181">
        <v>2.3330609814250301E-2</v>
      </c>
      <c r="AN181">
        <v>1.14824685015079E-2</v>
      </c>
      <c r="AO181">
        <v>1.603587267437E-2</v>
      </c>
      <c r="AP181">
        <v>9.9725322424686104E-3</v>
      </c>
      <c r="AQ181">
        <v>4.6961064337570904E-3</v>
      </c>
      <c r="AR181">
        <v>6.2290607650334002E-3</v>
      </c>
      <c r="AS181">
        <v>2.6727196505570401E-3</v>
      </c>
      <c r="AT181">
        <v>1.2457901945855301E-3</v>
      </c>
      <c r="AU181">
        <v>1.6595230280292E-3</v>
      </c>
      <c r="AV181">
        <v>7.6173951323583497E-2</v>
      </c>
      <c r="AW181">
        <v>4.32404126291163E-2</v>
      </c>
      <c r="AX181">
        <v>5.8702382486023198E-2</v>
      </c>
      <c r="AY181">
        <v>7.8846670974140706E-2</v>
      </c>
      <c r="AZ181">
        <v>4.4486202823701797E-2</v>
      </c>
      <c r="BA181">
        <v>6.0361905514052398E-2</v>
      </c>
      <c r="BB181">
        <v>0</v>
      </c>
      <c r="BC181">
        <v>1.92865692946662</v>
      </c>
      <c r="BD181">
        <v>0.33936692900195498</v>
      </c>
      <c r="BE181">
        <v>2.3330624592010199E-2</v>
      </c>
      <c r="BF181">
        <v>1.0900533611982901E-2</v>
      </c>
      <c r="BG181">
        <v>1.4113743786494E-2</v>
      </c>
      <c r="BH181">
        <v>0</v>
      </c>
      <c r="BI181">
        <v>0</v>
      </c>
      <c r="BJ181">
        <v>6.4828897991233596</v>
      </c>
      <c r="BK181">
        <v>0</v>
      </c>
      <c r="BL181">
        <v>1.31214436806905E-2</v>
      </c>
      <c r="BM181">
        <v>1.7377237789290699E-2</v>
      </c>
      <c r="BN181">
        <v>664.18285723082795</v>
      </c>
      <c r="BO181">
        <v>665.00379276582896</v>
      </c>
      <c r="BP181">
        <v>664.44338432754296</v>
      </c>
      <c r="BQ181">
        <v>315.947444083157</v>
      </c>
      <c r="BR181">
        <v>316.14236366007998</v>
      </c>
      <c r="BS181">
        <v>315.99196637046799</v>
      </c>
      <c r="BT181">
        <v>8.2625218563389807E-3</v>
      </c>
      <c r="BU181">
        <v>4.3060486954158003E-3</v>
      </c>
      <c r="BV181">
        <v>6.5479350812509803E-3</v>
      </c>
      <c r="BW181">
        <v>6.2734408838819302E-3</v>
      </c>
      <c r="BX181">
        <v>3.1121459298113301E-3</v>
      </c>
      <c r="BY181">
        <v>4.2424305266855504E-3</v>
      </c>
      <c r="BZ181">
        <v>8.7946470740293999E-3</v>
      </c>
      <c r="CA181">
        <v>4.0643633878656099E-3</v>
      </c>
      <c r="CB181">
        <v>5.2456370008932404E-3</v>
      </c>
    </row>
    <row r="182" spans="1:80">
      <c r="A182">
        <v>181</v>
      </c>
      <c r="B182">
        <v>76.793864522398295</v>
      </c>
      <c r="C182">
        <v>169.333779784011</v>
      </c>
      <c r="D182">
        <v>105.364954226357</v>
      </c>
      <c r="E182">
        <v>4.3198159688043196</v>
      </c>
      <c r="F182">
        <v>4.30336669352433</v>
      </c>
      <c r="G182">
        <v>4.3080286703488104</v>
      </c>
      <c r="H182">
        <v>-53858.502676136202</v>
      </c>
      <c r="I182">
        <v>-53746.249114161998</v>
      </c>
      <c r="J182">
        <v>-53740.321900069102</v>
      </c>
      <c r="K182" t="s">
        <v>355</v>
      </c>
      <c r="L182">
        <v>22.277246845019501</v>
      </c>
      <c r="M182">
        <v>48.053250313655099</v>
      </c>
      <c r="N182">
        <v>356.41492068589298</v>
      </c>
      <c r="O182">
        <v>207.278168532477</v>
      </c>
      <c r="P182">
        <v>348.62115651877201</v>
      </c>
      <c r="Q182">
        <v>6.3166547704277098</v>
      </c>
      <c r="R182">
        <v>14.076817416700001</v>
      </c>
      <c r="S182">
        <v>816.93570360183901</v>
      </c>
      <c r="T182">
        <v>343.069919900206</v>
      </c>
      <c r="U182">
        <v>0.92062530333416503</v>
      </c>
      <c r="V182">
        <v>0.94678576223884703</v>
      </c>
      <c r="W182">
        <v>0.96000770681748004</v>
      </c>
      <c r="X182">
        <v>0.84080988225780695</v>
      </c>
      <c r="Y182">
        <v>0.73067704415328205</v>
      </c>
      <c r="Z182">
        <v>0.742218898439723</v>
      </c>
      <c r="AA182">
        <v>0.78156371843844397</v>
      </c>
      <c r="AB182">
        <v>0.76727759520467398</v>
      </c>
      <c r="AC182">
        <v>0.24067319808791399</v>
      </c>
      <c r="AD182">
        <v>7.5187779120278506E-2</v>
      </c>
      <c r="AE182">
        <v>0.95794582798638805</v>
      </c>
      <c r="AF182">
        <v>28.715680790642999</v>
      </c>
      <c r="AG182">
        <v>8.04870838031908E-3</v>
      </c>
      <c r="AH182">
        <v>2.4794183833501598E-2</v>
      </c>
      <c r="AI182">
        <v>1.6872585065581699E-2</v>
      </c>
      <c r="AJ182">
        <v>0.19587903482334701</v>
      </c>
      <c r="AK182" s="1">
        <v>6.16494810958377E-6</v>
      </c>
      <c r="AL182" s="1">
        <v>8.4514434758152396E-5</v>
      </c>
      <c r="AM182">
        <v>2.3330609814250301E-2</v>
      </c>
      <c r="AN182">
        <v>1.17918218463848E-2</v>
      </c>
      <c r="AO182">
        <v>1.61685018977097E-2</v>
      </c>
      <c r="AP182">
        <v>9.9725322424686104E-3</v>
      </c>
      <c r="AQ182">
        <v>4.8059933510803598E-3</v>
      </c>
      <c r="AR182">
        <v>6.2051375753537702E-3</v>
      </c>
      <c r="AS182">
        <v>2.6727196505570401E-3</v>
      </c>
      <c r="AT182">
        <v>1.2750302214999201E-3</v>
      </c>
      <c r="AU182">
        <v>1.6546238982891399E-3</v>
      </c>
      <c r="AV182">
        <v>7.6173951323583497E-2</v>
      </c>
      <c r="AW182">
        <v>4.4708785928677497E-2</v>
      </c>
      <c r="AX182">
        <v>5.8981805375224398E-2</v>
      </c>
      <c r="AY182">
        <v>7.8846670974140706E-2</v>
      </c>
      <c r="AZ182">
        <v>4.5983816150177402E-2</v>
      </c>
      <c r="BA182">
        <v>6.0636429273513502E-2</v>
      </c>
      <c r="BB182">
        <v>0</v>
      </c>
      <c r="BC182">
        <v>1.9279396295929001</v>
      </c>
      <c r="BD182">
        <v>0.34085887287039202</v>
      </c>
      <c r="BE182">
        <v>2.3330624592010199E-2</v>
      </c>
      <c r="BF182">
        <v>1.1136348434867801E-2</v>
      </c>
      <c r="BG182">
        <v>1.4031626649129899E-2</v>
      </c>
      <c r="BH182">
        <v>0</v>
      </c>
      <c r="BI182">
        <v>0</v>
      </c>
      <c r="BJ182">
        <v>6.4772832831137599</v>
      </c>
      <c r="BK182">
        <v>0</v>
      </c>
      <c r="BL182">
        <v>1.43665066388427E-2</v>
      </c>
      <c r="BM182">
        <v>1.7610542424647501E-2</v>
      </c>
      <c r="BN182">
        <v>664.18285723082795</v>
      </c>
      <c r="BO182">
        <v>664.98407784890105</v>
      </c>
      <c r="BP182">
        <v>664.40214798324405</v>
      </c>
      <c r="BQ182">
        <v>315.947444083157</v>
      </c>
      <c r="BR182">
        <v>316.137255888232</v>
      </c>
      <c r="BS182">
        <v>315.98061670197598</v>
      </c>
      <c r="BT182">
        <v>8.2625218563389807E-3</v>
      </c>
      <c r="BU182">
        <v>4.4495903661772003E-3</v>
      </c>
      <c r="BV182">
        <v>6.7815455026265202E-3</v>
      </c>
      <c r="BW182">
        <v>6.2734408838819302E-3</v>
      </c>
      <c r="BX182">
        <v>3.1905505775955099E-3</v>
      </c>
      <c r="BY182">
        <v>4.1779210393339799E-3</v>
      </c>
      <c r="BZ182">
        <v>8.7946470740293999E-3</v>
      </c>
      <c r="CA182">
        <v>4.1517824476610997E-3</v>
      </c>
      <c r="CB182">
        <v>5.2091675299535001E-3</v>
      </c>
    </row>
    <row r="183" spans="1:80">
      <c r="A183">
        <v>182</v>
      </c>
      <c r="B183">
        <v>71.283512790430393</v>
      </c>
      <c r="C183">
        <v>137.034250268981</v>
      </c>
      <c r="D183">
        <v>90.797977233904504</v>
      </c>
      <c r="E183">
        <v>4.3192735988981399</v>
      </c>
      <c r="F183">
        <v>4.3027204203642997</v>
      </c>
      <c r="G183">
        <v>4.3075752247825099</v>
      </c>
      <c r="H183">
        <v>-53846.239819072303</v>
      </c>
      <c r="I183">
        <v>-53705.903483804497</v>
      </c>
      <c r="J183">
        <v>-53720.109525776199</v>
      </c>
      <c r="K183" t="s">
        <v>356</v>
      </c>
      <c r="L183">
        <v>22.016427413229</v>
      </c>
      <c r="M183">
        <v>46.644898831112499</v>
      </c>
      <c r="N183">
        <v>336.30014589917602</v>
      </c>
      <c r="O183">
        <v>162.66705247747001</v>
      </c>
      <c r="P183">
        <v>379.86722542033198</v>
      </c>
      <c r="Q183">
        <v>6.7987100289462701</v>
      </c>
      <c r="R183">
        <v>11.6881403014821</v>
      </c>
      <c r="S183">
        <v>444.88217758969699</v>
      </c>
      <c r="T183">
        <v>345.13500691817399</v>
      </c>
      <c r="U183">
        <v>0.95265168632936803</v>
      </c>
      <c r="V183">
        <v>0.97481904417822496</v>
      </c>
      <c r="W183">
        <v>0.96415465550630197</v>
      </c>
      <c r="X183">
        <v>0.81720017777371101</v>
      </c>
      <c r="Y183">
        <v>0.85319010904526205</v>
      </c>
      <c r="Z183">
        <v>0.73440216125231195</v>
      </c>
      <c r="AA183">
        <v>0.76476216500351701</v>
      </c>
      <c r="AB183">
        <v>0.72598566684805499</v>
      </c>
      <c r="AC183">
        <v>0.241927801171579</v>
      </c>
      <c r="AD183">
        <v>7.2004651778948506E-2</v>
      </c>
      <c r="AE183">
        <v>0.95704584873222998</v>
      </c>
      <c r="AF183">
        <v>34.525994175777903</v>
      </c>
      <c r="AG183">
        <v>8.2414219394844404E-3</v>
      </c>
      <c r="AH183">
        <v>1.94864491161135E-2</v>
      </c>
      <c r="AI183">
        <v>1.64645766413768E-2</v>
      </c>
      <c r="AJ183">
        <v>0.18221158572201199</v>
      </c>
      <c r="AK183" s="1">
        <v>1.1599674034765501E-5</v>
      </c>
      <c r="AL183" s="1">
        <v>1.0011017180970201E-4</v>
      </c>
      <c r="AM183">
        <v>2.3330609814250301E-2</v>
      </c>
      <c r="AN183">
        <v>1.15042165043731E-2</v>
      </c>
      <c r="AO183">
        <v>1.6003941770131001E-2</v>
      </c>
      <c r="AP183">
        <v>9.9725322424686104E-3</v>
      </c>
      <c r="AQ183">
        <v>4.7032638021102299E-3</v>
      </c>
      <c r="AR183">
        <v>6.1384873274513601E-3</v>
      </c>
      <c r="AS183">
        <v>2.6727196505570401E-3</v>
      </c>
      <c r="AT183">
        <v>1.24434769225812E-3</v>
      </c>
      <c r="AU183">
        <v>1.63629468018014E-3</v>
      </c>
      <c r="AV183">
        <v>7.6173951323583497E-2</v>
      </c>
      <c r="AW183">
        <v>4.2976008845193203E-2</v>
      </c>
      <c r="AX183">
        <v>5.8291785983170398E-2</v>
      </c>
      <c r="AY183">
        <v>7.8846670974140706E-2</v>
      </c>
      <c r="AZ183">
        <v>4.42203565374511E-2</v>
      </c>
      <c r="BA183">
        <v>5.9928080663350501E-2</v>
      </c>
      <c r="BB183">
        <v>0</v>
      </c>
      <c r="BC183">
        <v>1.92880049383514</v>
      </c>
      <c r="BD183">
        <v>0.34010757203840197</v>
      </c>
      <c r="BE183">
        <v>2.3330624592010199E-2</v>
      </c>
      <c r="BF183">
        <v>1.0914501135670499E-2</v>
      </c>
      <c r="BG183">
        <v>1.38722280364628E-2</v>
      </c>
      <c r="BH183">
        <v>0</v>
      </c>
      <c r="BI183">
        <v>0</v>
      </c>
      <c r="BJ183">
        <v>6.4808789980395103</v>
      </c>
      <c r="BK183">
        <v>0</v>
      </c>
      <c r="BL183">
        <v>1.2576366874589399E-2</v>
      </c>
      <c r="BM183">
        <v>1.70736465818105E-2</v>
      </c>
      <c r="BN183">
        <v>664.18285723082795</v>
      </c>
      <c r="BO183">
        <v>665.00120177957399</v>
      </c>
      <c r="BP183">
        <v>664.43532639627006</v>
      </c>
      <c r="BQ183">
        <v>315.947444083157</v>
      </c>
      <c r="BR183">
        <v>316.14167192756702</v>
      </c>
      <c r="BS183">
        <v>315.98802540639701</v>
      </c>
      <c r="BT183">
        <v>8.2625218563389807E-3</v>
      </c>
      <c r="BU183">
        <v>4.3172374516285E-3</v>
      </c>
      <c r="BV183">
        <v>6.7264693162310697E-3</v>
      </c>
      <c r="BW183">
        <v>6.2734408838819302E-3</v>
      </c>
      <c r="BX183">
        <v>3.1175842978656901E-3</v>
      </c>
      <c r="BY183">
        <v>4.1234535551556203E-3</v>
      </c>
      <c r="BZ183">
        <v>8.7946470740293999E-3</v>
      </c>
      <c r="CA183">
        <v>4.0694862727148296E-3</v>
      </c>
      <c r="CB183">
        <v>5.15415546774138E-3</v>
      </c>
    </row>
    <row r="184" spans="1:80">
      <c r="A184">
        <v>183</v>
      </c>
      <c r="B184">
        <v>79.396534402963795</v>
      </c>
      <c r="C184">
        <v>188.48305090420499</v>
      </c>
      <c r="D184">
        <v>98.579659763269206</v>
      </c>
      <c r="E184">
        <v>4.3192771347735199</v>
      </c>
      <c r="F184">
        <v>4.3032632808024003</v>
      </c>
      <c r="G184">
        <v>4.30848243865249</v>
      </c>
      <c r="H184">
        <v>-53854.396862333298</v>
      </c>
      <c r="I184">
        <v>-53764.110896894097</v>
      </c>
      <c r="J184">
        <v>-53739.186020986803</v>
      </c>
      <c r="K184" t="s">
        <v>355</v>
      </c>
      <c r="L184">
        <v>23.066082620175699</v>
      </c>
      <c r="M184">
        <v>54.743611289097998</v>
      </c>
      <c r="N184">
        <v>370.55605742307301</v>
      </c>
      <c r="O184">
        <v>234.68552299073801</v>
      </c>
      <c r="P184">
        <v>301.995350069148</v>
      </c>
      <c r="Q184">
        <v>6.4628148866119801</v>
      </c>
      <c r="R184">
        <v>8.1408404276724795</v>
      </c>
      <c r="S184">
        <v>582.71879316040804</v>
      </c>
      <c r="T184">
        <v>401.67616523084098</v>
      </c>
      <c r="U184">
        <v>0.95044846267780603</v>
      </c>
      <c r="V184">
        <v>0.96882458487595302</v>
      </c>
      <c r="W184">
        <v>0.93812071709220901</v>
      </c>
      <c r="X184">
        <v>0.84807864380023401</v>
      </c>
      <c r="Y184">
        <v>0.673231816073945</v>
      </c>
      <c r="Z184">
        <v>0.67785752065049698</v>
      </c>
      <c r="AA184">
        <v>0.73205011140248599</v>
      </c>
      <c r="AB184">
        <v>0.77110669555257705</v>
      </c>
      <c r="AC184">
        <v>0.19333446076605601</v>
      </c>
      <c r="AD184">
        <v>6.7474393365724097E-2</v>
      </c>
      <c r="AE184">
        <v>0.92748121851938303</v>
      </c>
      <c r="AF184">
        <v>30.947144043013498</v>
      </c>
      <c r="AG184">
        <v>8.1162503843780192E-3</v>
      </c>
      <c r="AH184">
        <v>1.83600473922137E-2</v>
      </c>
      <c r="AI184">
        <v>1.67753126921425E-2</v>
      </c>
      <c r="AJ184">
        <v>0.20146255019133799</v>
      </c>
      <c r="AK184" s="1">
        <v>5.17302529197284E-6</v>
      </c>
      <c r="AL184" s="1">
        <v>1.8425246933309901E-4</v>
      </c>
      <c r="AM184">
        <v>2.3330609814250301E-2</v>
      </c>
      <c r="AN184">
        <v>1.195649076045E-2</v>
      </c>
      <c r="AO184">
        <v>1.6929878741649699E-2</v>
      </c>
      <c r="AP184">
        <v>9.9725322424686104E-3</v>
      </c>
      <c r="AQ184">
        <v>4.8601926130359702E-3</v>
      </c>
      <c r="AR184">
        <v>6.44048238948422E-3</v>
      </c>
      <c r="AS184">
        <v>2.6727196505570401E-3</v>
      </c>
      <c r="AT184">
        <v>1.2919557229281E-3</v>
      </c>
      <c r="AU184">
        <v>1.72496627452449E-3</v>
      </c>
      <c r="AV184">
        <v>7.6173951323583497E-2</v>
      </c>
      <c r="AW184">
        <v>4.5668717370089998E-2</v>
      </c>
      <c r="AX184">
        <v>6.0629110887991097E-2</v>
      </c>
      <c r="AY184">
        <v>7.8846670974140706E-2</v>
      </c>
      <c r="AZ184">
        <v>4.6960673093018102E-2</v>
      </c>
      <c r="BA184">
        <v>6.2354077162515599E-2</v>
      </c>
      <c r="BB184">
        <v>0</v>
      </c>
      <c r="BC184">
        <v>1.9275026224166401</v>
      </c>
      <c r="BD184">
        <v>0.33852566662544098</v>
      </c>
      <c r="BE184">
        <v>2.3330624592010199E-2</v>
      </c>
      <c r="BF184">
        <v>1.12473550520708E-2</v>
      </c>
      <c r="BG184">
        <v>1.44947149887532E-2</v>
      </c>
      <c r="BH184">
        <v>0</v>
      </c>
      <c r="BI184">
        <v>0</v>
      </c>
      <c r="BJ184">
        <v>6.4861670758123902</v>
      </c>
      <c r="BK184">
        <v>0</v>
      </c>
      <c r="BL184">
        <v>1.52591189683938E-2</v>
      </c>
      <c r="BM184">
        <v>1.63286208270313E-2</v>
      </c>
      <c r="BN184">
        <v>664.18285723082795</v>
      </c>
      <c r="BO184">
        <v>664.97534388311703</v>
      </c>
      <c r="BP184">
        <v>664.37629171210097</v>
      </c>
      <c r="BQ184">
        <v>315.947444083157</v>
      </c>
      <c r="BR184">
        <v>316.13499238205401</v>
      </c>
      <c r="BS184">
        <v>315.974906276431</v>
      </c>
      <c r="BT184">
        <v>8.2625218563389807E-3</v>
      </c>
      <c r="BU184">
        <v>4.5370360034537897E-3</v>
      </c>
      <c r="BV184">
        <v>7.1944248338011102E-3</v>
      </c>
      <c r="BW184">
        <v>6.2734408838819302E-3</v>
      </c>
      <c r="BX184">
        <v>3.2254323392838201E-3</v>
      </c>
      <c r="BY184">
        <v>4.3598743873327897E-3</v>
      </c>
      <c r="BZ184">
        <v>8.7946470740293999E-3</v>
      </c>
      <c r="CA184">
        <v>4.1941331178659801E-3</v>
      </c>
      <c r="CB184">
        <v>5.3757044815451399E-3</v>
      </c>
    </row>
    <row r="185" spans="1:80">
      <c r="A185">
        <v>184</v>
      </c>
      <c r="B185">
        <v>72.772001514605407</v>
      </c>
      <c r="C185">
        <v>165.93645880311701</v>
      </c>
      <c r="D185">
        <v>96.862471199051399</v>
      </c>
      <c r="E185">
        <v>4.3196355295066597</v>
      </c>
      <c r="F185">
        <v>4.3034971260370396</v>
      </c>
      <c r="G185">
        <v>4.3085120216778297</v>
      </c>
      <c r="H185">
        <v>-53852.2343438725</v>
      </c>
      <c r="I185">
        <v>-53744.475677964198</v>
      </c>
      <c r="J185">
        <v>-53737.837141088101</v>
      </c>
      <c r="K185" t="s">
        <v>355</v>
      </c>
      <c r="L185">
        <v>27.003730550399801</v>
      </c>
      <c r="M185">
        <v>46.072379976995201</v>
      </c>
      <c r="N185">
        <v>337.77133004557402</v>
      </c>
      <c r="O185">
        <v>203.773034054692</v>
      </c>
      <c r="P185">
        <v>361.726829969351</v>
      </c>
      <c r="Q185">
        <v>6.9004551186268603</v>
      </c>
      <c r="R185">
        <v>11.0374480887644</v>
      </c>
      <c r="S185">
        <v>537.09028596936605</v>
      </c>
      <c r="T185">
        <v>418.24029598590499</v>
      </c>
      <c r="U185">
        <v>0.93415531988338696</v>
      </c>
      <c r="V185">
        <v>0.93704800448668302</v>
      </c>
      <c r="W185">
        <v>0.96203100758912996</v>
      </c>
      <c r="X185">
        <v>0.82705641613265202</v>
      </c>
      <c r="Y185">
        <v>0.69283841170291005</v>
      </c>
      <c r="Z185">
        <v>0.78040701270705104</v>
      </c>
      <c r="AA185">
        <v>0.75117263872429496</v>
      </c>
      <c r="AB185">
        <v>0.73276254945918995</v>
      </c>
      <c r="AC185">
        <v>0.21884196294288899</v>
      </c>
      <c r="AD185">
        <v>6.5295514230247195E-2</v>
      </c>
      <c r="AE185">
        <v>0.95031435278820597</v>
      </c>
      <c r="AF185">
        <v>39.438617592284402</v>
      </c>
      <c r="AG185">
        <v>7.8567326922227305E-3</v>
      </c>
      <c r="AH185">
        <v>2.3884919265231799E-2</v>
      </c>
      <c r="AI185">
        <v>1.64607553209189E-2</v>
      </c>
      <c r="AJ185">
        <v>0.20662149296583501</v>
      </c>
      <c r="AK185" s="1">
        <v>4.6377774817245196E-6</v>
      </c>
      <c r="AL185" s="1">
        <v>1.2385849522528601E-4</v>
      </c>
      <c r="AM185">
        <v>2.3330609814250301E-2</v>
      </c>
      <c r="AN185">
        <v>1.1959825772433E-2</v>
      </c>
      <c r="AO185">
        <v>1.6711239354811998E-2</v>
      </c>
      <c r="AP185">
        <v>9.9725322424686104E-3</v>
      </c>
      <c r="AQ185">
        <v>4.8682404127506698E-3</v>
      </c>
      <c r="AR185">
        <v>6.4014326590123103E-3</v>
      </c>
      <c r="AS185">
        <v>2.6727196505570401E-3</v>
      </c>
      <c r="AT185">
        <v>1.2902017204063901E-3</v>
      </c>
      <c r="AU185">
        <v>1.7071519849632701E-3</v>
      </c>
      <c r="AV185">
        <v>7.6173951323583497E-2</v>
      </c>
      <c r="AW185">
        <v>4.5359587430313202E-2</v>
      </c>
      <c r="AX185">
        <v>6.0537149889245898E-2</v>
      </c>
      <c r="AY185">
        <v>7.8846670974140706E-2</v>
      </c>
      <c r="AZ185">
        <v>4.6649789150719698E-2</v>
      </c>
      <c r="BA185">
        <v>6.2244301874209297E-2</v>
      </c>
      <c r="BB185">
        <v>0</v>
      </c>
      <c r="BC185">
        <v>1.9276495896885599</v>
      </c>
      <c r="BD185">
        <v>0.33864947938913398</v>
      </c>
      <c r="BE185">
        <v>2.3330624592010199E-2</v>
      </c>
      <c r="BF185">
        <v>1.1270654022417999E-2</v>
      </c>
      <c r="BG185">
        <v>1.4441665121029E-2</v>
      </c>
      <c r="BH185">
        <v>0</v>
      </c>
      <c r="BI185">
        <v>0</v>
      </c>
      <c r="BJ185">
        <v>6.4858264107693602</v>
      </c>
      <c r="BK185">
        <v>0</v>
      </c>
      <c r="BL185">
        <v>1.47488158664369E-2</v>
      </c>
      <c r="BM185">
        <v>1.70946834388923E-2</v>
      </c>
      <c r="BN185">
        <v>664.18285723082795</v>
      </c>
      <c r="BO185">
        <v>664.97246567002696</v>
      </c>
      <c r="BP185">
        <v>664.35738993049404</v>
      </c>
      <c r="BQ185">
        <v>315.947444083157</v>
      </c>
      <c r="BR185">
        <v>316.134300964494</v>
      </c>
      <c r="BS185">
        <v>315.96948073118</v>
      </c>
      <c r="BT185">
        <v>8.2625218563389807E-3</v>
      </c>
      <c r="BU185">
        <v>4.5233566136431199E-3</v>
      </c>
      <c r="BV185">
        <v>7.0319359895728703E-3</v>
      </c>
      <c r="BW185">
        <v>6.2734408838819302E-3</v>
      </c>
      <c r="BX185">
        <v>3.2342093276032402E-3</v>
      </c>
      <c r="BY185">
        <v>4.3133298308533899E-3</v>
      </c>
      <c r="BZ185">
        <v>8.7946470740293999E-3</v>
      </c>
      <c r="CA185">
        <v>4.2023672951208499E-3</v>
      </c>
      <c r="CB185">
        <v>5.3661052275373903E-3</v>
      </c>
    </row>
    <row r="186" spans="1:80">
      <c r="A186">
        <v>185</v>
      </c>
      <c r="B186">
        <v>81.294247953420097</v>
      </c>
      <c r="C186">
        <v>139.40833463526801</v>
      </c>
      <c r="D186">
        <v>91.6543390023309</v>
      </c>
      <c r="E186">
        <v>4.3198107158490604</v>
      </c>
      <c r="F186">
        <v>4.3035461092964704</v>
      </c>
      <c r="G186">
        <v>4.3081542288155203</v>
      </c>
      <c r="H186">
        <v>-53862.9376602743</v>
      </c>
      <c r="I186">
        <v>-53718.557395376301</v>
      </c>
      <c r="J186">
        <v>-53728.174487755598</v>
      </c>
      <c r="K186" t="s">
        <v>356</v>
      </c>
      <c r="L186">
        <v>26.312121893247401</v>
      </c>
      <c r="M186">
        <v>65.479928285913999</v>
      </c>
      <c r="N186">
        <v>379.62849354385401</v>
      </c>
      <c r="O186">
        <v>158.52717185581801</v>
      </c>
      <c r="P186">
        <v>409.95844377922901</v>
      </c>
      <c r="Q186">
        <v>5.6973017215641999</v>
      </c>
      <c r="R186">
        <v>8.9727228533587304</v>
      </c>
      <c r="S186">
        <v>660.83491497692796</v>
      </c>
      <c r="T186">
        <v>437.81222568468399</v>
      </c>
      <c r="U186">
        <v>0.93647654290817495</v>
      </c>
      <c r="V186">
        <v>0.92930739380066296</v>
      </c>
      <c r="W186">
        <v>0.95632730364773599</v>
      </c>
      <c r="X186">
        <v>0.84503083885576102</v>
      </c>
      <c r="Y186">
        <v>0.68758790934313396</v>
      </c>
      <c r="Z186">
        <v>0.78394800534005604</v>
      </c>
      <c r="AA186">
        <v>0.72323909698951205</v>
      </c>
      <c r="AB186">
        <v>0.83746893816602397</v>
      </c>
      <c r="AC186">
        <v>0.24791177100862799</v>
      </c>
      <c r="AD186">
        <v>7.8590252056672402E-2</v>
      </c>
      <c r="AE186">
        <v>0.93303858814417395</v>
      </c>
      <c r="AF186">
        <v>44.8249327381833</v>
      </c>
      <c r="AG186">
        <v>8.6599396459354095E-3</v>
      </c>
      <c r="AH186">
        <v>2.2691990445017299E-2</v>
      </c>
      <c r="AI186">
        <v>1.6683056491098299E-2</v>
      </c>
      <c r="AJ186">
        <v>0.20548941264347301</v>
      </c>
      <c r="AK186" s="1">
        <v>6.1962975484504397E-6</v>
      </c>
      <c r="AL186" s="1">
        <v>9.71568544291013E-5</v>
      </c>
      <c r="AM186">
        <v>2.3330609814250301E-2</v>
      </c>
      <c r="AN186">
        <v>1.19174731277476E-2</v>
      </c>
      <c r="AO186">
        <v>1.6145285263584601E-2</v>
      </c>
      <c r="AP186">
        <v>9.9725322424686104E-3</v>
      </c>
      <c r="AQ186">
        <v>4.8528350240217601E-3</v>
      </c>
      <c r="AR186">
        <v>6.23499965173122E-3</v>
      </c>
      <c r="AS186">
        <v>2.6727196505570401E-3</v>
      </c>
      <c r="AT186">
        <v>1.28849634534683E-3</v>
      </c>
      <c r="AU186">
        <v>1.65680437440954E-3</v>
      </c>
      <c r="AV186">
        <v>7.6173951323583497E-2</v>
      </c>
      <c r="AW186">
        <v>4.5421140964768701E-2</v>
      </c>
      <c r="AX186">
        <v>5.8981196757586597E-2</v>
      </c>
      <c r="AY186">
        <v>7.8846670974140706E-2</v>
      </c>
      <c r="AZ186">
        <v>4.6709637310115598E-2</v>
      </c>
      <c r="BA186">
        <v>6.06380011319963E-2</v>
      </c>
      <c r="BB186">
        <v>0</v>
      </c>
      <c r="BC186">
        <v>1.92761350026653</v>
      </c>
      <c r="BD186">
        <v>0.341603401523844</v>
      </c>
      <c r="BE186">
        <v>2.3330624592010199E-2</v>
      </c>
      <c r="BF186">
        <v>1.12380640984771E-2</v>
      </c>
      <c r="BG186">
        <v>1.4122410065959001E-2</v>
      </c>
      <c r="BH186">
        <v>0</v>
      </c>
      <c r="BI186">
        <v>0</v>
      </c>
      <c r="BJ186">
        <v>6.4738841901776096</v>
      </c>
      <c r="BK186">
        <v>0</v>
      </c>
      <c r="BL186">
        <v>1.5017432256577E-2</v>
      </c>
      <c r="BM186">
        <v>1.78906043571842E-2</v>
      </c>
      <c r="BN186">
        <v>664.18285723082795</v>
      </c>
      <c r="BO186">
        <v>664.97609245817296</v>
      </c>
      <c r="BP186">
        <v>664.378204259418</v>
      </c>
      <c r="BQ186">
        <v>315.947444083157</v>
      </c>
      <c r="BR186">
        <v>316.13523038288599</v>
      </c>
      <c r="BS186">
        <v>315.97482353578903</v>
      </c>
      <c r="BT186">
        <v>8.2625218563389807E-3</v>
      </c>
      <c r="BU186">
        <v>4.5039324681507703E-3</v>
      </c>
      <c r="BV186">
        <v>6.6710443158433004E-3</v>
      </c>
      <c r="BW186">
        <v>6.2734408838819302E-3</v>
      </c>
      <c r="BX186">
        <v>3.22352903686155E-3</v>
      </c>
      <c r="BY186">
        <v>4.2340947624720402E-3</v>
      </c>
      <c r="BZ186">
        <v>8.7946470740293999E-3</v>
      </c>
      <c r="CA186">
        <v>4.1901168782202403E-3</v>
      </c>
      <c r="CB186">
        <v>5.2402772946319801E-3</v>
      </c>
    </row>
    <row r="187" spans="1:80">
      <c r="A187">
        <v>186</v>
      </c>
      <c r="B187">
        <v>86.166917907063706</v>
      </c>
      <c r="C187">
        <v>179.771630292548</v>
      </c>
      <c r="D187">
        <v>111.279314050992</v>
      </c>
      <c r="E187">
        <v>4.3191204660717597</v>
      </c>
      <c r="F187">
        <v>4.3034238859896004</v>
      </c>
      <c r="G187">
        <v>4.3082723653648403</v>
      </c>
      <c r="H187">
        <v>-53859.216720500503</v>
      </c>
      <c r="I187">
        <v>-53757.399010863097</v>
      </c>
      <c r="J187">
        <v>-53749.270262843202</v>
      </c>
      <c r="K187" t="s">
        <v>355</v>
      </c>
      <c r="L187">
        <v>30.326948704530999</v>
      </c>
      <c r="M187">
        <v>49.701291096411602</v>
      </c>
      <c r="N187">
        <v>410.52457834982999</v>
      </c>
      <c r="O187">
        <v>217.24160947609599</v>
      </c>
      <c r="P187">
        <v>298.22769386470799</v>
      </c>
      <c r="Q187">
        <v>6.3631438219374203</v>
      </c>
      <c r="R187">
        <v>13.008944290446699</v>
      </c>
      <c r="S187">
        <v>497.44296709894201</v>
      </c>
      <c r="T187">
        <v>324.11098008299501</v>
      </c>
      <c r="U187">
        <v>0.95145080317971098</v>
      </c>
      <c r="V187">
        <v>0.93858212400372698</v>
      </c>
      <c r="W187">
        <v>0.94844716984233501</v>
      </c>
      <c r="X187">
        <v>0.79765686921963797</v>
      </c>
      <c r="Y187">
        <v>0.70080808390701799</v>
      </c>
      <c r="Z187">
        <v>0.76176273317159304</v>
      </c>
      <c r="AA187">
        <v>0.86433181973303597</v>
      </c>
      <c r="AB187">
        <v>0.59056775485413704</v>
      </c>
      <c r="AC187">
        <v>0.22447809525909199</v>
      </c>
      <c r="AD187">
        <v>7.2168387389004995E-2</v>
      </c>
      <c r="AE187">
        <v>0.92957379338411905</v>
      </c>
      <c r="AF187">
        <v>38.849370223114803</v>
      </c>
      <c r="AG187">
        <v>9.2194796894997707E-3</v>
      </c>
      <c r="AH187">
        <v>1.29478078547039E-2</v>
      </c>
      <c r="AI187">
        <v>1.6930154512636401E-2</v>
      </c>
      <c r="AJ187">
        <v>0.190109794441708</v>
      </c>
      <c r="AK187" s="1">
        <v>6.4905105804827899E-6</v>
      </c>
      <c r="AL187" s="1">
        <v>9.09315206346086E-5</v>
      </c>
      <c r="AM187">
        <v>2.3330609814250301E-2</v>
      </c>
      <c r="AN187">
        <v>1.20320094341013E-2</v>
      </c>
      <c r="AO187">
        <v>1.66831458003588E-2</v>
      </c>
      <c r="AP187">
        <v>9.9725322424686104E-3</v>
      </c>
      <c r="AQ187">
        <v>4.8974671284028699E-3</v>
      </c>
      <c r="AR187">
        <v>6.37736418051297E-3</v>
      </c>
      <c r="AS187">
        <v>2.6727196505570401E-3</v>
      </c>
      <c r="AT187">
        <v>1.29358593117187E-3</v>
      </c>
      <c r="AU187">
        <v>1.6840883531200499E-3</v>
      </c>
      <c r="AV187">
        <v>7.6173951323583497E-2</v>
      </c>
      <c r="AW187">
        <v>4.5271879087930803E-2</v>
      </c>
      <c r="AX187">
        <v>5.9733083473516899E-2</v>
      </c>
      <c r="AY187">
        <v>7.8846670974140706E-2</v>
      </c>
      <c r="AZ187">
        <v>4.6565465019102602E-2</v>
      </c>
      <c r="BA187">
        <v>6.1417171826636897E-2</v>
      </c>
      <c r="BB187">
        <v>0</v>
      </c>
      <c r="BC187">
        <v>1.9277042486190199</v>
      </c>
      <c r="BD187">
        <v>0.340202201636496</v>
      </c>
      <c r="BE187">
        <v>2.3330624592010199E-2</v>
      </c>
      <c r="BF187">
        <v>1.1334527468095899E-2</v>
      </c>
      <c r="BG187">
        <v>1.4385222024588799E-2</v>
      </c>
      <c r="BH187">
        <v>0</v>
      </c>
      <c r="BI187">
        <v>0</v>
      </c>
      <c r="BJ187">
        <v>6.47999693452185</v>
      </c>
      <c r="BK187">
        <v>0</v>
      </c>
      <c r="BL187">
        <v>1.43158439568005E-2</v>
      </c>
      <c r="BM187">
        <v>1.64456101046783E-2</v>
      </c>
      <c r="BN187">
        <v>664.18285723082795</v>
      </c>
      <c r="BO187">
        <v>664.965704665717</v>
      </c>
      <c r="BP187">
        <v>664.32454363571003</v>
      </c>
      <c r="BQ187">
        <v>315.947444083157</v>
      </c>
      <c r="BR187">
        <v>316.13259621518898</v>
      </c>
      <c r="BS187">
        <v>315.95996200215001</v>
      </c>
      <c r="BT187">
        <v>8.2625218563389807E-3</v>
      </c>
      <c r="BU187">
        <v>4.5525925113628803E-3</v>
      </c>
      <c r="BV187">
        <v>7.1173033559807997E-3</v>
      </c>
      <c r="BW187">
        <v>6.2734408838819302E-3</v>
      </c>
      <c r="BX187">
        <v>3.2521132156568002E-3</v>
      </c>
      <c r="BY187">
        <v>4.2036290703518896E-3</v>
      </c>
      <c r="BZ187">
        <v>8.7946470740293999E-3</v>
      </c>
      <c r="CA187">
        <v>4.2274137888559703E-3</v>
      </c>
      <c r="CB187">
        <v>5.3623467826874197E-3</v>
      </c>
    </row>
    <row r="188" spans="1:80">
      <c r="A188">
        <v>187</v>
      </c>
      <c r="B188">
        <v>60.182732544104503</v>
      </c>
      <c r="C188">
        <v>196.98491790952301</v>
      </c>
      <c r="D188">
        <v>99.446299190124293</v>
      </c>
      <c r="E188">
        <v>4.3186986577650801</v>
      </c>
      <c r="F188">
        <v>4.3025457757199597</v>
      </c>
      <c r="G188">
        <v>4.3075267929820003</v>
      </c>
      <c r="H188">
        <v>-53827.981021719301</v>
      </c>
      <c r="I188">
        <v>-53763.679825623003</v>
      </c>
      <c r="J188">
        <v>-53728.154871816099</v>
      </c>
      <c r="K188" t="s">
        <v>355</v>
      </c>
      <c r="L188">
        <v>27.646601847202401</v>
      </c>
      <c r="M188">
        <v>48.664024745998297</v>
      </c>
      <c r="N188">
        <v>269.82472722672702</v>
      </c>
      <c r="O188">
        <v>259.329478504539</v>
      </c>
      <c r="P188">
        <v>285.87516580305697</v>
      </c>
      <c r="Q188">
        <v>6.0198580947169402</v>
      </c>
      <c r="R188">
        <v>13.316612457666</v>
      </c>
      <c r="S188">
        <v>485.76146163890002</v>
      </c>
      <c r="T188">
        <v>389.14117738328298</v>
      </c>
      <c r="U188">
        <v>0.94471265914465297</v>
      </c>
      <c r="V188">
        <v>0.96818932234813504</v>
      </c>
      <c r="W188">
        <v>0.93800858442100699</v>
      </c>
      <c r="X188">
        <v>0.850894335202521</v>
      </c>
      <c r="Y188">
        <v>0.77485907553914501</v>
      </c>
      <c r="Z188">
        <v>0.74077234086341004</v>
      </c>
      <c r="AA188">
        <v>0.71745632467795395</v>
      </c>
      <c r="AB188">
        <v>0.76910407282670401</v>
      </c>
      <c r="AC188">
        <v>0.22333140565578299</v>
      </c>
      <c r="AD188">
        <v>7.0027786564870506E-2</v>
      </c>
      <c r="AE188">
        <v>0.94878253486033304</v>
      </c>
      <c r="AF188">
        <v>33.670015882696703</v>
      </c>
      <c r="AG188">
        <v>8.5441977502974196E-3</v>
      </c>
      <c r="AH188">
        <v>8.7191980448853203E-3</v>
      </c>
      <c r="AI188">
        <v>1.7303488231082499E-2</v>
      </c>
      <c r="AJ188">
        <v>0.20775334447553001</v>
      </c>
      <c r="AK188" s="1">
        <v>5.8839334268991496E-6</v>
      </c>
      <c r="AL188" s="1">
        <v>1.2378339880243601E-4</v>
      </c>
      <c r="AM188">
        <v>2.3330609814250301E-2</v>
      </c>
      <c r="AN188">
        <v>1.16265472781963E-2</v>
      </c>
      <c r="AO188">
        <v>1.6256200043104799E-2</v>
      </c>
      <c r="AP188">
        <v>9.9725322424686104E-3</v>
      </c>
      <c r="AQ188">
        <v>4.7445221095394697E-3</v>
      </c>
      <c r="AR188">
        <v>6.2321098951599102E-3</v>
      </c>
      <c r="AS188">
        <v>2.6727196505570401E-3</v>
      </c>
      <c r="AT188">
        <v>1.2597464655480801E-3</v>
      </c>
      <c r="AU188">
        <v>1.6695662432607201E-3</v>
      </c>
      <c r="AV188">
        <v>7.6173951323583497E-2</v>
      </c>
      <c r="AW188">
        <v>4.4013710333625299E-2</v>
      </c>
      <c r="AX188">
        <v>5.9248770388414702E-2</v>
      </c>
      <c r="AY188">
        <v>7.8846670974140706E-2</v>
      </c>
      <c r="AZ188">
        <v>4.5273456799173301E-2</v>
      </c>
      <c r="BA188">
        <v>6.0918336631675299E-2</v>
      </c>
      <c r="BB188">
        <v>0</v>
      </c>
      <c r="BC188">
        <v>1.9282678146073</v>
      </c>
      <c r="BD188">
        <v>0.339441199964436</v>
      </c>
      <c r="BE188">
        <v>2.3330624592010199E-2</v>
      </c>
      <c r="BF188">
        <v>1.1001951256845501E-2</v>
      </c>
      <c r="BG188">
        <v>1.4072697252293801E-2</v>
      </c>
      <c r="BH188">
        <v>0</v>
      </c>
      <c r="BI188">
        <v>0</v>
      </c>
      <c r="BJ188">
        <v>6.4829289970011201</v>
      </c>
      <c r="BK188">
        <v>0</v>
      </c>
      <c r="BL188">
        <v>1.38710779281335E-2</v>
      </c>
      <c r="BM188">
        <v>1.7297634202087301E-2</v>
      </c>
      <c r="BN188">
        <v>664.18285723082795</v>
      </c>
      <c r="BO188">
        <v>664.99551157028498</v>
      </c>
      <c r="BP188">
        <v>664.43441367070398</v>
      </c>
      <c r="BQ188">
        <v>315.947444083157</v>
      </c>
      <c r="BR188">
        <v>316.14019067189798</v>
      </c>
      <c r="BS188">
        <v>315.98939745559898</v>
      </c>
      <c r="BT188">
        <v>8.2625218563389807E-3</v>
      </c>
      <c r="BU188">
        <v>4.3795302583359997E-3</v>
      </c>
      <c r="BV188">
        <v>6.8177083372596998E-3</v>
      </c>
      <c r="BW188">
        <v>6.2734408838819302E-3</v>
      </c>
      <c r="BX188">
        <v>3.1448499006788799E-3</v>
      </c>
      <c r="BY188">
        <v>4.2141502258723502E-3</v>
      </c>
      <c r="BZ188">
        <v>8.7946470740293999E-3</v>
      </c>
      <c r="CA188">
        <v>4.1022636985942303E-3</v>
      </c>
      <c r="CB188">
        <v>5.2244717096679404E-3</v>
      </c>
    </row>
    <row r="189" spans="1:80">
      <c r="A189">
        <v>188</v>
      </c>
      <c r="B189">
        <v>72.100924895381894</v>
      </c>
      <c r="C189">
        <v>184.952416900423</v>
      </c>
      <c r="D189">
        <v>102.017686762704</v>
      </c>
      <c r="E189">
        <v>4.3221722791107799</v>
      </c>
      <c r="F189">
        <v>4.3047556147192596</v>
      </c>
      <c r="G189">
        <v>4.3094778743978601</v>
      </c>
      <c r="H189">
        <v>-53883.145799824597</v>
      </c>
      <c r="I189">
        <v>-53779.159820155197</v>
      </c>
      <c r="J189">
        <v>-53755.017223016097</v>
      </c>
      <c r="K189" t="s">
        <v>355</v>
      </c>
      <c r="L189">
        <v>29.845701666426599</v>
      </c>
      <c r="M189">
        <v>40.362384542659399</v>
      </c>
      <c r="N189">
        <v>333.09028892918502</v>
      </c>
      <c r="O189">
        <v>232.85493553818699</v>
      </c>
      <c r="P189">
        <v>383.201911178503</v>
      </c>
      <c r="Q189">
        <v>6.6336713619353196</v>
      </c>
      <c r="R189">
        <v>12.520923683986799</v>
      </c>
      <c r="S189">
        <v>652.53652992422201</v>
      </c>
      <c r="T189">
        <v>328.61290067972499</v>
      </c>
      <c r="U189">
        <v>0.97350848223160302</v>
      </c>
      <c r="V189">
        <v>0.98332556108537605</v>
      </c>
      <c r="W189">
        <v>0.95622474533187196</v>
      </c>
      <c r="X189">
        <v>0.82950616216199802</v>
      </c>
      <c r="Y189">
        <v>0.71237704574299798</v>
      </c>
      <c r="Z189">
        <v>0.71138700743725902</v>
      </c>
      <c r="AA189">
        <v>0.832404244192398</v>
      </c>
      <c r="AB189">
        <v>0.78083933677175099</v>
      </c>
      <c r="AC189">
        <v>0.24755593318712099</v>
      </c>
      <c r="AD189">
        <v>6.6518701621201506E-2</v>
      </c>
      <c r="AE189">
        <v>0.93937430172716396</v>
      </c>
      <c r="AF189">
        <v>38.944995833001897</v>
      </c>
      <c r="AG189">
        <v>8.2735747213291896E-3</v>
      </c>
      <c r="AH189">
        <v>5.0735261818883097E-2</v>
      </c>
      <c r="AI189">
        <v>1.6896575757721199E-2</v>
      </c>
      <c r="AJ189">
        <v>0.20308933696692</v>
      </c>
      <c r="AK189" s="1">
        <v>6.3314488690861401E-6</v>
      </c>
      <c r="AL189" s="1">
        <v>8.5900638446921105E-5</v>
      </c>
      <c r="AM189">
        <v>2.3330609814250301E-2</v>
      </c>
      <c r="AN189">
        <v>1.18878712478445E-2</v>
      </c>
      <c r="AO189">
        <v>1.63404994294131E-2</v>
      </c>
      <c r="AP189">
        <v>9.9725322424686104E-3</v>
      </c>
      <c r="AQ189">
        <v>4.8350503636029798E-3</v>
      </c>
      <c r="AR189">
        <v>6.2213683309852198E-3</v>
      </c>
      <c r="AS189">
        <v>2.6727196505570401E-3</v>
      </c>
      <c r="AT189">
        <v>1.28227291195154E-3</v>
      </c>
      <c r="AU189">
        <v>1.6728728461218999E-3</v>
      </c>
      <c r="AV189">
        <v>7.6173951323583497E-2</v>
      </c>
      <c r="AW189">
        <v>4.5025050510665299E-2</v>
      </c>
      <c r="AX189">
        <v>6.0043236882808201E-2</v>
      </c>
      <c r="AY189">
        <v>7.8846670974140706E-2</v>
      </c>
      <c r="AZ189">
        <v>4.63073234226168E-2</v>
      </c>
      <c r="BA189">
        <v>6.1716109728930102E-2</v>
      </c>
      <c r="BB189">
        <v>0</v>
      </c>
      <c r="BC189">
        <v>1.9277988462142801</v>
      </c>
      <c r="BD189">
        <v>0.33949418423833899</v>
      </c>
      <c r="BE189">
        <v>2.3330624592010199E-2</v>
      </c>
      <c r="BF189">
        <v>1.11910603209141E-2</v>
      </c>
      <c r="BG189">
        <v>1.4033059428582099E-2</v>
      </c>
      <c r="BH189">
        <v>0</v>
      </c>
      <c r="BI189">
        <v>0</v>
      </c>
      <c r="BJ189">
        <v>6.4828943459159598</v>
      </c>
      <c r="BK189">
        <v>0</v>
      </c>
      <c r="BL189">
        <v>1.45014026252205E-2</v>
      </c>
      <c r="BM189">
        <v>1.8102830092021498E-2</v>
      </c>
      <c r="BN189">
        <v>664.18285723082795</v>
      </c>
      <c r="BO189">
        <v>664.97871766285198</v>
      </c>
      <c r="BP189">
        <v>664.389141378349</v>
      </c>
      <c r="BQ189">
        <v>315.947444083157</v>
      </c>
      <c r="BR189">
        <v>316.13583712562399</v>
      </c>
      <c r="BS189">
        <v>315.97676651920301</v>
      </c>
      <c r="BT189">
        <v>8.2625218563389807E-3</v>
      </c>
      <c r="BU189">
        <v>4.5057113474725697E-3</v>
      </c>
      <c r="BV189">
        <v>6.9576500399154296E-3</v>
      </c>
      <c r="BW189">
        <v>6.2734408838819302E-3</v>
      </c>
      <c r="BX189">
        <v>3.2090584834756999E-3</v>
      </c>
      <c r="BY189">
        <v>4.1751812067931503E-3</v>
      </c>
      <c r="BZ189">
        <v>8.7946470740293999E-3</v>
      </c>
      <c r="CA189">
        <v>4.1732101836098696E-3</v>
      </c>
      <c r="CB189">
        <v>5.2078119440322297E-3</v>
      </c>
    </row>
    <row r="190" spans="1:80">
      <c r="A190">
        <v>189</v>
      </c>
      <c r="B190">
        <v>69.952024885078302</v>
      </c>
      <c r="C190">
        <v>185.55092952410399</v>
      </c>
      <c r="D190">
        <v>102.425116699141</v>
      </c>
      <c r="E190">
        <v>4.3191389589382201</v>
      </c>
      <c r="F190">
        <v>4.3027594735011698</v>
      </c>
      <c r="G190">
        <v>4.3081243115258596</v>
      </c>
      <c r="H190">
        <v>-53843.232063666001</v>
      </c>
      <c r="I190">
        <v>-53754.906374613602</v>
      </c>
      <c r="J190">
        <v>-53738.572795196102</v>
      </c>
      <c r="K190" t="s">
        <v>355</v>
      </c>
      <c r="L190">
        <v>31.3610169770364</v>
      </c>
      <c r="M190">
        <v>50.657131497513497</v>
      </c>
      <c r="N190">
        <v>321.70714702037299</v>
      </c>
      <c r="O190">
        <v>236.09230441212699</v>
      </c>
      <c r="P190">
        <v>341.51291959563298</v>
      </c>
      <c r="Q190">
        <v>6.1548539197745997</v>
      </c>
      <c r="R190">
        <v>12.8446841891805</v>
      </c>
      <c r="S190">
        <v>565.97164160367197</v>
      </c>
      <c r="T190">
        <v>365.49623101159102</v>
      </c>
      <c r="U190">
        <v>0.94790447184439897</v>
      </c>
      <c r="V190">
        <v>0.96510886492361703</v>
      </c>
      <c r="W190">
        <v>0.91924837274915205</v>
      </c>
      <c r="X190">
        <v>0.86441691810629895</v>
      </c>
      <c r="Y190">
        <v>0.76464573939063796</v>
      </c>
      <c r="Z190">
        <v>0.78031200585306404</v>
      </c>
      <c r="AA190">
        <v>0.67166339208863701</v>
      </c>
      <c r="AB190">
        <v>0.74177005627022197</v>
      </c>
      <c r="AC190">
        <v>0.20906362987015401</v>
      </c>
      <c r="AD190">
        <v>6.3825744108142596E-2</v>
      </c>
      <c r="AE190">
        <v>0.94790316898790405</v>
      </c>
      <c r="AF190">
        <v>30.7857005841134</v>
      </c>
      <c r="AG190">
        <v>8.8508177517104703E-3</v>
      </c>
      <c r="AH190">
        <v>1.41212702835178E-2</v>
      </c>
      <c r="AI190">
        <v>1.6926409289015398E-2</v>
      </c>
      <c r="AJ190">
        <v>0.196876535624775</v>
      </c>
      <c r="AK190" s="1">
        <v>8.36111854660971E-6</v>
      </c>
      <c r="AL190" s="1">
        <v>9.7840355079239E-5</v>
      </c>
      <c r="AM190">
        <v>2.3330609814250301E-2</v>
      </c>
      <c r="AN190">
        <v>1.16157402530635E-2</v>
      </c>
      <c r="AO190">
        <v>1.64776406970807E-2</v>
      </c>
      <c r="AP190">
        <v>9.9725322424686104E-3</v>
      </c>
      <c r="AQ190">
        <v>4.7405205576977298E-3</v>
      </c>
      <c r="AR190">
        <v>6.3241287163411401E-3</v>
      </c>
      <c r="AS190">
        <v>2.6727196505570401E-3</v>
      </c>
      <c r="AT190">
        <v>1.2603693686693801E-3</v>
      </c>
      <c r="AU190">
        <v>1.69974885367323E-3</v>
      </c>
      <c r="AV190">
        <v>7.6173951323583497E-2</v>
      </c>
      <c r="AW190">
        <v>4.4146774245442201E-2</v>
      </c>
      <c r="AX190">
        <v>6.01281571654343E-2</v>
      </c>
      <c r="AY190">
        <v>7.8846670974140706E-2</v>
      </c>
      <c r="AZ190">
        <v>4.5407143614111599E-2</v>
      </c>
      <c r="BA190">
        <v>6.1827906019107502E-2</v>
      </c>
      <c r="BB190">
        <v>0</v>
      </c>
      <c r="BC190">
        <v>1.9281989964708099</v>
      </c>
      <c r="BD190">
        <v>0.337896733317891</v>
      </c>
      <c r="BE190">
        <v>2.3330624592010199E-2</v>
      </c>
      <c r="BF190">
        <v>1.09936836446417E-2</v>
      </c>
      <c r="BG190">
        <v>1.4268693960637501E-2</v>
      </c>
      <c r="BH190">
        <v>0</v>
      </c>
      <c r="BI190">
        <v>0</v>
      </c>
      <c r="BJ190">
        <v>6.4887513966542798</v>
      </c>
      <c r="BK190">
        <v>0</v>
      </c>
      <c r="BL190">
        <v>1.4137413828882299E-2</v>
      </c>
      <c r="BM190">
        <v>1.72865525023061E-2</v>
      </c>
      <c r="BN190">
        <v>664.18285723082795</v>
      </c>
      <c r="BO190">
        <v>664.99689605914898</v>
      </c>
      <c r="BP190">
        <v>664.43801070414304</v>
      </c>
      <c r="BQ190">
        <v>315.947444083157</v>
      </c>
      <c r="BR190">
        <v>316.14055270943902</v>
      </c>
      <c r="BS190">
        <v>315.991265311863</v>
      </c>
      <c r="BT190">
        <v>8.2625218563389807E-3</v>
      </c>
      <c r="BU190">
        <v>4.3758079094917898E-3</v>
      </c>
      <c r="BV190">
        <v>6.8957230012437103E-3</v>
      </c>
      <c r="BW190">
        <v>6.2734408838819302E-3</v>
      </c>
      <c r="BX190">
        <v>3.1405291949088299E-3</v>
      </c>
      <c r="BY190">
        <v>4.2791372634099897E-3</v>
      </c>
      <c r="BZ190">
        <v>8.7946470740293999E-3</v>
      </c>
      <c r="CA190">
        <v>4.0994991966074703E-3</v>
      </c>
      <c r="CB190">
        <v>5.3029077711298604E-3</v>
      </c>
    </row>
    <row r="191" spans="1:80">
      <c r="A191">
        <v>190</v>
      </c>
      <c r="B191">
        <v>57.499131349799598</v>
      </c>
      <c r="C191">
        <v>132.83107520758</v>
      </c>
      <c r="D191">
        <v>85.298025452482307</v>
      </c>
      <c r="E191">
        <v>4.3192518320867199</v>
      </c>
      <c r="F191">
        <v>4.3030238604481301</v>
      </c>
      <c r="G191">
        <v>4.3080054507505396</v>
      </c>
      <c r="H191">
        <v>-53832.184440829398</v>
      </c>
      <c r="I191">
        <v>-53705.478137786798</v>
      </c>
      <c r="J191">
        <v>-53719.965887296799</v>
      </c>
      <c r="K191" t="s">
        <v>356</v>
      </c>
      <c r="L191">
        <v>19.4477667811496</v>
      </c>
      <c r="M191">
        <v>53.821892043164503</v>
      </c>
      <c r="N191">
        <v>257.959461555833</v>
      </c>
      <c r="O191">
        <v>163.663766444007</v>
      </c>
      <c r="P191">
        <v>300.16688677769298</v>
      </c>
      <c r="Q191">
        <v>6.4653835086001203</v>
      </c>
      <c r="R191">
        <v>12.7302744632375</v>
      </c>
      <c r="S191">
        <v>601.54960359620998</v>
      </c>
      <c r="T191">
        <v>389.79113495792097</v>
      </c>
      <c r="U191">
        <v>0.94935845227863902</v>
      </c>
      <c r="V191">
        <v>0.94522707034630904</v>
      </c>
      <c r="W191">
        <v>0.93398468200071505</v>
      </c>
      <c r="X191">
        <v>0.86891327044719602</v>
      </c>
      <c r="Y191">
        <v>0.70357826246061195</v>
      </c>
      <c r="Z191">
        <v>0.756521207291738</v>
      </c>
      <c r="AA191">
        <v>0.75548540439671097</v>
      </c>
      <c r="AB191">
        <v>0.71892630253795697</v>
      </c>
      <c r="AC191">
        <v>0.21758357295866401</v>
      </c>
      <c r="AD191">
        <v>6.4737444368867705E-2</v>
      </c>
      <c r="AE191">
        <v>0.96292343466572905</v>
      </c>
      <c r="AF191">
        <v>34.494247301660799</v>
      </c>
      <c r="AG191">
        <v>8.1625264189804699E-3</v>
      </c>
      <c r="AH191">
        <v>1.8388735716222598E-2</v>
      </c>
      <c r="AI191">
        <v>1.6772801667991701E-2</v>
      </c>
      <c r="AJ191">
        <v>0.19078394121495801</v>
      </c>
      <c r="AK191" s="1">
        <v>3.3103481588409998E-6</v>
      </c>
      <c r="AL191" s="1">
        <v>1.21749662133305E-4</v>
      </c>
      <c r="AM191">
        <v>2.3330609814250301E-2</v>
      </c>
      <c r="AN191">
        <v>1.1788205650006701E-2</v>
      </c>
      <c r="AO191">
        <v>1.64946810397513E-2</v>
      </c>
      <c r="AP191">
        <v>9.9725322424686104E-3</v>
      </c>
      <c r="AQ191">
        <v>4.8029469030000599E-3</v>
      </c>
      <c r="AR191">
        <v>6.3101657538516803E-3</v>
      </c>
      <c r="AS191">
        <v>2.6727196505570401E-3</v>
      </c>
      <c r="AT191">
        <v>1.2782860995353201E-3</v>
      </c>
      <c r="AU191">
        <v>1.6982286472846701E-3</v>
      </c>
      <c r="AV191">
        <v>7.6173951323583497E-2</v>
      </c>
      <c r="AW191">
        <v>4.5110506273004003E-2</v>
      </c>
      <c r="AX191">
        <v>6.0454363348373397E-2</v>
      </c>
      <c r="AY191">
        <v>7.8846670974140706E-2</v>
      </c>
      <c r="AZ191">
        <v>4.6388792372539497E-2</v>
      </c>
      <c r="BA191">
        <v>6.2152591995658001E-2</v>
      </c>
      <c r="BB191">
        <v>0</v>
      </c>
      <c r="BC191">
        <v>1.92774341381112</v>
      </c>
      <c r="BD191">
        <v>0.33842600002048301</v>
      </c>
      <c r="BE191">
        <v>2.3330624592010199E-2</v>
      </c>
      <c r="BF191">
        <v>1.11282319750453E-2</v>
      </c>
      <c r="BG191">
        <v>1.42374621974105E-2</v>
      </c>
      <c r="BH191">
        <v>0</v>
      </c>
      <c r="BI191">
        <v>0</v>
      </c>
      <c r="BJ191">
        <v>6.4866580507943796</v>
      </c>
      <c r="BK191">
        <v>0</v>
      </c>
      <c r="BL191">
        <v>1.5036351792754501E-2</v>
      </c>
      <c r="BM191">
        <v>1.7811613558898098E-2</v>
      </c>
      <c r="BN191">
        <v>664.18285723082795</v>
      </c>
      <c r="BO191">
        <v>664.98617927326802</v>
      </c>
      <c r="BP191">
        <v>664.42152716693101</v>
      </c>
      <c r="BQ191">
        <v>315.947444083157</v>
      </c>
      <c r="BR191">
        <v>316.13778794156298</v>
      </c>
      <c r="BS191">
        <v>315.98708724834103</v>
      </c>
      <c r="BT191">
        <v>8.2625218563389807E-3</v>
      </c>
      <c r="BU191">
        <v>4.45251404327028E-3</v>
      </c>
      <c r="BV191">
        <v>6.96340790480021E-3</v>
      </c>
      <c r="BW191">
        <v>6.2734408838819302E-3</v>
      </c>
      <c r="BX191">
        <v>3.1863459890560902E-3</v>
      </c>
      <c r="BY191">
        <v>4.23999983576659E-3</v>
      </c>
      <c r="BZ191">
        <v>8.7946470740293999E-3</v>
      </c>
      <c r="CA191">
        <v>4.1494472759356802E-3</v>
      </c>
      <c r="CB191">
        <v>5.2914012529647197E-3</v>
      </c>
    </row>
    <row r="192" spans="1:80">
      <c r="A192">
        <v>191</v>
      </c>
      <c r="B192">
        <v>67.211644724249695</v>
      </c>
      <c r="C192">
        <v>151.767568624326</v>
      </c>
      <c r="D192">
        <v>90.902415743391799</v>
      </c>
      <c r="E192">
        <v>4.3193081824131401</v>
      </c>
      <c r="F192">
        <v>4.3029874331137599</v>
      </c>
      <c r="G192">
        <v>4.3079251911468903</v>
      </c>
      <c r="H192">
        <v>-53842.598515767801</v>
      </c>
      <c r="I192">
        <v>-53723.961110890697</v>
      </c>
      <c r="J192">
        <v>-53724.571045522098</v>
      </c>
      <c r="K192" t="s">
        <v>356</v>
      </c>
      <c r="L192">
        <v>27.1823073288109</v>
      </c>
      <c r="M192">
        <v>52.782790793026003</v>
      </c>
      <c r="N192">
        <v>306.96667048531901</v>
      </c>
      <c r="O192">
        <v>186.26436804901201</v>
      </c>
      <c r="P192">
        <v>352.443077673034</v>
      </c>
      <c r="Q192">
        <v>5.2579251529973101</v>
      </c>
      <c r="R192">
        <v>11.1666271361785</v>
      </c>
      <c r="S192">
        <v>698.48092945496603</v>
      </c>
      <c r="T192">
        <v>302.80904830502101</v>
      </c>
      <c r="U192">
        <v>0.93865093642105102</v>
      </c>
      <c r="V192">
        <v>0.93512481830911998</v>
      </c>
      <c r="W192">
        <v>0.95541239492297303</v>
      </c>
      <c r="X192">
        <v>0.83014608104704701</v>
      </c>
      <c r="Y192">
        <v>0.77356148289024296</v>
      </c>
      <c r="Z192">
        <v>0.76781262910605197</v>
      </c>
      <c r="AA192">
        <v>0.69490211792114698</v>
      </c>
      <c r="AB192">
        <v>0.73697947093403704</v>
      </c>
      <c r="AC192">
        <v>0.233466305441168</v>
      </c>
      <c r="AD192">
        <v>7.64958723246284E-2</v>
      </c>
      <c r="AE192">
        <v>0.95287443557029705</v>
      </c>
      <c r="AF192">
        <v>49.875953246290102</v>
      </c>
      <c r="AG192">
        <v>8.07858607962352E-3</v>
      </c>
      <c r="AH192">
        <v>1.8654171002179198E-2</v>
      </c>
      <c r="AI192">
        <v>1.68277391642047E-2</v>
      </c>
      <c r="AJ192">
        <v>0.20293350961807899</v>
      </c>
      <c r="AK192" s="1">
        <v>7.0139444040025797E-6</v>
      </c>
      <c r="AL192" s="1">
        <v>6.8131786271144603E-5</v>
      </c>
      <c r="AM192">
        <v>2.3330609814250301E-2</v>
      </c>
      <c r="AN192">
        <v>1.16929674358081E-2</v>
      </c>
      <c r="AO192">
        <v>1.6150727892866801E-2</v>
      </c>
      <c r="AP192">
        <v>9.9725322424686104E-3</v>
      </c>
      <c r="AQ192">
        <v>4.7744427572820403E-3</v>
      </c>
      <c r="AR192">
        <v>6.24560260607463E-3</v>
      </c>
      <c r="AS192">
        <v>2.6727196505570401E-3</v>
      </c>
      <c r="AT192">
        <v>1.2643805856946699E-3</v>
      </c>
      <c r="AU192">
        <v>1.6535357189783201E-3</v>
      </c>
      <c r="AV192">
        <v>7.6173951323583497E-2</v>
      </c>
      <c r="AW192">
        <v>4.4062792715935398E-2</v>
      </c>
      <c r="AX192">
        <v>5.8522471467342602E-2</v>
      </c>
      <c r="AY192">
        <v>7.8846670974140706E-2</v>
      </c>
      <c r="AZ192">
        <v>4.5327173301630101E-2</v>
      </c>
      <c r="BA192">
        <v>6.0176007186320997E-2</v>
      </c>
      <c r="BB192">
        <v>0</v>
      </c>
      <c r="BC192">
        <v>1.92825066647118</v>
      </c>
      <c r="BD192">
        <v>0.34077633079467901</v>
      </c>
      <c r="BE192">
        <v>2.3330624592010199E-2</v>
      </c>
      <c r="BF192">
        <v>1.10712177334348E-2</v>
      </c>
      <c r="BG192">
        <v>1.41429410382956E-2</v>
      </c>
      <c r="BH192">
        <v>0</v>
      </c>
      <c r="BI192">
        <v>0</v>
      </c>
      <c r="BJ192">
        <v>6.4774496102857197</v>
      </c>
      <c r="BK192">
        <v>0</v>
      </c>
      <c r="BL192">
        <v>1.3686293984096201E-2</v>
      </c>
      <c r="BM192">
        <v>1.69940562287542E-2</v>
      </c>
      <c r="BN192">
        <v>664.18285723082795</v>
      </c>
      <c r="BO192">
        <v>664.98886327012406</v>
      </c>
      <c r="BP192">
        <v>664.39916211945194</v>
      </c>
      <c r="BQ192">
        <v>315.947444083157</v>
      </c>
      <c r="BR192">
        <v>316.13851801300302</v>
      </c>
      <c r="BS192">
        <v>315.97985903636499</v>
      </c>
      <c r="BT192">
        <v>8.2625218563389807E-3</v>
      </c>
      <c r="BU192">
        <v>4.3970127653810897E-3</v>
      </c>
      <c r="BV192">
        <v>6.6765755976435897E-3</v>
      </c>
      <c r="BW192">
        <v>6.2734408838819302E-3</v>
      </c>
      <c r="BX192">
        <v>3.1680094783453601E-3</v>
      </c>
      <c r="BY192">
        <v>4.2174335629000699E-3</v>
      </c>
      <c r="BZ192">
        <v>8.7946470740293999E-3</v>
      </c>
      <c r="CA192">
        <v>4.1280414457281001E-3</v>
      </c>
      <c r="CB192">
        <v>5.2568472583191901E-3</v>
      </c>
    </row>
    <row r="193" spans="1:80">
      <c r="A193">
        <v>192</v>
      </c>
      <c r="B193">
        <v>73.404565956162799</v>
      </c>
      <c r="C193">
        <v>161.01457782191699</v>
      </c>
      <c r="D193">
        <v>105.69821403985399</v>
      </c>
      <c r="E193">
        <v>4.3201808670322102</v>
      </c>
      <c r="F193">
        <v>4.3027415953667996</v>
      </c>
      <c r="G193">
        <v>4.3078847489114098</v>
      </c>
      <c r="H193">
        <v>-53859.656360507201</v>
      </c>
      <c r="I193">
        <v>-53730.1474401386</v>
      </c>
      <c r="J193">
        <v>-53738.863337986899</v>
      </c>
      <c r="K193" t="s">
        <v>356</v>
      </c>
      <c r="L193">
        <v>19.777589221771699</v>
      </c>
      <c r="M193">
        <v>55.970754526010097</v>
      </c>
      <c r="N193">
        <v>339.007305084282</v>
      </c>
      <c r="O193">
        <v>198.81089331212101</v>
      </c>
      <c r="P193">
        <v>319.91579724801801</v>
      </c>
      <c r="Q193">
        <v>5.3431728990921901</v>
      </c>
      <c r="R193">
        <v>16.242597935931801</v>
      </c>
      <c r="S193">
        <v>700.05411243863296</v>
      </c>
      <c r="T193">
        <v>356.94875943314901</v>
      </c>
      <c r="U193">
        <v>0.94869960305044998</v>
      </c>
      <c r="V193">
        <v>0.96031520739439902</v>
      </c>
      <c r="W193">
        <v>0.95028695838049904</v>
      </c>
      <c r="X193">
        <v>0.89690783754064296</v>
      </c>
      <c r="Y193">
        <v>0.87498741118477696</v>
      </c>
      <c r="Z193">
        <v>0.80126636214583602</v>
      </c>
      <c r="AA193">
        <v>0.69583306568872305</v>
      </c>
      <c r="AB193">
        <v>0.80449212921135105</v>
      </c>
      <c r="AC193">
        <v>0.236060474623003</v>
      </c>
      <c r="AD193">
        <v>6.5556268973284204E-2</v>
      </c>
      <c r="AE193">
        <v>0.97514413860740501</v>
      </c>
      <c r="AF193">
        <v>39.9392257939354</v>
      </c>
      <c r="AG193">
        <v>9.3147022264424093E-3</v>
      </c>
      <c r="AH193">
        <v>2.3582338681132301E-2</v>
      </c>
      <c r="AI193">
        <v>1.7404738909198299E-2</v>
      </c>
      <c r="AJ193">
        <v>0.19220373936166199</v>
      </c>
      <c r="AK193" s="1">
        <v>3.9173616613562397E-6</v>
      </c>
      <c r="AL193" s="1">
        <v>7.9467424628755596E-5</v>
      </c>
      <c r="AM193">
        <v>2.3330609814250301E-2</v>
      </c>
      <c r="AN193">
        <v>1.1229086008227101E-2</v>
      </c>
      <c r="AO193">
        <v>1.5714447397105001E-2</v>
      </c>
      <c r="AP193">
        <v>9.9725322424686104E-3</v>
      </c>
      <c r="AQ193">
        <v>4.6021756533731802E-3</v>
      </c>
      <c r="AR193">
        <v>6.0348298532377003E-3</v>
      </c>
      <c r="AS193">
        <v>2.6727196505570401E-3</v>
      </c>
      <c r="AT193">
        <v>1.227273777099E-3</v>
      </c>
      <c r="AU193">
        <v>1.6402061127447601E-3</v>
      </c>
      <c r="AV193">
        <v>7.6173951323583497E-2</v>
      </c>
      <c r="AW193">
        <v>4.2601149671883699E-2</v>
      </c>
      <c r="AX193">
        <v>5.8795954293455001E-2</v>
      </c>
      <c r="AY193">
        <v>7.8846670974140706E-2</v>
      </c>
      <c r="AZ193">
        <v>4.3828423448982697E-2</v>
      </c>
      <c r="BA193">
        <v>6.0436160406199702E-2</v>
      </c>
      <c r="BB193">
        <v>0</v>
      </c>
      <c r="BC193">
        <v>1.9289884673133799</v>
      </c>
      <c r="BD193">
        <v>0.338598609589147</v>
      </c>
      <c r="BE193">
        <v>2.3330624592010199E-2</v>
      </c>
      <c r="BF193">
        <v>1.06979285615E-2</v>
      </c>
      <c r="BG193">
        <v>1.36401201129352E-2</v>
      </c>
      <c r="BH193">
        <v>0</v>
      </c>
      <c r="BI193">
        <v>0</v>
      </c>
      <c r="BJ193">
        <v>6.4866669704992503</v>
      </c>
      <c r="BK193">
        <v>0</v>
      </c>
      <c r="BL193">
        <v>1.3000684187721E-2</v>
      </c>
      <c r="BM193">
        <v>1.8606205570795498E-2</v>
      </c>
      <c r="BN193">
        <v>664.18285723082795</v>
      </c>
      <c r="BO193">
        <v>665.02344331260394</v>
      </c>
      <c r="BP193">
        <v>664.54812567323995</v>
      </c>
      <c r="BQ193">
        <v>315.947444083157</v>
      </c>
      <c r="BR193">
        <v>316.14746941749002</v>
      </c>
      <c r="BS193">
        <v>316.01966363353102</v>
      </c>
      <c r="BT193">
        <v>8.2625218563389807E-3</v>
      </c>
      <c r="BU193">
        <v>4.19423887312095E-3</v>
      </c>
      <c r="BV193">
        <v>6.5445760615977702E-3</v>
      </c>
      <c r="BW193">
        <v>6.2734408838819302E-3</v>
      </c>
      <c r="BX193">
        <v>3.0471361210677602E-3</v>
      </c>
      <c r="BY193">
        <v>4.1098410504147604E-3</v>
      </c>
      <c r="BZ193">
        <v>8.7946470740293999E-3</v>
      </c>
      <c r="CA193">
        <v>3.9877910800577097E-3</v>
      </c>
      <c r="CB193">
        <v>5.0601575424462199E-3</v>
      </c>
    </row>
    <row r="194" spans="1:80">
      <c r="A194">
        <v>193</v>
      </c>
      <c r="B194">
        <v>80.6118184797336</v>
      </c>
      <c r="C194">
        <v>134.53345824990399</v>
      </c>
      <c r="D194">
        <v>93.123862298145994</v>
      </c>
      <c r="E194">
        <v>4.3185120525176304</v>
      </c>
      <c r="F194">
        <v>4.3022831304190596</v>
      </c>
      <c r="G194">
        <v>4.3068295702971104</v>
      </c>
      <c r="H194">
        <v>-53846.086872324297</v>
      </c>
      <c r="I194">
        <v>-53697.958431967199</v>
      </c>
      <c r="J194">
        <v>-53713.152012497201</v>
      </c>
      <c r="K194" t="s">
        <v>356</v>
      </c>
      <c r="L194">
        <v>24.823826233777201</v>
      </c>
      <c r="M194">
        <v>60.465327695611798</v>
      </c>
      <c r="N194">
        <v>381.99611193658802</v>
      </c>
      <c r="O194">
        <v>153.547648448735</v>
      </c>
      <c r="P194">
        <v>368.95721078643101</v>
      </c>
      <c r="Q194">
        <v>5.3193022643200303</v>
      </c>
      <c r="R194">
        <v>10.795080720545799</v>
      </c>
      <c r="S194">
        <v>495.95604009184899</v>
      </c>
      <c r="T194">
        <v>433.41152684037002</v>
      </c>
      <c r="U194">
        <v>0.95912790448762997</v>
      </c>
      <c r="V194">
        <v>0.96708716424868901</v>
      </c>
      <c r="W194">
        <v>0.95595077777837401</v>
      </c>
      <c r="X194">
        <v>0.87353976600218497</v>
      </c>
      <c r="Y194">
        <v>0.78399154376994096</v>
      </c>
      <c r="Z194">
        <v>0.75386788902054302</v>
      </c>
      <c r="AA194">
        <v>0.79437008256496799</v>
      </c>
      <c r="AB194">
        <v>0.77475912990823204</v>
      </c>
      <c r="AC194">
        <v>0.24963742024678401</v>
      </c>
      <c r="AD194">
        <v>6.4605137151538899E-2</v>
      </c>
      <c r="AE194">
        <v>0.96517123408290195</v>
      </c>
      <c r="AF194">
        <v>34.806222942371797</v>
      </c>
      <c r="AG194">
        <v>8.3026333158587699E-3</v>
      </c>
      <c r="AH194">
        <v>7.9517506675734501E-3</v>
      </c>
      <c r="AI194">
        <v>1.7123007382548999E-2</v>
      </c>
      <c r="AJ194">
        <v>0.204893539386068</v>
      </c>
      <c r="AK194" s="1">
        <v>9.6815404746023908E-6</v>
      </c>
      <c r="AL194" s="1">
        <v>1.2369231355035501E-4</v>
      </c>
      <c r="AM194">
        <v>2.3330609814250301E-2</v>
      </c>
      <c r="AN194">
        <v>1.1533025870238999E-2</v>
      </c>
      <c r="AO194">
        <v>1.5936240915450199E-2</v>
      </c>
      <c r="AP194">
        <v>9.9725322424686104E-3</v>
      </c>
      <c r="AQ194">
        <v>4.7089324027919603E-3</v>
      </c>
      <c r="AR194">
        <v>6.0896353646914302E-3</v>
      </c>
      <c r="AS194">
        <v>2.6727196505570401E-3</v>
      </c>
      <c r="AT194">
        <v>1.2533220545588701E-3</v>
      </c>
      <c r="AU194">
        <v>1.6528935078167701E-3</v>
      </c>
      <c r="AV194">
        <v>7.6173951323583497E-2</v>
      </c>
      <c r="AW194">
        <v>4.3848592363854202E-2</v>
      </c>
      <c r="AX194">
        <v>5.9591493815577302E-2</v>
      </c>
      <c r="AY194">
        <v>7.8846670974140706E-2</v>
      </c>
      <c r="AZ194">
        <v>4.5101914418413103E-2</v>
      </c>
      <c r="BA194">
        <v>6.1244387323394003E-2</v>
      </c>
      <c r="BB194">
        <v>0</v>
      </c>
      <c r="BC194">
        <v>1.9283432222763399</v>
      </c>
      <c r="BD194">
        <v>0.33892285881529999</v>
      </c>
      <c r="BE194">
        <v>2.3330624592010199E-2</v>
      </c>
      <c r="BF194">
        <v>1.09238309702242E-2</v>
      </c>
      <c r="BG194">
        <v>1.37557782646992E-2</v>
      </c>
      <c r="BH194">
        <v>0</v>
      </c>
      <c r="BI194">
        <v>0</v>
      </c>
      <c r="BJ194">
        <v>6.48526834128094</v>
      </c>
      <c r="BK194">
        <v>0</v>
      </c>
      <c r="BL194">
        <v>1.3963769176645701E-2</v>
      </c>
      <c r="BM194">
        <v>1.8940693011356601E-2</v>
      </c>
      <c r="BN194">
        <v>664.18285723082795</v>
      </c>
      <c r="BO194">
        <v>665.00309966375096</v>
      </c>
      <c r="BP194">
        <v>664.48346845143999</v>
      </c>
      <c r="BQ194">
        <v>315.947444083157</v>
      </c>
      <c r="BR194">
        <v>316.14212661308301</v>
      </c>
      <c r="BS194">
        <v>316.002330712424</v>
      </c>
      <c r="BT194">
        <v>8.2625218563389807E-3</v>
      </c>
      <c r="BU194">
        <v>4.3383300905743801E-3</v>
      </c>
      <c r="BV194">
        <v>6.7292289156854297E-3</v>
      </c>
      <c r="BW194">
        <v>6.2734408838819302E-3</v>
      </c>
      <c r="BX194">
        <v>3.1222931786982302E-3</v>
      </c>
      <c r="BY194">
        <v>4.10205885043492E-3</v>
      </c>
      <c r="BZ194">
        <v>8.7946470740293999E-3</v>
      </c>
      <c r="CA194">
        <v>4.0724954375187597E-3</v>
      </c>
      <c r="CB194">
        <v>5.1050895415313997E-3</v>
      </c>
    </row>
    <row r="195" spans="1:80">
      <c r="A195">
        <v>194</v>
      </c>
      <c r="B195">
        <v>87.617639599364793</v>
      </c>
      <c r="C195">
        <v>159.44047123342301</v>
      </c>
      <c r="D195">
        <v>112.232557789518</v>
      </c>
      <c r="E195">
        <v>4.3201738983387798</v>
      </c>
      <c r="F195">
        <v>4.3042488625856903</v>
      </c>
      <c r="G195">
        <v>4.3089380546364504</v>
      </c>
      <c r="H195">
        <v>-53873.782673917201</v>
      </c>
      <c r="I195">
        <v>-53747.338810425303</v>
      </c>
      <c r="J195">
        <v>-53758.511338013297</v>
      </c>
      <c r="K195" t="s">
        <v>356</v>
      </c>
      <c r="L195">
        <v>28.337959754970601</v>
      </c>
      <c r="M195">
        <v>50.399577231217599</v>
      </c>
      <c r="N195">
        <v>416.99795943950397</v>
      </c>
      <c r="O195">
        <v>184.462415951732</v>
      </c>
      <c r="P195">
        <v>331.81233297805699</v>
      </c>
      <c r="Q195">
        <v>4.7508881330054802</v>
      </c>
      <c r="R195">
        <v>14.6754775563675</v>
      </c>
      <c r="S195">
        <v>723.02645224760295</v>
      </c>
      <c r="T195">
        <v>369.68657905943297</v>
      </c>
      <c r="U195">
        <v>0.96876599456201795</v>
      </c>
      <c r="V195">
        <v>0.954766618732248</v>
      </c>
      <c r="W195">
        <v>0.94860325954396796</v>
      </c>
      <c r="X195">
        <v>0.83556909691468195</v>
      </c>
      <c r="Y195">
        <v>0.58540272864919896</v>
      </c>
      <c r="Z195">
        <v>0.72906932914248102</v>
      </c>
      <c r="AA195">
        <v>0.77161811138110803</v>
      </c>
      <c r="AB195">
        <v>0.73408132273370397</v>
      </c>
      <c r="AC195">
        <v>0.229513398367067</v>
      </c>
      <c r="AD195">
        <v>6.5909629831040498E-2</v>
      </c>
      <c r="AE195">
        <v>0.94223256252890597</v>
      </c>
      <c r="AF195">
        <v>28.224140348746801</v>
      </c>
      <c r="AG195">
        <v>8.5867156046895796E-3</v>
      </c>
      <c r="AH195">
        <v>2.65269903410267E-2</v>
      </c>
      <c r="AI195">
        <v>1.68282434793048E-2</v>
      </c>
      <c r="AJ195">
        <v>0.21092429857092401</v>
      </c>
      <c r="AK195" s="1">
        <v>5.2914202810612702E-6</v>
      </c>
      <c r="AL195" s="1">
        <v>7.4099785539515797E-5</v>
      </c>
      <c r="AM195">
        <v>2.3330609814250301E-2</v>
      </c>
      <c r="AN195">
        <v>1.2319430392102799E-2</v>
      </c>
      <c r="AO195">
        <v>1.6817070233812501E-2</v>
      </c>
      <c r="AP195">
        <v>9.9725322424686104E-3</v>
      </c>
      <c r="AQ195">
        <v>4.9914554923515004E-3</v>
      </c>
      <c r="AR195">
        <v>6.4363930813489297E-3</v>
      </c>
      <c r="AS195">
        <v>2.6727196505570401E-3</v>
      </c>
      <c r="AT195">
        <v>1.32826471188268E-3</v>
      </c>
      <c r="AU195">
        <v>1.7212358480935899E-3</v>
      </c>
      <c r="AV195">
        <v>7.6173951323583497E-2</v>
      </c>
      <c r="AW195">
        <v>4.7396827865176697E-2</v>
      </c>
      <c r="AX195">
        <v>6.1294634389671698E-2</v>
      </c>
      <c r="AY195">
        <v>7.8846670974140706E-2</v>
      </c>
      <c r="AZ195">
        <v>4.8725092577059398E-2</v>
      </c>
      <c r="BA195">
        <v>6.3015870237765101E-2</v>
      </c>
      <c r="BB195">
        <v>0</v>
      </c>
      <c r="BC195">
        <v>1.9267923234258699</v>
      </c>
      <c r="BD195">
        <v>0.33911770580417</v>
      </c>
      <c r="BE195">
        <v>2.3330624592010199E-2</v>
      </c>
      <c r="BF195">
        <v>1.1528935213374499E-2</v>
      </c>
      <c r="BG195">
        <v>1.4528496802273101E-2</v>
      </c>
      <c r="BH195">
        <v>0</v>
      </c>
      <c r="BI195">
        <v>0</v>
      </c>
      <c r="BJ195">
        <v>6.4833873966563003</v>
      </c>
      <c r="BK195">
        <v>0</v>
      </c>
      <c r="BL195">
        <v>1.6458878641651801E-2</v>
      </c>
      <c r="BM195">
        <v>1.7876776966024702E-2</v>
      </c>
      <c r="BN195">
        <v>664.18285723082795</v>
      </c>
      <c r="BO195">
        <v>664.95246636839602</v>
      </c>
      <c r="BP195">
        <v>664.32022555111996</v>
      </c>
      <c r="BQ195">
        <v>315.947444083157</v>
      </c>
      <c r="BR195">
        <v>316.129208408355</v>
      </c>
      <c r="BS195">
        <v>315.96048923481902</v>
      </c>
      <c r="BT195">
        <v>8.2625218563389807E-3</v>
      </c>
      <c r="BU195">
        <v>4.7019482875267898E-3</v>
      </c>
      <c r="BV195">
        <v>7.0998620061514701E-3</v>
      </c>
      <c r="BW195">
        <v>6.2734408838819302E-3</v>
      </c>
      <c r="BX195">
        <v>3.3179891083577502E-3</v>
      </c>
      <c r="BY195">
        <v>4.3189779499482302E-3</v>
      </c>
      <c r="BZ195">
        <v>8.7946470740293999E-3</v>
      </c>
      <c r="CA195">
        <v>4.2996177170064303E-3</v>
      </c>
      <c r="CB195">
        <v>5.3983683545173102E-3</v>
      </c>
    </row>
    <row r="196" spans="1:80">
      <c r="A196">
        <v>195</v>
      </c>
      <c r="B196">
        <v>74.951058485502401</v>
      </c>
      <c r="C196">
        <v>155.13994448231401</v>
      </c>
      <c r="D196">
        <v>97.274795574987195</v>
      </c>
      <c r="E196">
        <v>4.3194461912996598</v>
      </c>
      <c r="F196">
        <v>4.3030578184436701</v>
      </c>
      <c r="G196">
        <v>4.3079623094874204</v>
      </c>
      <c r="H196">
        <v>-53852.056140166198</v>
      </c>
      <c r="I196">
        <v>-53728.209784106097</v>
      </c>
      <c r="J196">
        <v>-53731.405548693401</v>
      </c>
      <c r="K196" t="s">
        <v>356</v>
      </c>
      <c r="L196">
        <v>23.339901216823598</v>
      </c>
      <c r="M196">
        <v>39.114463536685498</v>
      </c>
      <c r="N196">
        <v>354.23231136579199</v>
      </c>
      <c r="O196">
        <v>187.11482940827901</v>
      </c>
      <c r="P196">
        <v>364.74297833508399</v>
      </c>
      <c r="Q196">
        <v>3.7828007633095702</v>
      </c>
      <c r="R196">
        <v>11.9075925650187</v>
      </c>
      <c r="S196">
        <v>612.076553209694</v>
      </c>
      <c r="T196">
        <v>354.56503254906698</v>
      </c>
      <c r="U196">
        <v>0.97076096160204495</v>
      </c>
      <c r="V196">
        <v>0.96924766553637698</v>
      </c>
      <c r="W196">
        <v>0.95560154351054705</v>
      </c>
      <c r="X196">
        <v>0.91138943081152901</v>
      </c>
      <c r="Y196">
        <v>0.66044803352684001</v>
      </c>
      <c r="Z196">
        <v>0.68309888899278803</v>
      </c>
      <c r="AA196">
        <v>0.60424859062973801</v>
      </c>
      <c r="AB196">
        <v>0.78204864513518302</v>
      </c>
      <c r="AC196">
        <v>0.229277917229053</v>
      </c>
      <c r="AD196">
        <v>7.00357343091947E-2</v>
      </c>
      <c r="AE196">
        <v>0.95501081626746498</v>
      </c>
      <c r="AF196">
        <v>33.963311364644703</v>
      </c>
      <c r="AG196">
        <v>8.4246116133961397E-3</v>
      </c>
      <c r="AH196">
        <v>1.9831511482062199E-2</v>
      </c>
      <c r="AI196">
        <v>1.6855513255285001E-2</v>
      </c>
      <c r="AJ196">
        <v>0.18405789236692599</v>
      </c>
      <c r="AK196" s="1">
        <v>6.4155628155270302E-6</v>
      </c>
      <c r="AL196" s="1">
        <v>6.3645303724709301E-5</v>
      </c>
      <c r="AM196">
        <v>2.3330609814250301E-2</v>
      </c>
      <c r="AN196">
        <v>1.1791876990908799E-2</v>
      </c>
      <c r="AO196">
        <v>1.61735172521624E-2</v>
      </c>
      <c r="AP196">
        <v>9.9725322424686104E-3</v>
      </c>
      <c r="AQ196">
        <v>4.7942171099412904E-3</v>
      </c>
      <c r="AR196">
        <v>6.2568204008703601E-3</v>
      </c>
      <c r="AS196">
        <v>2.6727196505570401E-3</v>
      </c>
      <c r="AT196">
        <v>1.2836464483556001E-3</v>
      </c>
      <c r="AU196">
        <v>1.6907250215005499E-3</v>
      </c>
      <c r="AV196">
        <v>7.6173951323583497E-2</v>
      </c>
      <c r="AW196">
        <v>4.5797568280453102E-2</v>
      </c>
      <c r="AX196">
        <v>6.0104706238429298E-2</v>
      </c>
      <c r="AY196">
        <v>7.8846670974140706E-2</v>
      </c>
      <c r="AZ196">
        <v>4.7081214728808801E-2</v>
      </c>
      <c r="BA196">
        <v>6.1795431259929798E-2</v>
      </c>
      <c r="BB196">
        <v>0</v>
      </c>
      <c r="BC196">
        <v>1.9274191904087301</v>
      </c>
      <c r="BD196">
        <v>0.33942565149833498</v>
      </c>
      <c r="BE196">
        <v>2.3330624592010199E-2</v>
      </c>
      <c r="BF196">
        <v>1.1100969025732099E-2</v>
      </c>
      <c r="BG196">
        <v>1.41814950103444E-2</v>
      </c>
      <c r="BH196">
        <v>0</v>
      </c>
      <c r="BI196">
        <v>0</v>
      </c>
      <c r="BJ196">
        <v>6.4815750391182201</v>
      </c>
      <c r="BK196">
        <v>0</v>
      </c>
      <c r="BL196">
        <v>1.6122743966369899E-2</v>
      </c>
      <c r="BM196">
        <v>1.8898705695191E-2</v>
      </c>
      <c r="BN196">
        <v>664.18285723082795</v>
      </c>
      <c r="BO196">
        <v>664.99065972383301</v>
      </c>
      <c r="BP196">
        <v>664.45027237849797</v>
      </c>
      <c r="BQ196">
        <v>315.947444083157</v>
      </c>
      <c r="BR196">
        <v>316.13881001347102</v>
      </c>
      <c r="BS196">
        <v>315.996154075155</v>
      </c>
      <c r="BT196">
        <v>8.2625218563389807E-3</v>
      </c>
      <c r="BU196">
        <v>4.4706035238676204E-3</v>
      </c>
      <c r="BV196">
        <v>6.6422944102922004E-3</v>
      </c>
      <c r="BW196">
        <v>6.2734408838819302E-3</v>
      </c>
      <c r="BX196">
        <v>3.1831856856019301E-3</v>
      </c>
      <c r="BY196">
        <v>4.2726019077946502E-3</v>
      </c>
      <c r="BZ196">
        <v>8.7946470740293999E-3</v>
      </c>
      <c r="CA196">
        <v>4.1381922315467598E-3</v>
      </c>
      <c r="CB196">
        <v>5.2587488565831297E-3</v>
      </c>
    </row>
    <row r="197" spans="1:80">
      <c r="A197">
        <v>196</v>
      </c>
      <c r="B197">
        <v>79.110279033448805</v>
      </c>
      <c r="C197">
        <v>157.07807774906999</v>
      </c>
      <c r="D197">
        <v>97.782715777652101</v>
      </c>
      <c r="E197">
        <v>4.31893537374809</v>
      </c>
      <c r="F197">
        <v>4.3025041800652701</v>
      </c>
      <c r="G197">
        <v>4.3077154373795796</v>
      </c>
      <c r="H197">
        <v>-53849.8556821971</v>
      </c>
      <c r="I197">
        <v>-53723.255119561698</v>
      </c>
      <c r="J197">
        <v>-53728.839911153402</v>
      </c>
      <c r="K197" t="s">
        <v>356</v>
      </c>
      <c r="L197">
        <v>18.54771415171</v>
      </c>
      <c r="M197">
        <v>57.590351144629501</v>
      </c>
      <c r="N197">
        <v>373.05481539267998</v>
      </c>
      <c r="O197">
        <v>187.832564168635</v>
      </c>
      <c r="P197">
        <v>495.01195927907997</v>
      </c>
      <c r="Q197">
        <v>5.7702456588634403</v>
      </c>
      <c r="R197">
        <v>10.943749954661101</v>
      </c>
      <c r="S197">
        <v>602.26161124510395</v>
      </c>
      <c r="T197">
        <v>289.58769664274598</v>
      </c>
      <c r="U197">
        <v>0.96753808207074499</v>
      </c>
      <c r="V197">
        <v>0.94943275000029503</v>
      </c>
      <c r="W197">
        <v>0.92205461006977996</v>
      </c>
      <c r="X197">
        <v>0.825495457408148</v>
      </c>
      <c r="Y197">
        <v>0.85721921446345195</v>
      </c>
      <c r="Z197">
        <v>0.66405508017526604</v>
      </c>
      <c r="AA197">
        <v>0.715579172116799</v>
      </c>
      <c r="AB197">
        <v>0.76598572566575296</v>
      </c>
      <c r="AC197">
        <v>0.22111700344754401</v>
      </c>
      <c r="AD197">
        <v>7.0416079393936598E-2</v>
      </c>
      <c r="AE197">
        <v>0.93791642627694205</v>
      </c>
      <c r="AF197">
        <v>37.102630247190298</v>
      </c>
      <c r="AG197">
        <v>8.72611782294796E-3</v>
      </c>
      <c r="AH197">
        <v>1.05997489118287E-2</v>
      </c>
      <c r="AI197">
        <v>1.7116095243284401E-2</v>
      </c>
      <c r="AJ197">
        <v>0.22301074914834501</v>
      </c>
      <c r="AK197" s="1">
        <v>4.3372897914306399E-6</v>
      </c>
      <c r="AL197" s="1">
        <v>1.21931993870072E-4</v>
      </c>
      <c r="AM197">
        <v>2.3330609814250301E-2</v>
      </c>
      <c r="AN197">
        <v>1.14690167254383E-2</v>
      </c>
      <c r="AO197">
        <v>1.61852075409799E-2</v>
      </c>
      <c r="AP197">
        <v>9.9725322424686104E-3</v>
      </c>
      <c r="AQ197">
        <v>4.6953268676416101E-3</v>
      </c>
      <c r="AR197">
        <v>6.2188556037797698E-3</v>
      </c>
      <c r="AS197">
        <v>2.6727196505570401E-3</v>
      </c>
      <c r="AT197">
        <v>1.2424832952324101E-3</v>
      </c>
      <c r="AU197">
        <v>1.6548544581545799E-3</v>
      </c>
      <c r="AV197">
        <v>7.6173951323583497E-2</v>
      </c>
      <c r="AW197">
        <v>4.2913091834425501E-2</v>
      </c>
      <c r="AX197">
        <v>5.8561218451639398E-2</v>
      </c>
      <c r="AY197">
        <v>7.8846670974140706E-2</v>
      </c>
      <c r="AZ197">
        <v>4.4155575129657898E-2</v>
      </c>
      <c r="BA197">
        <v>6.0216072909794097E-2</v>
      </c>
      <c r="BB197">
        <v>0</v>
      </c>
      <c r="BC197">
        <v>1.9288314267287201</v>
      </c>
      <c r="BD197">
        <v>0.33938093390192198</v>
      </c>
      <c r="BE197">
        <v>2.3330624592010199E-2</v>
      </c>
      <c r="BF197">
        <v>1.0901805945276699E-2</v>
      </c>
      <c r="BG197">
        <v>1.40577173620667E-2</v>
      </c>
      <c r="BH197">
        <v>0</v>
      </c>
      <c r="BI197">
        <v>0</v>
      </c>
      <c r="BJ197">
        <v>6.4836470273252598</v>
      </c>
      <c r="BK197">
        <v>0</v>
      </c>
      <c r="BL197">
        <v>1.2603975520779799E-2</v>
      </c>
      <c r="BM197">
        <v>1.6553333806345299E-2</v>
      </c>
      <c r="BN197">
        <v>664.18285723082795</v>
      </c>
      <c r="BO197">
        <v>665.002729115693</v>
      </c>
      <c r="BP197">
        <v>664.43818573105204</v>
      </c>
      <c r="BQ197">
        <v>315.947444083157</v>
      </c>
      <c r="BR197">
        <v>316.14212878837998</v>
      </c>
      <c r="BS197">
        <v>315.989451231712</v>
      </c>
      <c r="BT197">
        <v>8.2625218563389807E-3</v>
      </c>
      <c r="BU197">
        <v>4.2944128093564101E-3</v>
      </c>
      <c r="BV197">
        <v>6.7648756223949802E-3</v>
      </c>
      <c r="BW197">
        <v>6.2734408838819302E-3</v>
      </c>
      <c r="BX197">
        <v>3.10883760040798E-3</v>
      </c>
      <c r="BY197">
        <v>4.2019994801570301E-3</v>
      </c>
      <c r="BZ197">
        <v>8.7946470740293999E-3</v>
      </c>
      <c r="CA197">
        <v>4.0658545328346304E-3</v>
      </c>
      <c r="CB197">
        <v>5.2184604620615204E-3</v>
      </c>
    </row>
    <row r="198" spans="1:80">
      <c r="A198">
        <v>197</v>
      </c>
      <c r="B198">
        <v>74.915353886237398</v>
      </c>
      <c r="C198">
        <v>165.131416337357</v>
      </c>
      <c r="D198">
        <v>109.429368475084</v>
      </c>
      <c r="E198">
        <v>4.3196820884733604</v>
      </c>
      <c r="F198">
        <v>4.3030623066161802</v>
      </c>
      <c r="G198">
        <v>4.3085919052732198</v>
      </c>
      <c r="H198">
        <v>-53854.957355379498</v>
      </c>
      <c r="I198">
        <v>-53738.257133708801</v>
      </c>
      <c r="J198">
        <v>-53751.3985891267</v>
      </c>
      <c r="K198" t="s">
        <v>356</v>
      </c>
      <c r="L198">
        <v>21.664250647925499</v>
      </c>
      <c r="M198">
        <v>40.408914461147504</v>
      </c>
      <c r="N198">
        <v>351.58534666138502</v>
      </c>
      <c r="O198">
        <v>202.634122797993</v>
      </c>
      <c r="P198">
        <v>367.29055886733403</v>
      </c>
      <c r="Q198">
        <v>6.96058635890091</v>
      </c>
      <c r="R198">
        <v>16.3875143671779</v>
      </c>
      <c r="S198">
        <v>576.22979880309299</v>
      </c>
      <c r="T198">
        <v>363.75581083589401</v>
      </c>
      <c r="U198">
        <v>0.94495736695860699</v>
      </c>
      <c r="V198">
        <v>0.96963581883466998</v>
      </c>
      <c r="W198">
        <v>0.94979774741033496</v>
      </c>
      <c r="X198">
        <v>0.86072137947815097</v>
      </c>
      <c r="Y198">
        <v>0.76090311659398702</v>
      </c>
      <c r="Z198">
        <v>0.71184614013319003</v>
      </c>
      <c r="AA198">
        <v>0.61915489295190895</v>
      </c>
      <c r="AB198">
        <v>0.79167230470644701</v>
      </c>
      <c r="AC198">
        <v>0.19480232615464399</v>
      </c>
      <c r="AD198">
        <v>7.4368656963454099E-2</v>
      </c>
      <c r="AE198">
        <v>0.94686703993888299</v>
      </c>
      <c r="AF198">
        <v>32.808538474425298</v>
      </c>
      <c r="AG198">
        <v>8.6050715576904101E-3</v>
      </c>
      <c r="AH198">
        <v>2.2869117632766799E-2</v>
      </c>
      <c r="AI198">
        <v>1.6422920578721301E-2</v>
      </c>
      <c r="AJ198">
        <v>0.186270537906263</v>
      </c>
      <c r="AK198" s="1">
        <v>6.5355608502766001E-6</v>
      </c>
      <c r="AL198" s="1">
        <v>6.1046242879020401E-5</v>
      </c>
      <c r="AM198">
        <v>2.3330609814250301E-2</v>
      </c>
      <c r="AN198">
        <v>1.1638081113115799E-2</v>
      </c>
      <c r="AO198">
        <v>1.6498645977264199E-2</v>
      </c>
      <c r="AP198">
        <v>9.9725322424686104E-3</v>
      </c>
      <c r="AQ198">
        <v>4.7467752617511103E-3</v>
      </c>
      <c r="AR198">
        <v>6.3440299713913399E-3</v>
      </c>
      <c r="AS198">
        <v>2.6727196505570401E-3</v>
      </c>
      <c r="AT198">
        <v>1.2619424731993799E-3</v>
      </c>
      <c r="AU198">
        <v>1.6909216204724E-3</v>
      </c>
      <c r="AV198">
        <v>7.6173951323583497E-2</v>
      </c>
      <c r="AW198">
        <v>4.4208462836812998E-2</v>
      </c>
      <c r="AX198">
        <v>5.9087536929644399E-2</v>
      </c>
      <c r="AY198">
        <v>7.8846670974140706E-2</v>
      </c>
      <c r="AZ198">
        <v>4.5470405310012403E-2</v>
      </c>
      <c r="BA198">
        <v>6.0778458550116703E-2</v>
      </c>
      <c r="BB198">
        <v>0</v>
      </c>
      <c r="BC198">
        <v>1.9281701515705001</v>
      </c>
      <c r="BD198">
        <v>0.33953735459824402</v>
      </c>
      <c r="BE198">
        <v>2.3330624592010199E-2</v>
      </c>
      <c r="BF198">
        <v>1.1005301580744101E-2</v>
      </c>
      <c r="BG198">
        <v>1.43205838201357E-2</v>
      </c>
      <c r="BH198">
        <v>0</v>
      </c>
      <c r="BI198">
        <v>0</v>
      </c>
      <c r="BJ198">
        <v>6.4820342669315201</v>
      </c>
      <c r="BK198">
        <v>0</v>
      </c>
      <c r="BL198">
        <v>1.4152419202952101E-2</v>
      </c>
      <c r="BM198">
        <v>1.6124030689620698E-2</v>
      </c>
      <c r="BN198">
        <v>664.18285723082795</v>
      </c>
      <c r="BO198">
        <v>664.99571765073495</v>
      </c>
      <c r="BP198">
        <v>664.42594882494097</v>
      </c>
      <c r="BQ198">
        <v>315.947444083157</v>
      </c>
      <c r="BR198">
        <v>316.14022119766901</v>
      </c>
      <c r="BS198">
        <v>315.98791820463799</v>
      </c>
      <c r="BT198">
        <v>8.2625218563389807E-3</v>
      </c>
      <c r="BU198">
        <v>4.3872572388956102E-3</v>
      </c>
      <c r="BV198">
        <v>6.8458618107229098E-3</v>
      </c>
      <c r="BW198">
        <v>6.2734408838819302E-3</v>
      </c>
      <c r="BX198">
        <v>3.1478495876424801E-3</v>
      </c>
      <c r="BY198">
        <v>4.3428390189536098E-3</v>
      </c>
      <c r="BZ198">
        <v>8.7946470740293999E-3</v>
      </c>
      <c r="CA198">
        <v>4.1030716041258204E-3</v>
      </c>
      <c r="CB198">
        <v>5.3100649315465298E-3</v>
      </c>
    </row>
    <row r="199" spans="1:80">
      <c r="A199">
        <v>198</v>
      </c>
      <c r="B199">
        <v>78.469241588727101</v>
      </c>
      <c r="C199">
        <v>157.87218929303</v>
      </c>
      <c r="D199">
        <v>104.979809723122</v>
      </c>
      <c r="E199">
        <v>4.3199137667946799</v>
      </c>
      <c r="F199">
        <v>4.30287661823301</v>
      </c>
      <c r="G199">
        <v>4.30793894758619</v>
      </c>
      <c r="H199">
        <v>-53861.395638182403</v>
      </c>
      <c r="I199">
        <v>-53728.686086294001</v>
      </c>
      <c r="J199">
        <v>-53738.819707171198</v>
      </c>
      <c r="K199" t="s">
        <v>356</v>
      </c>
      <c r="L199">
        <v>22.7747901754569</v>
      </c>
      <c r="M199">
        <v>54.249633451479497</v>
      </c>
      <c r="N199">
        <v>365.134249341778</v>
      </c>
      <c r="O199">
        <v>190.10477855344899</v>
      </c>
      <c r="P199">
        <v>360.47955824668799</v>
      </c>
      <c r="Q199">
        <v>6.7755462247701796</v>
      </c>
      <c r="R199">
        <v>14.5144955884652</v>
      </c>
      <c r="S199">
        <v>671.97020079535298</v>
      </c>
      <c r="T199">
        <v>427.10210151441697</v>
      </c>
      <c r="U199">
        <v>0.97345079576279503</v>
      </c>
      <c r="V199">
        <v>0.95630002204241404</v>
      </c>
      <c r="W199">
        <v>0.97272882853459797</v>
      </c>
      <c r="X199">
        <v>0.87054361139837799</v>
      </c>
      <c r="Y199">
        <v>0.81582981691590195</v>
      </c>
      <c r="Z199">
        <v>0.79313396548616999</v>
      </c>
      <c r="AA199">
        <v>0.73706415401147196</v>
      </c>
      <c r="AB199">
        <v>0.73135855143703898</v>
      </c>
      <c r="AC199">
        <v>0.22398959644267499</v>
      </c>
      <c r="AD199">
        <v>6.7055052216267605E-2</v>
      </c>
      <c r="AE199">
        <v>0.940717874856279</v>
      </c>
      <c r="AF199">
        <v>37.287022325229898</v>
      </c>
      <c r="AG199">
        <v>7.5593491309671702E-3</v>
      </c>
      <c r="AH199">
        <v>2.7308644991529501E-2</v>
      </c>
      <c r="AI199">
        <v>1.6528539268884101E-2</v>
      </c>
      <c r="AJ199">
        <v>0.220694091517981</v>
      </c>
      <c r="AK199" s="1">
        <v>6.8535083371231397E-6</v>
      </c>
      <c r="AL199" s="1">
        <v>1.00067971335809E-4</v>
      </c>
      <c r="AM199">
        <v>2.3330609814250301E-2</v>
      </c>
      <c r="AN199">
        <v>1.1453156778163401E-2</v>
      </c>
      <c r="AO199">
        <v>1.6097434077986202E-2</v>
      </c>
      <c r="AP199">
        <v>9.9725322424686104E-3</v>
      </c>
      <c r="AQ199">
        <v>4.6823869072416197E-3</v>
      </c>
      <c r="AR199">
        <v>6.1635485328923002E-3</v>
      </c>
      <c r="AS199">
        <v>2.6727196505570401E-3</v>
      </c>
      <c r="AT199">
        <v>1.2455445722225401E-3</v>
      </c>
      <c r="AU199">
        <v>1.66146513369686E-3</v>
      </c>
      <c r="AV199">
        <v>7.6173951323583497E-2</v>
      </c>
      <c r="AW199">
        <v>4.3403679367393602E-2</v>
      </c>
      <c r="AX199">
        <v>5.9213121460106502E-2</v>
      </c>
      <c r="AY199">
        <v>7.8846670974140706E-2</v>
      </c>
      <c r="AZ199">
        <v>4.4649223939616199E-2</v>
      </c>
      <c r="BA199">
        <v>6.08745865938033E-2</v>
      </c>
      <c r="BB199">
        <v>0</v>
      </c>
      <c r="BC199">
        <v>1.92856828086661</v>
      </c>
      <c r="BD199">
        <v>0.33882500919744701</v>
      </c>
      <c r="BE199">
        <v>2.3330624592010199E-2</v>
      </c>
      <c r="BF199">
        <v>1.0868167357656999E-2</v>
      </c>
      <c r="BG199">
        <v>1.3905876978759999E-2</v>
      </c>
      <c r="BH199">
        <v>0</v>
      </c>
      <c r="BI199">
        <v>0</v>
      </c>
      <c r="BJ199">
        <v>6.4856148641884701</v>
      </c>
      <c r="BK199">
        <v>0</v>
      </c>
      <c r="BL199">
        <v>1.35195858638705E-2</v>
      </c>
      <c r="BM199">
        <v>1.7729520038400899E-2</v>
      </c>
      <c r="BN199">
        <v>664.18285723082795</v>
      </c>
      <c r="BO199">
        <v>665.00760486985905</v>
      </c>
      <c r="BP199">
        <v>664.48186676146997</v>
      </c>
      <c r="BQ199">
        <v>315.947444083157</v>
      </c>
      <c r="BR199">
        <v>316.143313846914</v>
      </c>
      <c r="BS199">
        <v>316.002029097106</v>
      </c>
      <c r="BT199">
        <v>8.2625218563389807E-3</v>
      </c>
      <c r="BU199">
        <v>4.2962550588918798E-3</v>
      </c>
      <c r="BV199">
        <v>6.7668858082185297E-3</v>
      </c>
      <c r="BW199">
        <v>6.2734408838819302E-3</v>
      </c>
      <c r="BX199">
        <v>3.1054239974927901E-3</v>
      </c>
      <c r="BY199">
        <v>4.1643163747564797E-3</v>
      </c>
      <c r="BZ199">
        <v>8.7946470740293999E-3</v>
      </c>
      <c r="CA199">
        <v>4.0515663595949601E-3</v>
      </c>
      <c r="CB199">
        <v>5.16635923534935E-3</v>
      </c>
    </row>
    <row r="200" spans="1:80">
      <c r="A200">
        <v>199</v>
      </c>
      <c r="B200">
        <v>78.506765187310705</v>
      </c>
      <c r="C200">
        <v>192.08246095454399</v>
      </c>
      <c r="D200">
        <v>104.825519060375</v>
      </c>
      <c r="E200">
        <v>4.3199749217251604</v>
      </c>
      <c r="F200">
        <v>4.30327505901883</v>
      </c>
      <c r="G200">
        <v>4.3086128168913298</v>
      </c>
      <c r="H200">
        <v>-53862.194540665601</v>
      </c>
      <c r="I200">
        <v>-53767.856945738902</v>
      </c>
      <c r="J200">
        <v>-53747.055089357404</v>
      </c>
      <c r="K200" t="s">
        <v>355</v>
      </c>
      <c r="L200">
        <v>32.593241938466598</v>
      </c>
      <c r="M200">
        <v>47.668643921162698</v>
      </c>
      <c r="N200">
        <v>369.90490143367401</v>
      </c>
      <c r="O200">
        <v>241.32481523331799</v>
      </c>
      <c r="P200">
        <v>326.72468599997399</v>
      </c>
      <c r="Q200">
        <v>4.7950580373606302</v>
      </c>
      <c r="R200">
        <v>11.1525910217157</v>
      </c>
      <c r="S200">
        <v>410.75177607535898</v>
      </c>
      <c r="T200">
        <v>440.02700070193998</v>
      </c>
      <c r="U200">
        <v>0.96350432002312902</v>
      </c>
      <c r="V200">
        <v>0.97462177621889301</v>
      </c>
      <c r="W200">
        <v>0.96863835272169396</v>
      </c>
      <c r="X200">
        <v>0.80225916871664704</v>
      </c>
      <c r="Y200">
        <v>0.82342363219707104</v>
      </c>
      <c r="Z200">
        <v>0.73692654674028002</v>
      </c>
      <c r="AA200">
        <v>0.73426712677488504</v>
      </c>
      <c r="AB200">
        <v>0.68137095776706202</v>
      </c>
      <c r="AC200">
        <v>0.204181452788847</v>
      </c>
      <c r="AD200">
        <v>7.5194561085284606E-2</v>
      </c>
      <c r="AE200">
        <v>0.954679650545601</v>
      </c>
      <c r="AF200">
        <v>30.7810661906741</v>
      </c>
      <c r="AG200">
        <v>7.8418009227250295E-3</v>
      </c>
      <c r="AH200">
        <v>2.6963728754760899E-2</v>
      </c>
      <c r="AI200">
        <v>1.70629357351713E-2</v>
      </c>
      <c r="AJ200">
        <v>0.193670012713241</v>
      </c>
      <c r="AK200" s="1">
        <v>7.4583002967162998E-6</v>
      </c>
      <c r="AL200" s="1">
        <v>1.0323730429731901E-4</v>
      </c>
      <c r="AM200">
        <v>2.3330609814250301E-2</v>
      </c>
      <c r="AN200">
        <v>1.1631822631419E-2</v>
      </c>
      <c r="AO200">
        <v>1.64870001025114E-2</v>
      </c>
      <c r="AP200">
        <v>9.9725322424686104E-3</v>
      </c>
      <c r="AQ200">
        <v>4.7492709936239599E-3</v>
      </c>
      <c r="AR200">
        <v>6.3062421752712603E-3</v>
      </c>
      <c r="AS200">
        <v>2.6727196505570401E-3</v>
      </c>
      <c r="AT200">
        <v>1.25462940234379E-3</v>
      </c>
      <c r="AU200">
        <v>1.6674941404056401E-3</v>
      </c>
      <c r="AV200">
        <v>7.6173951323583497E-2</v>
      </c>
      <c r="AW200">
        <v>4.3392477272708403E-2</v>
      </c>
      <c r="AX200">
        <v>5.8459365926817497E-2</v>
      </c>
      <c r="AY200">
        <v>7.8846670974140706E-2</v>
      </c>
      <c r="AZ200">
        <v>4.4647106675052298E-2</v>
      </c>
      <c r="BA200">
        <v>6.0126860067223203E-2</v>
      </c>
      <c r="BB200">
        <v>0</v>
      </c>
      <c r="BC200">
        <v>1.92859153238923</v>
      </c>
      <c r="BD200">
        <v>0.34000335999754799</v>
      </c>
      <c r="BE200">
        <v>2.3330624592010199E-2</v>
      </c>
      <c r="BF200">
        <v>1.1012364637880301E-2</v>
      </c>
      <c r="BG200">
        <v>1.42101496925618E-2</v>
      </c>
      <c r="BH200">
        <v>0</v>
      </c>
      <c r="BI200">
        <v>0</v>
      </c>
      <c r="BJ200">
        <v>6.4810693250799396</v>
      </c>
      <c r="BK200">
        <v>0</v>
      </c>
      <c r="BL200">
        <v>1.2791274656631799E-2</v>
      </c>
      <c r="BM200">
        <v>1.53501468054595E-2</v>
      </c>
      <c r="BN200">
        <v>664.18285723082795</v>
      </c>
      <c r="BO200">
        <v>664.99221322684502</v>
      </c>
      <c r="BP200">
        <v>664.39579943194201</v>
      </c>
      <c r="BQ200">
        <v>315.947444083157</v>
      </c>
      <c r="BR200">
        <v>316.13933501798698</v>
      </c>
      <c r="BS200">
        <v>315.978059318183</v>
      </c>
      <c r="BT200">
        <v>8.2625218563389807E-3</v>
      </c>
      <c r="BU200">
        <v>4.3756006081798202E-3</v>
      </c>
      <c r="BV200">
        <v>6.96706526620195E-3</v>
      </c>
      <c r="BW200">
        <v>6.2734408838819302E-3</v>
      </c>
      <c r="BX200">
        <v>3.1499794259620098E-3</v>
      </c>
      <c r="BY200">
        <v>4.2356486341458997E-3</v>
      </c>
      <c r="BZ200">
        <v>8.7946470740293999E-3</v>
      </c>
      <c r="CA200">
        <v>4.1063391889275304E-3</v>
      </c>
      <c r="CB200">
        <v>5.2844131462553698E-3</v>
      </c>
    </row>
    <row r="201" spans="1:80">
      <c r="A201">
        <v>200</v>
      </c>
      <c r="B201">
        <v>80.809947126392004</v>
      </c>
      <c r="C201">
        <v>195.14742233667599</v>
      </c>
      <c r="D201">
        <v>110.799182201958</v>
      </c>
      <c r="E201">
        <v>4.3192588667378402</v>
      </c>
      <c r="F201">
        <v>4.30280645548764</v>
      </c>
      <c r="G201">
        <v>4.3077986959248999</v>
      </c>
      <c r="H201">
        <v>-53855.582838012502</v>
      </c>
      <c r="I201">
        <v>-53765.0877931578</v>
      </c>
      <c r="J201">
        <v>-53742.892946466898</v>
      </c>
      <c r="K201" t="s">
        <v>355</v>
      </c>
      <c r="L201">
        <v>26.375903571470399</v>
      </c>
      <c r="M201">
        <v>49.383299815308099</v>
      </c>
      <c r="N201">
        <v>380.130008085886</v>
      </c>
      <c r="O201">
        <v>245.079048109051</v>
      </c>
      <c r="P201">
        <v>310.78432439927002</v>
      </c>
      <c r="Q201">
        <v>6.1636798086147602</v>
      </c>
      <c r="R201">
        <v>13.4511892821207</v>
      </c>
      <c r="S201">
        <v>441.47759166934998</v>
      </c>
      <c r="T201">
        <v>420.69091888783498</v>
      </c>
      <c r="U201">
        <v>0.92221651747785605</v>
      </c>
      <c r="V201">
        <v>0.97790999520611399</v>
      </c>
      <c r="W201">
        <v>0.92438902726466099</v>
      </c>
      <c r="X201">
        <v>0.82451193981784798</v>
      </c>
      <c r="Y201">
        <v>0.81521047216220599</v>
      </c>
      <c r="Z201">
        <v>0.70339354517140296</v>
      </c>
      <c r="AA201">
        <v>0.81081853088825195</v>
      </c>
      <c r="AB201">
        <v>0.76785129211828496</v>
      </c>
      <c r="AC201">
        <v>0.21391984303910999</v>
      </c>
      <c r="AD201">
        <v>7.3514643980995803E-2</v>
      </c>
      <c r="AE201">
        <v>0.96861717550826198</v>
      </c>
      <c r="AF201">
        <v>37.624596867707801</v>
      </c>
      <c r="AG201">
        <v>8.4012214459087391E-3</v>
      </c>
      <c r="AH201">
        <v>1.8076464428260702E-2</v>
      </c>
      <c r="AI201">
        <v>1.62793078984887E-2</v>
      </c>
      <c r="AJ201">
        <v>0.20816601102243601</v>
      </c>
      <c r="AK201" s="1">
        <v>7.6814338333440403E-6</v>
      </c>
      <c r="AL201" s="1">
        <v>7.0580551090039805E-5</v>
      </c>
      <c r="AM201">
        <v>2.3330609814250301E-2</v>
      </c>
      <c r="AN201">
        <v>1.15888258199535E-2</v>
      </c>
      <c r="AO201">
        <v>1.63305150179993E-2</v>
      </c>
      <c r="AP201">
        <v>9.9725322424686104E-3</v>
      </c>
      <c r="AQ201">
        <v>4.7331872603538702E-3</v>
      </c>
      <c r="AR201">
        <v>6.2042042947003696E-3</v>
      </c>
      <c r="AS201">
        <v>2.6727196505570401E-3</v>
      </c>
      <c r="AT201">
        <v>1.25305316766799E-3</v>
      </c>
      <c r="AU201">
        <v>1.6560215932544999E-3</v>
      </c>
      <c r="AV201">
        <v>7.6173951323583497E-2</v>
      </c>
      <c r="AW201">
        <v>4.3474138365651199E-2</v>
      </c>
      <c r="AX201">
        <v>5.86159668403144E-2</v>
      </c>
      <c r="AY201">
        <v>7.8846670974140706E-2</v>
      </c>
      <c r="AZ201">
        <v>4.4727191533319201E-2</v>
      </c>
      <c r="BA201">
        <v>6.0271988433568797E-2</v>
      </c>
      <c r="BB201">
        <v>0</v>
      </c>
      <c r="BC201">
        <v>1.92854345072841</v>
      </c>
      <c r="BD201">
        <v>0.340025501557987</v>
      </c>
      <c r="BE201">
        <v>2.3330624592010199E-2</v>
      </c>
      <c r="BF201">
        <v>1.09797464569021E-2</v>
      </c>
      <c r="BG201">
        <v>1.39715708022664E-2</v>
      </c>
      <c r="BH201">
        <v>0</v>
      </c>
      <c r="BI201">
        <v>0</v>
      </c>
      <c r="BJ201">
        <v>6.4813824210422402</v>
      </c>
      <c r="BK201">
        <v>0</v>
      </c>
      <c r="BL201">
        <v>1.31033940190129E-2</v>
      </c>
      <c r="BM201">
        <v>1.6209756951093598E-2</v>
      </c>
      <c r="BN201">
        <v>664.18285723082795</v>
      </c>
      <c r="BO201">
        <v>664.99613583240898</v>
      </c>
      <c r="BP201">
        <v>664.43028363737699</v>
      </c>
      <c r="BQ201">
        <v>315.947444083157</v>
      </c>
      <c r="BR201">
        <v>316.14037320221303</v>
      </c>
      <c r="BS201">
        <v>315.98696397370298</v>
      </c>
      <c r="BT201">
        <v>8.2625218563389807E-3</v>
      </c>
      <c r="BU201">
        <v>4.3599054538456103E-3</v>
      </c>
      <c r="BV201">
        <v>6.9789909992864904E-3</v>
      </c>
      <c r="BW201">
        <v>6.2734408838819302E-3</v>
      </c>
      <c r="BX201">
        <v>3.1346951283144102E-3</v>
      </c>
      <c r="BY201">
        <v>4.16634602255704E-3</v>
      </c>
      <c r="BZ201">
        <v>8.7946470740293999E-3</v>
      </c>
      <c r="CA201">
        <v>4.0943206471976204E-3</v>
      </c>
      <c r="CB201">
        <v>5.1853069467647402E-3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D443-57B4-460C-9413-79F745621A88}">
  <dimension ref="A1:CA17"/>
  <sheetViews>
    <sheetView workbookViewId="0">
      <selection activeCell="D20" sqref="D20"/>
    </sheetView>
  </sheetViews>
  <sheetFormatPr defaultRowHeight="14.45"/>
  <sheetData>
    <row r="1" spans="1:79">
      <c r="A1" t="s">
        <v>357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E1" t="s">
        <v>306</v>
      </c>
      <c r="AF1" t="s">
        <v>307</v>
      </c>
      <c r="AG1" t="s">
        <v>308</v>
      </c>
      <c r="AH1" t="s">
        <v>309</v>
      </c>
      <c r="AI1" t="s">
        <v>310</v>
      </c>
      <c r="AJ1" t="s">
        <v>311</v>
      </c>
      <c r="AK1" t="s">
        <v>312</v>
      </c>
      <c r="AL1" t="s">
        <v>313</v>
      </c>
      <c r="AM1" t="s">
        <v>314</v>
      </c>
      <c r="AN1" t="s">
        <v>315</v>
      </c>
      <c r="AO1" t="s">
        <v>316</v>
      </c>
      <c r="AP1" t="s">
        <v>317</v>
      </c>
      <c r="AQ1" t="s">
        <v>318</v>
      </c>
      <c r="AR1" t="s">
        <v>319</v>
      </c>
      <c r="AS1" t="s">
        <v>320</v>
      </c>
      <c r="AT1" t="s">
        <v>321</v>
      </c>
      <c r="AU1" t="s">
        <v>322</v>
      </c>
      <c r="AV1" t="s">
        <v>323</v>
      </c>
      <c r="AW1" t="s">
        <v>324</v>
      </c>
      <c r="AX1" t="s">
        <v>325</v>
      </c>
      <c r="AY1" t="s">
        <v>326</v>
      </c>
      <c r="AZ1" t="s">
        <v>327</v>
      </c>
      <c r="BA1" t="s">
        <v>328</v>
      </c>
      <c r="BB1" t="s">
        <v>329</v>
      </c>
      <c r="BC1" t="s">
        <v>330</v>
      </c>
      <c r="BD1" t="s">
        <v>331</v>
      </c>
      <c r="BE1" t="s">
        <v>332</v>
      </c>
      <c r="BF1" t="s">
        <v>333</v>
      </c>
      <c r="BG1" t="s">
        <v>334</v>
      </c>
      <c r="BH1" t="s">
        <v>335</v>
      </c>
      <c r="BI1" t="s">
        <v>336</v>
      </c>
      <c r="BJ1" t="s">
        <v>337</v>
      </c>
      <c r="BK1" t="s">
        <v>338</v>
      </c>
      <c r="BL1" t="s">
        <v>339</v>
      </c>
      <c r="BM1" t="s">
        <v>340</v>
      </c>
      <c r="BN1" t="s">
        <v>341</v>
      </c>
      <c r="BO1" t="s">
        <v>342</v>
      </c>
      <c r="BP1" t="s">
        <v>343</v>
      </c>
      <c r="BQ1" t="s">
        <v>344</v>
      </c>
      <c r="BR1" t="s">
        <v>345</v>
      </c>
      <c r="BS1" t="s">
        <v>346</v>
      </c>
      <c r="BT1" t="s">
        <v>347</v>
      </c>
      <c r="BU1" t="s">
        <v>348</v>
      </c>
      <c r="BV1" t="s">
        <v>349</v>
      </c>
      <c r="BW1" t="s">
        <v>350</v>
      </c>
      <c r="BX1" t="s">
        <v>351</v>
      </c>
      <c r="BY1" t="s">
        <v>352</v>
      </c>
      <c r="BZ1" t="s">
        <v>353</v>
      </c>
      <c r="CA1" t="s">
        <v>354</v>
      </c>
    </row>
    <row r="2" spans="1:79">
      <c r="A2" t="s">
        <v>257</v>
      </c>
      <c r="B2">
        <v>73.819166380466598</v>
      </c>
      <c r="C2">
        <v>173.084130114766</v>
      </c>
      <c r="D2">
        <v>101.24119696375701</v>
      </c>
      <c r="E2">
        <v>4.31945624244194</v>
      </c>
      <c r="F2">
        <v>4.3030663267231004</v>
      </c>
      <c r="G2">
        <v>4.3081096858635499</v>
      </c>
      <c r="H2">
        <v>-53851.049384782702</v>
      </c>
      <c r="I2">
        <v>-53746.259897817297</v>
      </c>
      <c r="J2">
        <v>-53737.206785964998</v>
      </c>
      <c r="K2">
        <v>24.728975927736901</v>
      </c>
      <c r="L2">
        <v>53.417738009038999</v>
      </c>
      <c r="M2">
        <v>342.549966097175</v>
      </c>
      <c r="N2">
        <v>214.84186340664999</v>
      </c>
      <c r="O2">
        <v>360.89847240162999</v>
      </c>
      <c r="P2">
        <v>5.8052123828442097</v>
      </c>
      <c r="Q2">
        <v>12.461909361872699</v>
      </c>
      <c r="R2">
        <v>593.44216393766703</v>
      </c>
      <c r="S2">
        <v>363.28383670562101</v>
      </c>
      <c r="T2">
        <v>0.95116687860820304</v>
      </c>
      <c r="U2">
        <v>0.95129608050130898</v>
      </c>
      <c r="V2">
        <v>0.94933185835983203</v>
      </c>
      <c r="W2">
        <v>0.84815728218055497</v>
      </c>
      <c r="X2">
        <v>0.75125494927714698</v>
      </c>
      <c r="Y2">
        <v>0.74261919307685198</v>
      </c>
      <c r="Z2">
        <v>0.73820291078909905</v>
      </c>
      <c r="AA2">
        <v>0.74337163036046106</v>
      </c>
      <c r="AB2">
        <v>0.21994525768676201</v>
      </c>
      <c r="AC2">
        <v>6.9549844756652698E-2</v>
      </c>
      <c r="AD2">
        <v>0.949930403046784</v>
      </c>
      <c r="AE2">
        <v>36.124690818051597</v>
      </c>
      <c r="AF2">
        <v>8.3784495327725705E-3</v>
      </c>
      <c r="AG2">
        <v>1.9830888221560899E-2</v>
      </c>
      <c r="AH2">
        <v>1.6685899280720201E-2</v>
      </c>
      <c r="AI2">
        <v>0.199475327765467</v>
      </c>
      <c r="AJ2" s="1">
        <v>6.2037178931268398E-6</v>
      </c>
      <c r="AK2" s="1">
        <v>1.0706237019998E-4</v>
      </c>
      <c r="AL2">
        <v>2.3330609814250301E-2</v>
      </c>
      <c r="AM2">
        <v>1.1718035781431E-2</v>
      </c>
      <c r="AN2">
        <v>1.63852971775597E-2</v>
      </c>
      <c r="AO2">
        <v>9.9725322424686104E-3</v>
      </c>
      <c r="AP2">
        <v>4.7792079263377597E-3</v>
      </c>
      <c r="AQ2">
        <v>6.2787559717521896E-3</v>
      </c>
      <c r="AR2">
        <v>2.6727196505570401E-3</v>
      </c>
      <c r="AS2">
        <v>1.26896494648456E-3</v>
      </c>
      <c r="AT2">
        <v>1.6793549221247499E-3</v>
      </c>
      <c r="AU2">
        <v>7.6173951323583497E-2</v>
      </c>
      <c r="AV2">
        <v>4.4446102460628203E-2</v>
      </c>
      <c r="AW2">
        <v>5.9551381151293097E-2</v>
      </c>
      <c r="AX2">
        <v>7.8846670974140706E-2</v>
      </c>
      <c r="AY2">
        <v>4.5715067407112703E-2</v>
      </c>
      <c r="AZ2">
        <v>6.1230736073418002E-2</v>
      </c>
      <c r="BA2">
        <v>0</v>
      </c>
      <c r="BB2">
        <v>1.92808180194015</v>
      </c>
      <c r="BC2">
        <v>0.33931834891768498</v>
      </c>
      <c r="BD2">
        <v>2.3330624592010199E-2</v>
      </c>
      <c r="BE2">
        <v>1.1077692279002301E-2</v>
      </c>
      <c r="BF2">
        <v>1.4173317216346499E-2</v>
      </c>
      <c r="BG2">
        <v>0</v>
      </c>
      <c r="BH2">
        <v>0</v>
      </c>
      <c r="BI2">
        <v>6.4833536006834098</v>
      </c>
      <c r="BJ2">
        <v>0</v>
      </c>
      <c r="BK2">
        <v>1.4186860523916701E-2</v>
      </c>
      <c r="BL2">
        <v>1.7169657254242798E-2</v>
      </c>
      <c r="BM2">
        <v>664.18285723082795</v>
      </c>
      <c r="BN2">
        <v>664.98936821824498</v>
      </c>
      <c r="BO2">
        <v>664.41645906079395</v>
      </c>
      <c r="BP2">
        <v>315.947444083157</v>
      </c>
      <c r="BQ2">
        <v>316.13862945160997</v>
      </c>
      <c r="BR2">
        <v>315.98489237849202</v>
      </c>
      <c r="BS2">
        <v>8.2625218563389807E-3</v>
      </c>
      <c r="BT2">
        <v>4.4170960317702198E-3</v>
      </c>
      <c r="BU2">
        <v>6.8855050022667902E-3</v>
      </c>
      <c r="BV2">
        <v>6.2734408838819302E-3</v>
      </c>
      <c r="BW2">
        <v>3.1705548828577798E-3</v>
      </c>
      <c r="BX2">
        <v>4.2356745987823996E-3</v>
      </c>
      <c r="BY2">
        <v>8.7946470740293999E-3</v>
      </c>
      <c r="BZ2">
        <v>4.1304838218576799E-3</v>
      </c>
      <c r="CA2">
        <v>5.2642457749810297E-3</v>
      </c>
    </row>
    <row r="3" spans="1:79">
      <c r="A3" t="s">
        <v>358</v>
      </c>
      <c r="B3">
        <v>8.9115447931021503</v>
      </c>
      <c r="C3">
        <v>21.2866837539442</v>
      </c>
      <c r="D3">
        <v>8.54889140206717</v>
      </c>
      <c r="E3" s="1">
        <v>7.2162923890560396E-4</v>
      </c>
      <c r="F3" s="1">
        <v>5.6001896887561203E-4</v>
      </c>
      <c r="G3" s="1">
        <v>6.5757121200232598E-4</v>
      </c>
      <c r="H3">
        <v>13.007432387643</v>
      </c>
      <c r="I3">
        <v>22.650952438703101</v>
      </c>
      <c r="J3">
        <v>12.812325342398999</v>
      </c>
      <c r="K3">
        <v>3.6543109812581398</v>
      </c>
      <c r="L3">
        <v>7.46871290766535</v>
      </c>
      <c r="M3">
        <v>47.335043843636797</v>
      </c>
      <c r="N3">
        <v>31.783531447278499</v>
      </c>
      <c r="O3">
        <v>52.634779155461302</v>
      </c>
      <c r="P3">
        <v>0.88225307944641296</v>
      </c>
      <c r="Q3">
        <v>1.9836992080122</v>
      </c>
      <c r="R3">
        <v>81.583051887771404</v>
      </c>
      <c r="S3">
        <v>53.123312685867802</v>
      </c>
      <c r="T3">
        <v>1.7843281366037501E-2</v>
      </c>
      <c r="U3">
        <v>1.7100479463508501E-2</v>
      </c>
      <c r="V3">
        <v>1.7603532369527799E-2</v>
      </c>
      <c r="W3">
        <v>3.95450986885078E-2</v>
      </c>
      <c r="X3">
        <v>7.0068949929183E-2</v>
      </c>
      <c r="Y3">
        <v>4.9961037195986803E-2</v>
      </c>
      <c r="Z3">
        <v>5.8804916900167301E-2</v>
      </c>
      <c r="AA3">
        <v>5.8152941247044503E-2</v>
      </c>
      <c r="AB3">
        <v>1.59823778133899E-2</v>
      </c>
      <c r="AC3">
        <v>4.7504772268931903E-3</v>
      </c>
      <c r="AD3">
        <v>1.22810580835866E-2</v>
      </c>
      <c r="AE3">
        <v>5.3405543367060302</v>
      </c>
      <c r="AF3" s="1">
        <v>4.1165572898032801E-4</v>
      </c>
      <c r="AG3">
        <v>8.2482133085632001E-3</v>
      </c>
      <c r="AH3" s="1">
        <v>2.8052586417300199E-4</v>
      </c>
      <c r="AI3">
        <v>1.38491262672964E-2</v>
      </c>
      <c r="AJ3" s="1">
        <v>1.50363340862109E-6</v>
      </c>
      <c r="AK3" s="1">
        <v>2.8953669782302299E-5</v>
      </c>
      <c r="AL3">
        <v>0</v>
      </c>
      <c r="AM3" s="1">
        <v>2.55733765364208E-4</v>
      </c>
      <c r="AN3" s="1">
        <v>3.4163809821951202E-4</v>
      </c>
      <c r="AO3">
        <v>0</v>
      </c>
      <c r="AP3" s="1">
        <v>9.2340810909367202E-5</v>
      </c>
      <c r="AQ3" s="1">
        <v>1.24503733530922E-4</v>
      </c>
      <c r="AR3">
        <v>0</v>
      </c>
      <c r="AS3" s="1">
        <v>2.3248773593737099E-5</v>
      </c>
      <c r="AT3" s="1">
        <v>2.6140701396217501E-5</v>
      </c>
      <c r="AU3">
        <v>0</v>
      </c>
      <c r="AV3">
        <v>1.1234135019154599E-3</v>
      </c>
      <c r="AW3" s="1">
        <v>8.3230121922832801E-4</v>
      </c>
      <c r="AX3">
        <v>0</v>
      </c>
      <c r="AY3">
        <v>1.14578111530077E-3</v>
      </c>
      <c r="AZ3" s="1">
        <v>8.5548543847247503E-4</v>
      </c>
      <c r="BA3">
        <v>0</v>
      </c>
      <c r="BB3" s="1">
        <v>5.1955244841468803E-4</v>
      </c>
      <c r="BC3" s="1">
        <v>9.3538107387200302E-4</v>
      </c>
      <c r="BD3">
        <v>0</v>
      </c>
      <c r="BE3" s="1">
        <v>1.97940609917484E-4</v>
      </c>
      <c r="BF3" s="1">
        <v>2.7329187281645799E-4</v>
      </c>
      <c r="BG3">
        <v>0</v>
      </c>
      <c r="BH3">
        <v>0</v>
      </c>
      <c r="BI3">
        <v>3.8069186163777E-3</v>
      </c>
      <c r="BJ3">
        <v>0</v>
      </c>
      <c r="BK3">
        <v>1.03027486387357E-3</v>
      </c>
      <c r="BL3">
        <v>1.00792102488015E-3</v>
      </c>
      <c r="BM3">
        <v>0</v>
      </c>
      <c r="BN3">
        <v>1.7293225667587699E-2</v>
      </c>
      <c r="BO3">
        <v>6.54491699683383E-2</v>
      </c>
      <c r="BP3">
        <v>0</v>
      </c>
      <c r="BQ3">
        <v>4.4250672723975303E-3</v>
      </c>
      <c r="BR3">
        <v>1.7537745217049299E-2</v>
      </c>
      <c r="BS3">
        <v>0</v>
      </c>
      <c r="BT3" s="1">
        <v>1.18019409948518E-4</v>
      </c>
      <c r="BU3" s="1">
        <v>1.86165715728827E-4</v>
      </c>
      <c r="BV3">
        <v>0</v>
      </c>
      <c r="BW3" s="1">
        <v>6.3949687199615796E-5</v>
      </c>
      <c r="BX3" s="1">
        <v>8.8255862910675804E-5</v>
      </c>
      <c r="BY3">
        <v>0</v>
      </c>
      <c r="BZ3" s="1">
        <v>7.4384028040095295E-5</v>
      </c>
      <c r="CA3" s="1">
        <v>1.03514185952593E-4</v>
      </c>
    </row>
    <row r="4" spans="1:79">
      <c r="A4" t="s">
        <v>359</v>
      </c>
      <c r="B4">
        <v>48.696841664509499</v>
      </c>
      <c r="C4">
        <v>123.41247405769199</v>
      </c>
      <c r="D4">
        <v>77.974693280162299</v>
      </c>
      <c r="E4">
        <v>4.3178112016543198</v>
      </c>
      <c r="F4">
        <v>4.3018594860456902</v>
      </c>
      <c r="G4">
        <v>4.30638658863987</v>
      </c>
      <c r="H4">
        <v>-53904.419068575997</v>
      </c>
      <c r="I4">
        <v>-53796.7298065164</v>
      </c>
      <c r="J4">
        <v>-53770.689189803197</v>
      </c>
      <c r="K4">
        <v>13.8458112944609</v>
      </c>
      <c r="L4">
        <v>32.971022691520602</v>
      </c>
      <c r="M4">
        <v>206.88706186402499</v>
      </c>
      <c r="N4">
        <v>139.14701844355801</v>
      </c>
      <c r="O4">
        <v>247.53477662055701</v>
      </c>
      <c r="P4">
        <v>3.7356522353459498</v>
      </c>
      <c r="Q4">
        <v>8.0919653176055597</v>
      </c>
      <c r="R4">
        <v>410.75177607535898</v>
      </c>
      <c r="S4">
        <v>238.155473813311</v>
      </c>
      <c r="T4">
        <v>0.87457151230083396</v>
      </c>
      <c r="U4">
        <v>0.90804978555470395</v>
      </c>
      <c r="V4">
        <v>0.87685529615288904</v>
      </c>
      <c r="W4">
        <v>0.71000892293016005</v>
      </c>
      <c r="X4">
        <v>0.55127727208258803</v>
      </c>
      <c r="Y4">
        <v>0.58853119669959497</v>
      </c>
      <c r="Z4">
        <v>0.59312078967395798</v>
      </c>
      <c r="AA4">
        <v>0.59056775485413704</v>
      </c>
      <c r="AB4">
        <v>0.18281405885423499</v>
      </c>
      <c r="AC4">
        <v>5.7817502143910397E-2</v>
      </c>
      <c r="AD4">
        <v>0.91865731830689301</v>
      </c>
      <c r="AE4">
        <v>22.0786180941998</v>
      </c>
      <c r="AF4">
        <v>7.22775908454371E-3</v>
      </c>
      <c r="AG4">
        <v>3.70417221695513E-3</v>
      </c>
      <c r="AH4">
        <v>1.5944755311866898E-2</v>
      </c>
      <c r="AI4">
        <v>0.16305017506438299</v>
      </c>
      <c r="AJ4" s="1">
        <v>2.7867281808263002E-6</v>
      </c>
      <c r="AK4" s="1">
        <v>5.0616489304262301E-5</v>
      </c>
      <c r="AL4">
        <v>2.3330609814250301E-2</v>
      </c>
      <c r="AM4">
        <v>1.1229086008227101E-2</v>
      </c>
      <c r="AN4">
        <v>1.5581481135414601E-2</v>
      </c>
      <c r="AO4">
        <v>9.9725322424686104E-3</v>
      </c>
      <c r="AP4">
        <v>4.6021756533731802E-3</v>
      </c>
      <c r="AQ4">
        <v>6.0221253520022604E-3</v>
      </c>
      <c r="AR4">
        <v>2.6727196505570401E-3</v>
      </c>
      <c r="AS4">
        <v>1.227273777099E-3</v>
      </c>
      <c r="AT4">
        <v>1.6218762758361701E-3</v>
      </c>
      <c r="AU4">
        <v>7.6173951323583497E-2</v>
      </c>
      <c r="AV4">
        <v>4.2523951410369201E-2</v>
      </c>
      <c r="AW4">
        <v>5.7519614458548599E-2</v>
      </c>
      <c r="AX4">
        <v>7.8846670974140706E-2</v>
      </c>
      <c r="AY4">
        <v>4.3766604743321398E-2</v>
      </c>
      <c r="AZ4">
        <v>5.9145382635224897E-2</v>
      </c>
      <c r="BA4">
        <v>0</v>
      </c>
      <c r="BB4">
        <v>1.926524735886</v>
      </c>
      <c r="BC4">
        <v>0.33696016117155903</v>
      </c>
      <c r="BD4">
        <v>2.3330624592010199E-2</v>
      </c>
      <c r="BE4">
        <v>1.06979285615E-2</v>
      </c>
      <c r="BF4">
        <v>1.36315774455031E-2</v>
      </c>
      <c r="BG4">
        <v>0</v>
      </c>
      <c r="BH4">
        <v>0</v>
      </c>
      <c r="BI4">
        <v>6.4738841901776096</v>
      </c>
      <c r="BJ4">
        <v>0</v>
      </c>
      <c r="BK4">
        <v>1.16521279379259E-2</v>
      </c>
      <c r="BL4">
        <v>1.50050727115761E-2</v>
      </c>
      <c r="BM4">
        <v>664.18285723082795</v>
      </c>
      <c r="BN4">
        <v>664.90474530130598</v>
      </c>
      <c r="BO4">
        <v>664.12704322233003</v>
      </c>
      <c r="BP4">
        <v>315.947444083157</v>
      </c>
      <c r="BQ4">
        <v>316.11724760436499</v>
      </c>
      <c r="BR4">
        <v>315.90774487421601</v>
      </c>
      <c r="BS4">
        <v>8.2625218563389807E-3</v>
      </c>
      <c r="BT4">
        <v>4.19423887312095E-3</v>
      </c>
      <c r="BU4">
        <v>6.3591077327175101E-3</v>
      </c>
      <c r="BV4">
        <v>6.2734408838819302E-3</v>
      </c>
      <c r="BW4">
        <v>3.0471361210677602E-3</v>
      </c>
      <c r="BX4">
        <v>4.0611930879572199E-3</v>
      </c>
      <c r="BY4">
        <v>8.7946470740293999E-3</v>
      </c>
      <c r="BZ4">
        <v>3.9877910800577097E-3</v>
      </c>
      <c r="CA4">
        <v>5.0502896147087504E-3</v>
      </c>
    </row>
    <row r="5" spans="1:79">
      <c r="A5" s="2">
        <v>2.5000000000000001E-2</v>
      </c>
      <c r="B5">
        <v>57.070974847056</v>
      </c>
      <c r="C5">
        <v>136.60010129575201</v>
      </c>
      <c r="D5">
        <v>85.594641599756301</v>
      </c>
      <c r="E5">
        <v>4.3183723248229002</v>
      </c>
      <c r="F5">
        <v>4.3022831304190596</v>
      </c>
      <c r="G5">
        <v>4.3070381192465597</v>
      </c>
      <c r="H5">
        <v>-53879.041911009001</v>
      </c>
      <c r="I5">
        <v>-53792.3477788378</v>
      </c>
      <c r="J5">
        <v>-53763.256192739798</v>
      </c>
      <c r="K5">
        <v>18.8798047003894</v>
      </c>
      <c r="L5">
        <v>40.362384542659399</v>
      </c>
      <c r="M5">
        <v>254.22993423836101</v>
      </c>
      <c r="N5">
        <v>158.52717185581801</v>
      </c>
      <c r="O5">
        <v>266.40737049126</v>
      </c>
      <c r="P5">
        <v>4.14889107317848</v>
      </c>
      <c r="Q5">
        <v>8.9727228533587304</v>
      </c>
      <c r="R5">
        <v>444.88217758969699</v>
      </c>
      <c r="S5">
        <v>265.66947514334697</v>
      </c>
      <c r="T5">
        <v>0.91621246456975103</v>
      </c>
      <c r="U5">
        <v>0.91658905620207598</v>
      </c>
      <c r="V5">
        <v>0.90983072987318103</v>
      </c>
      <c r="W5">
        <v>0.76731082089092395</v>
      </c>
      <c r="X5">
        <v>0.60408445169201097</v>
      </c>
      <c r="Y5">
        <v>0.643789803812298</v>
      </c>
      <c r="Z5">
        <v>0.61880411002657598</v>
      </c>
      <c r="AA5">
        <v>0.62389669315615803</v>
      </c>
      <c r="AB5">
        <v>0.19319115001599499</v>
      </c>
      <c r="AC5">
        <v>6.0782167785362801E-2</v>
      </c>
      <c r="AD5">
        <v>0.92604673980280405</v>
      </c>
      <c r="AE5">
        <v>27.385967412881101</v>
      </c>
      <c r="AF5">
        <v>7.5593491309671702E-3</v>
      </c>
      <c r="AG5">
        <v>8.0049090214077204E-3</v>
      </c>
      <c r="AH5">
        <v>1.6110889849181201E-2</v>
      </c>
      <c r="AI5">
        <v>0.173557307009992</v>
      </c>
      <c r="AJ5" s="1">
        <v>3.6788668447991498E-6</v>
      </c>
      <c r="AK5" s="1">
        <v>5.74685029751512E-5</v>
      </c>
      <c r="AL5">
        <v>2.3330609814250301E-2</v>
      </c>
      <c r="AM5">
        <v>1.1344074268070201E-2</v>
      </c>
      <c r="AN5">
        <v>1.58089117767134E-2</v>
      </c>
      <c r="AO5">
        <v>9.9725322424686104E-3</v>
      </c>
      <c r="AP5">
        <v>4.64684259326452E-3</v>
      </c>
      <c r="AQ5">
        <v>6.0670108641171401E-3</v>
      </c>
      <c r="AR5">
        <v>2.6727196505570401E-3</v>
      </c>
      <c r="AS5">
        <v>1.2369125954085399E-3</v>
      </c>
      <c r="AT5">
        <v>1.6366127832968199E-3</v>
      </c>
      <c r="AU5">
        <v>7.6173951323583497E-2</v>
      </c>
      <c r="AV5">
        <v>4.27711234701715E-2</v>
      </c>
      <c r="AW5">
        <v>5.8153940698158803E-2</v>
      </c>
      <c r="AX5">
        <v>7.8846670974140706E-2</v>
      </c>
      <c r="AY5">
        <v>4.4007652300117002E-2</v>
      </c>
      <c r="AZ5">
        <v>5.98065974889362E-2</v>
      </c>
      <c r="BA5">
        <v>0</v>
      </c>
      <c r="BB5">
        <v>1.9269475139182199</v>
      </c>
      <c r="BC5">
        <v>0.337683615073332</v>
      </c>
      <c r="BD5">
        <v>2.3330624592010199E-2</v>
      </c>
      <c r="BE5">
        <v>1.0794264578409001E-2</v>
      </c>
      <c r="BF5">
        <v>1.3714660911274899E-2</v>
      </c>
      <c r="BG5">
        <v>0</v>
      </c>
      <c r="BH5">
        <v>0</v>
      </c>
      <c r="BI5">
        <v>6.4748733741719198</v>
      </c>
      <c r="BJ5">
        <v>0</v>
      </c>
      <c r="BK5">
        <v>1.23425009911289E-2</v>
      </c>
      <c r="BL5">
        <v>1.5407712362740999E-2</v>
      </c>
      <c r="BM5">
        <v>664.18285723082795</v>
      </c>
      <c r="BN5">
        <v>664.95024222045504</v>
      </c>
      <c r="BO5">
        <v>664.28180998414598</v>
      </c>
      <c r="BP5">
        <v>315.947444083157</v>
      </c>
      <c r="BQ5">
        <v>316.12869479727499</v>
      </c>
      <c r="BR5">
        <v>315.94864271517901</v>
      </c>
      <c r="BS5">
        <v>8.2625218563389807E-3</v>
      </c>
      <c r="BT5">
        <v>4.2446591893164796E-3</v>
      </c>
      <c r="BU5">
        <v>6.5445760615977702E-3</v>
      </c>
      <c r="BV5">
        <v>6.2734408838819302E-3</v>
      </c>
      <c r="BW5">
        <v>3.0803193274842699E-3</v>
      </c>
      <c r="BX5">
        <v>4.0947667787926498E-3</v>
      </c>
      <c r="BY5">
        <v>8.7946470740293999E-3</v>
      </c>
      <c r="BZ5">
        <v>4.0236210415985803E-3</v>
      </c>
      <c r="CA5">
        <v>5.0844866003757804E-3</v>
      </c>
    </row>
    <row r="6" spans="1:79">
      <c r="A6" s="3">
        <v>0.1</v>
      </c>
      <c r="B6">
        <v>62.704365049848903</v>
      </c>
      <c r="C6">
        <v>145.30274808366701</v>
      </c>
      <c r="D6">
        <v>90.467990537873803</v>
      </c>
      <c r="E6">
        <v>4.3186926399272103</v>
      </c>
      <c r="F6">
        <v>4.3024424760656803</v>
      </c>
      <c r="G6">
        <v>4.3073555075128596</v>
      </c>
      <c r="H6">
        <v>-53866.936563558702</v>
      </c>
      <c r="I6">
        <v>-53777.021924243403</v>
      </c>
      <c r="J6">
        <v>-53755.017223016097</v>
      </c>
      <c r="K6">
        <v>20.411031909727502</v>
      </c>
      <c r="L6">
        <v>44.162223520030899</v>
      </c>
      <c r="M6">
        <v>283.78853890096798</v>
      </c>
      <c r="N6">
        <v>174.66443619082801</v>
      </c>
      <c r="O6">
        <v>299.09896794596102</v>
      </c>
      <c r="P6">
        <v>4.6549542870611802</v>
      </c>
      <c r="Q6">
        <v>10.0762004753614</v>
      </c>
      <c r="R6">
        <v>490.87534631058099</v>
      </c>
      <c r="S6">
        <v>292.93246209168802</v>
      </c>
      <c r="T6">
        <v>0.92643107108316503</v>
      </c>
      <c r="U6">
        <v>0.92545441339233803</v>
      </c>
      <c r="V6">
        <v>0.92897350001492696</v>
      </c>
      <c r="W6">
        <v>0.79328719871849696</v>
      </c>
      <c r="X6">
        <v>0.65952391753957196</v>
      </c>
      <c r="Y6">
        <v>0.67997163089707102</v>
      </c>
      <c r="Z6">
        <v>0.65561094253917795</v>
      </c>
      <c r="AA6">
        <v>0.66092281851160795</v>
      </c>
      <c r="AB6">
        <v>0.19875912566544801</v>
      </c>
      <c r="AC6">
        <v>6.3589674164305707E-2</v>
      </c>
      <c r="AD6">
        <v>0.93303858814417395</v>
      </c>
      <c r="AE6">
        <v>29.230141780894499</v>
      </c>
      <c r="AF6">
        <v>7.8667534352324705E-3</v>
      </c>
      <c r="AG6">
        <v>1.0457890523271699E-2</v>
      </c>
      <c r="AH6">
        <v>1.6334438499388999E-2</v>
      </c>
      <c r="AI6">
        <v>0.182138406295868</v>
      </c>
      <c r="AJ6" s="1">
        <v>4.2169854976885699E-6</v>
      </c>
      <c r="AK6" s="1">
        <v>7.0087687790636004E-5</v>
      </c>
      <c r="AL6">
        <v>2.3330609814250301E-2</v>
      </c>
      <c r="AM6">
        <v>1.1448753796374301E-2</v>
      </c>
      <c r="AN6">
        <v>1.5985335472191602E-2</v>
      </c>
      <c r="AO6">
        <v>9.9725322424686104E-3</v>
      </c>
      <c r="AP6">
        <v>4.6823869072416197E-3</v>
      </c>
      <c r="AQ6">
        <v>6.1236365279398698E-3</v>
      </c>
      <c r="AR6">
        <v>2.6727196505570401E-3</v>
      </c>
      <c r="AS6">
        <v>1.24388033202854E-3</v>
      </c>
      <c r="AT6">
        <v>1.6482842967353801E-3</v>
      </c>
      <c r="AU6">
        <v>7.6173951323583497E-2</v>
      </c>
      <c r="AV6">
        <v>4.31279186512845E-2</v>
      </c>
      <c r="AW6">
        <v>5.8459365926817497E-2</v>
      </c>
      <c r="AX6">
        <v>7.8846670974140706E-2</v>
      </c>
      <c r="AY6">
        <v>4.4369838044125802E-2</v>
      </c>
      <c r="AZ6">
        <v>6.0104662053114703E-2</v>
      </c>
      <c r="BA6">
        <v>0</v>
      </c>
      <c r="BB6">
        <v>1.92739115313204</v>
      </c>
      <c r="BC6">
        <v>0.338054332879479</v>
      </c>
      <c r="BD6">
        <v>2.3330624592010199E-2</v>
      </c>
      <c r="BE6">
        <v>1.08713812917649E-2</v>
      </c>
      <c r="BF6">
        <v>1.38416157416497E-2</v>
      </c>
      <c r="BG6">
        <v>0</v>
      </c>
      <c r="BH6">
        <v>0</v>
      </c>
      <c r="BI6">
        <v>6.4784346117595399</v>
      </c>
      <c r="BJ6">
        <v>0</v>
      </c>
      <c r="BK6">
        <v>1.29368128365875E-2</v>
      </c>
      <c r="BL6">
        <v>1.57917250968642E-2</v>
      </c>
      <c r="BM6">
        <v>664.18285723082795</v>
      </c>
      <c r="BN6">
        <v>664.965704665717</v>
      </c>
      <c r="BO6">
        <v>664.32454363571003</v>
      </c>
      <c r="BP6">
        <v>315.947444083157</v>
      </c>
      <c r="BQ6">
        <v>316.13256580480601</v>
      </c>
      <c r="BR6">
        <v>315.96048923481902</v>
      </c>
      <c r="BS6">
        <v>8.2625218563389807E-3</v>
      </c>
      <c r="BT6">
        <v>4.2944128093564101E-3</v>
      </c>
      <c r="BU6">
        <v>6.6494989880184199E-3</v>
      </c>
      <c r="BV6">
        <v>6.2734408838819302E-3</v>
      </c>
      <c r="BW6">
        <v>3.1053717883388998E-3</v>
      </c>
      <c r="BX6">
        <v>4.12181582467833E-3</v>
      </c>
      <c r="BY6">
        <v>8.7946470740293999E-3</v>
      </c>
      <c r="BZ6">
        <v>4.0532487646085498E-3</v>
      </c>
      <c r="CA6">
        <v>5.1379946341837202E-3</v>
      </c>
    </row>
    <row r="7" spans="1:79">
      <c r="A7" t="s">
        <v>360</v>
      </c>
      <c r="B7">
        <v>74.154716343928897</v>
      </c>
      <c r="C7">
        <v>170.25864141663601</v>
      </c>
      <c r="D7">
        <v>101.53057666666101</v>
      </c>
      <c r="E7">
        <v>4.3193595963764597</v>
      </c>
      <c r="F7">
        <v>4.3029758725510199</v>
      </c>
      <c r="G7">
        <v>4.3080320168879096</v>
      </c>
      <c r="H7">
        <v>-53849.960366822299</v>
      </c>
      <c r="I7">
        <v>-53745.4693639541</v>
      </c>
      <c r="J7">
        <v>-53737.2432973299</v>
      </c>
      <c r="K7">
        <v>24.264010238949002</v>
      </c>
      <c r="L7">
        <v>52.952532975583601</v>
      </c>
      <c r="M7">
        <v>342.21778424875498</v>
      </c>
      <c r="N7">
        <v>212.60304740533601</v>
      </c>
      <c r="O7">
        <v>358.98668284537001</v>
      </c>
      <c r="P7">
        <v>5.7524444449811201</v>
      </c>
      <c r="Q7">
        <v>12.229872169385001</v>
      </c>
      <c r="R7">
        <v>585.24578993545003</v>
      </c>
      <c r="S7">
        <v>356.94875943314901</v>
      </c>
      <c r="T7">
        <v>0.95396075699968996</v>
      </c>
      <c r="U7">
        <v>0.95369498639930494</v>
      </c>
      <c r="V7">
        <v>0.94928860891918099</v>
      </c>
      <c r="W7">
        <v>0.850221343707808</v>
      </c>
      <c r="X7">
        <v>0.75913995789888</v>
      </c>
      <c r="Y7">
        <v>0.74278091608921903</v>
      </c>
      <c r="Z7">
        <v>0.74281614322951195</v>
      </c>
      <c r="AA7">
        <v>0.75014852697607304</v>
      </c>
      <c r="AB7">
        <v>0.21884196294288899</v>
      </c>
      <c r="AC7">
        <v>6.9378918858860397E-2</v>
      </c>
      <c r="AD7">
        <v>0.949665637640981</v>
      </c>
      <c r="AE7">
        <v>35.265117233311798</v>
      </c>
      <c r="AF7">
        <v>8.3362532039287507E-3</v>
      </c>
      <c r="AG7">
        <v>1.9033915080259301E-2</v>
      </c>
      <c r="AH7">
        <v>1.6695536960374398E-2</v>
      </c>
      <c r="AI7">
        <v>0.198787468988743</v>
      </c>
      <c r="AJ7" s="1">
        <v>6.1818835276607299E-6</v>
      </c>
      <c r="AK7" s="1">
        <v>1.0459472466263E-4</v>
      </c>
      <c r="AL7">
        <v>2.3330609814250301E-2</v>
      </c>
      <c r="AM7">
        <v>1.16651862302443E-2</v>
      </c>
      <c r="AN7">
        <v>1.6364514241702401E-2</v>
      </c>
      <c r="AO7">
        <v>9.9725322424686104E-3</v>
      </c>
      <c r="AP7">
        <v>4.76060926541898E-3</v>
      </c>
      <c r="AQ7">
        <v>6.2619493164843103E-3</v>
      </c>
      <c r="AR7">
        <v>2.6727196505570401E-3</v>
      </c>
      <c r="AS7">
        <v>1.26387220328511E-3</v>
      </c>
      <c r="AT7">
        <v>1.6767753018299999E-3</v>
      </c>
      <c r="AU7">
        <v>7.6173951323583497E-2</v>
      </c>
      <c r="AV7">
        <v>4.4263222329318598E-2</v>
      </c>
      <c r="AW7">
        <v>5.95748321816107E-2</v>
      </c>
      <c r="AX7">
        <v>7.8846670974140706E-2</v>
      </c>
      <c r="AY7">
        <v>4.5534296546593703E-2</v>
      </c>
      <c r="AZ7">
        <v>6.1241267327329298E-2</v>
      </c>
      <c r="BA7">
        <v>0</v>
      </c>
      <c r="BB7">
        <v>1.9281383344765399</v>
      </c>
      <c r="BC7">
        <v>0.33929738264380999</v>
      </c>
      <c r="BD7">
        <v>2.3330624592010199E-2</v>
      </c>
      <c r="BE7">
        <v>1.10372300157798E-2</v>
      </c>
      <c r="BF7">
        <v>1.41429410382956E-2</v>
      </c>
      <c r="BG7">
        <v>0</v>
      </c>
      <c r="BH7">
        <v>0</v>
      </c>
      <c r="BI7">
        <v>6.4829353959029001</v>
      </c>
      <c r="BJ7">
        <v>0</v>
      </c>
      <c r="BK7">
        <v>1.4152419202952101E-2</v>
      </c>
      <c r="BL7">
        <v>1.7251776030304498E-2</v>
      </c>
      <c r="BM7">
        <v>664.18285723082795</v>
      </c>
      <c r="BN7">
        <v>664.99253551457195</v>
      </c>
      <c r="BO7">
        <v>664.42468849321199</v>
      </c>
      <c r="BP7">
        <v>315.947444083157</v>
      </c>
      <c r="BQ7">
        <v>316.13942066621098</v>
      </c>
      <c r="BR7">
        <v>315.98708665949499</v>
      </c>
      <c r="BS7">
        <v>8.2625218563389807E-3</v>
      </c>
      <c r="BT7">
        <v>4.39295090075131E-3</v>
      </c>
      <c r="BU7">
        <v>6.8748520175115303E-3</v>
      </c>
      <c r="BV7">
        <v>6.2734408838819302E-3</v>
      </c>
      <c r="BW7">
        <v>3.1571720730091501E-3</v>
      </c>
      <c r="BX7">
        <v>4.2294013267333104E-3</v>
      </c>
      <c r="BY7">
        <v>8.7946470740293999E-3</v>
      </c>
      <c r="BZ7">
        <v>4.1160022699126301E-3</v>
      </c>
      <c r="CA7">
        <v>5.2535398642695698E-3</v>
      </c>
    </row>
    <row r="8" spans="1:79">
      <c r="A8" s="3">
        <v>0.9</v>
      </c>
      <c r="B8">
        <v>85.710493883168795</v>
      </c>
      <c r="C8">
        <v>199.27850365777101</v>
      </c>
      <c r="D8">
        <v>111.554466069724</v>
      </c>
      <c r="E8">
        <v>4.3203298939452202</v>
      </c>
      <c r="F8">
        <v>4.3037880110374003</v>
      </c>
      <c r="G8">
        <v>4.3089814119741101</v>
      </c>
      <c r="H8">
        <v>-53833.920457203603</v>
      </c>
      <c r="I8">
        <v>-53719.124084089897</v>
      </c>
      <c r="J8">
        <v>-53720.884914462898</v>
      </c>
      <c r="K8">
        <v>29.178914112177502</v>
      </c>
      <c r="L8">
        <v>64.054259899103002</v>
      </c>
      <c r="M8">
        <v>404.53816921797301</v>
      </c>
      <c r="N8">
        <v>259.329478504539</v>
      </c>
      <c r="O8">
        <v>425.938271269518</v>
      </c>
      <c r="P8">
        <v>6.9247107479654701</v>
      </c>
      <c r="Q8">
        <v>15.3376130512638</v>
      </c>
      <c r="R8">
        <v>701.29758769598595</v>
      </c>
      <c r="S8">
        <v>427.77291722685499</v>
      </c>
      <c r="T8">
        <v>0.97174627761809396</v>
      </c>
      <c r="U8">
        <v>0.97156403946840897</v>
      </c>
      <c r="V8">
        <v>0.96970099058713599</v>
      </c>
      <c r="W8">
        <v>0.89652444996008296</v>
      </c>
      <c r="X8">
        <v>0.84116641993339203</v>
      </c>
      <c r="Y8">
        <v>0.80199590822924405</v>
      </c>
      <c r="Z8">
        <v>0.81353611628923905</v>
      </c>
      <c r="AA8">
        <v>0.81773247827302098</v>
      </c>
      <c r="AB8">
        <v>0.24143911057782999</v>
      </c>
      <c r="AC8">
        <v>7.5777323816617101E-2</v>
      </c>
      <c r="AD8">
        <v>0.96413461246315701</v>
      </c>
      <c r="AE8">
        <v>43.4849860958576</v>
      </c>
      <c r="AF8">
        <v>8.8935650586424303E-3</v>
      </c>
      <c r="AG8">
        <v>2.99331086987524E-2</v>
      </c>
      <c r="AH8">
        <v>1.7046042465631201E-2</v>
      </c>
      <c r="AI8">
        <v>0.21766579609536299</v>
      </c>
      <c r="AJ8" s="1">
        <v>7.9109020601085407E-6</v>
      </c>
      <c r="AK8" s="1">
        <v>1.4833872742598501E-4</v>
      </c>
      <c r="AL8">
        <v>2.3330609814250301E-2</v>
      </c>
      <c r="AM8">
        <v>1.2056651346799599E-2</v>
      </c>
      <c r="AN8">
        <v>1.6817070233812501E-2</v>
      </c>
      <c r="AO8">
        <v>9.9725322424686104E-3</v>
      </c>
      <c r="AP8">
        <v>4.9065243695125202E-3</v>
      </c>
      <c r="AQ8">
        <v>6.4435971781241896E-3</v>
      </c>
      <c r="AR8">
        <v>2.6727196505570401E-3</v>
      </c>
      <c r="AS8">
        <v>1.2985775313220499E-3</v>
      </c>
      <c r="AT8">
        <v>1.7160128019286301E-3</v>
      </c>
      <c r="AU8">
        <v>7.6173951323583497E-2</v>
      </c>
      <c r="AV8">
        <v>4.5949839880153699E-2</v>
      </c>
      <c r="AW8">
        <v>6.0629110887991097E-2</v>
      </c>
      <c r="AX8">
        <v>7.8846670974140706E-2</v>
      </c>
      <c r="AY8">
        <v>4.7251297653473003E-2</v>
      </c>
      <c r="AZ8">
        <v>6.2354077162515599E-2</v>
      </c>
      <c r="BA8">
        <v>0</v>
      </c>
      <c r="BB8">
        <v>1.9287208710759101</v>
      </c>
      <c r="BC8">
        <v>0.34055553602316102</v>
      </c>
      <c r="BD8">
        <v>2.3330624592010199E-2</v>
      </c>
      <c r="BE8">
        <v>1.13493295586956E-2</v>
      </c>
      <c r="BF8">
        <v>1.45339199654465E-2</v>
      </c>
      <c r="BG8">
        <v>0</v>
      </c>
      <c r="BH8">
        <v>0</v>
      </c>
      <c r="BI8">
        <v>6.48811948276742</v>
      </c>
      <c r="BJ8">
        <v>0</v>
      </c>
      <c r="BK8">
        <v>1.5537139686958501E-2</v>
      </c>
      <c r="BL8">
        <v>1.8539526001819701E-2</v>
      </c>
      <c r="BM8">
        <v>664.18285723082795</v>
      </c>
      <c r="BN8">
        <v>665.00760486985905</v>
      </c>
      <c r="BO8">
        <v>664.49816193221204</v>
      </c>
      <c r="BP8">
        <v>315.947444083157</v>
      </c>
      <c r="BQ8">
        <v>316.143313846914</v>
      </c>
      <c r="BR8">
        <v>316.00671232120999</v>
      </c>
      <c r="BS8">
        <v>8.2625218563389807E-3</v>
      </c>
      <c r="BT8">
        <v>4.5655543931720499E-3</v>
      </c>
      <c r="BU8">
        <v>7.1348051926119699E-3</v>
      </c>
      <c r="BV8">
        <v>6.2734408838819302E-3</v>
      </c>
      <c r="BW8">
        <v>3.2574570382269698E-3</v>
      </c>
      <c r="BX8">
        <v>4.3598743873327897E-3</v>
      </c>
      <c r="BY8">
        <v>8.7946470740293999E-3</v>
      </c>
      <c r="BZ8">
        <v>4.2328937373947197E-3</v>
      </c>
      <c r="CA8">
        <v>5.3983683545173102E-3</v>
      </c>
    </row>
    <row r="9" spans="1:79">
      <c r="A9" s="2">
        <v>0.97499999999999998</v>
      </c>
      <c r="B9">
        <v>90.452800145722804</v>
      </c>
      <c r="C9">
        <v>214.21582230435001</v>
      </c>
      <c r="D9">
        <v>118.225079446286</v>
      </c>
      <c r="E9">
        <v>4.3207879073816304</v>
      </c>
      <c r="F9">
        <v>4.3043427370777501</v>
      </c>
      <c r="G9">
        <v>4.3094730740043197</v>
      </c>
      <c r="H9">
        <v>-53827.757326511099</v>
      </c>
      <c r="I9">
        <v>-53704.824048459399</v>
      </c>
      <c r="J9">
        <v>-53713.152012497201</v>
      </c>
      <c r="K9">
        <v>32.760089032441698</v>
      </c>
      <c r="L9">
        <v>68.664984870130993</v>
      </c>
      <c r="M9">
        <v>430.44866009328399</v>
      </c>
      <c r="N9">
        <v>277.45910690247899</v>
      </c>
      <c r="O9">
        <v>471.10802817539599</v>
      </c>
      <c r="P9">
        <v>7.6212093980811</v>
      </c>
      <c r="Q9">
        <v>16.577307034992</v>
      </c>
      <c r="R9">
        <v>750.18990886761298</v>
      </c>
      <c r="S9">
        <v>462.33181125064101</v>
      </c>
      <c r="T9">
        <v>0.97787424398911305</v>
      </c>
      <c r="U9">
        <v>0.97802047144358695</v>
      </c>
      <c r="V9">
        <v>0.97912027675628599</v>
      </c>
      <c r="W9">
        <v>0.91138943081152901</v>
      </c>
      <c r="X9">
        <v>0.86566592233925099</v>
      </c>
      <c r="Y9">
        <v>0.83670219607396001</v>
      </c>
      <c r="Z9">
        <v>0.83851444427492206</v>
      </c>
      <c r="AA9">
        <v>0.85501848229470401</v>
      </c>
      <c r="AB9">
        <v>0.250983836295813</v>
      </c>
      <c r="AC9">
        <v>7.8628776217040494E-2</v>
      </c>
      <c r="AD9">
        <v>0.97142719904450103</v>
      </c>
      <c r="AE9">
        <v>47.1916685070859</v>
      </c>
      <c r="AF9">
        <v>9.2194796894997707E-3</v>
      </c>
      <c r="AG9">
        <v>3.4445486498611198E-2</v>
      </c>
      <c r="AH9">
        <v>1.7192296786850698E-2</v>
      </c>
      <c r="AI9">
        <v>0.227869955472846</v>
      </c>
      <c r="AJ9" s="1">
        <v>9.3764328089432492E-6</v>
      </c>
      <c r="AK9" s="1">
        <v>1.7022370360702E-4</v>
      </c>
      <c r="AL9">
        <v>2.3330609814250301E-2</v>
      </c>
      <c r="AM9">
        <v>1.2303563875815699E-2</v>
      </c>
      <c r="AN9">
        <v>1.71044796566194E-2</v>
      </c>
      <c r="AO9">
        <v>9.9725322424686104E-3</v>
      </c>
      <c r="AP9">
        <v>4.9892207080219804E-3</v>
      </c>
      <c r="AQ9">
        <v>6.5440669549782001E-3</v>
      </c>
      <c r="AR9">
        <v>2.6727196505570401E-3</v>
      </c>
      <c r="AS9">
        <v>1.3214256277649301E-3</v>
      </c>
      <c r="AT9">
        <v>1.7368752356026701E-3</v>
      </c>
      <c r="AU9">
        <v>7.6173951323583497E-2</v>
      </c>
      <c r="AV9">
        <v>4.6993975476459997E-2</v>
      </c>
      <c r="AW9">
        <v>6.1259430122613798E-2</v>
      </c>
      <c r="AX9">
        <v>7.8846670974140706E-2</v>
      </c>
      <c r="AY9">
        <v>4.8313349678211499E-2</v>
      </c>
      <c r="AZ9">
        <v>6.2996305358216501E-2</v>
      </c>
      <c r="BA9">
        <v>0</v>
      </c>
      <c r="BB9">
        <v>1.9289014145997201</v>
      </c>
      <c r="BC9">
        <v>0.34133003510426302</v>
      </c>
      <c r="BD9">
        <v>2.3330624592010199E-2</v>
      </c>
      <c r="BE9">
        <v>1.1528935213374499E-2</v>
      </c>
      <c r="BF9">
        <v>1.47568719985098E-2</v>
      </c>
      <c r="BG9">
        <v>0</v>
      </c>
      <c r="BH9">
        <v>0</v>
      </c>
      <c r="BI9">
        <v>6.4904410513993396</v>
      </c>
      <c r="BJ9">
        <v>0</v>
      </c>
      <c r="BK9">
        <v>1.62966215258936E-2</v>
      </c>
      <c r="BL9">
        <v>1.9084355949713201E-2</v>
      </c>
      <c r="BM9">
        <v>664.18285723082795</v>
      </c>
      <c r="BN9">
        <v>665.01547173542804</v>
      </c>
      <c r="BO9">
        <v>664.52591393502405</v>
      </c>
      <c r="BP9">
        <v>315.947444083157</v>
      </c>
      <c r="BQ9">
        <v>316.14538771511297</v>
      </c>
      <c r="BR9">
        <v>316.014231853495</v>
      </c>
      <c r="BS9">
        <v>8.2625218563389807E-3</v>
      </c>
      <c r="BT9">
        <v>4.6964518890996801E-3</v>
      </c>
      <c r="BU9">
        <v>7.2310473579693399E-3</v>
      </c>
      <c r="BV9">
        <v>6.2734408838819302E-3</v>
      </c>
      <c r="BW9">
        <v>3.3158795652871299E-3</v>
      </c>
      <c r="BX9">
        <v>4.4161937190168102E-3</v>
      </c>
      <c r="BY9">
        <v>8.7946470740293999E-3</v>
      </c>
      <c r="BZ9">
        <v>4.2996177170064303E-3</v>
      </c>
      <c r="CA9">
        <v>5.4910162205494802E-3</v>
      </c>
    </row>
    <row r="10" spans="1:79">
      <c r="A10" t="s">
        <v>361</v>
      </c>
      <c r="B10">
        <v>99.474693967383899</v>
      </c>
      <c r="C10">
        <v>227.622381307453</v>
      </c>
      <c r="D10">
        <v>122.12163005392701</v>
      </c>
      <c r="E10">
        <v>4.32378919452802</v>
      </c>
      <c r="F10">
        <v>4.3056194591703303</v>
      </c>
      <c r="G10">
        <v>4.3108227122707596</v>
      </c>
      <c r="H10">
        <v>-53822.125893358898</v>
      </c>
      <c r="I10">
        <v>-53691.948451965298</v>
      </c>
      <c r="J10">
        <v>-53702.313785931001</v>
      </c>
      <c r="K10">
        <v>35.578825284900603</v>
      </c>
      <c r="L10">
        <v>76.059526083544597</v>
      </c>
      <c r="M10">
        <v>480.90579168210201</v>
      </c>
      <c r="N10">
        <v>293.94964057927098</v>
      </c>
      <c r="O10">
        <v>577.75775482861104</v>
      </c>
      <c r="P10">
        <v>8.0837042388019498</v>
      </c>
      <c r="Q10">
        <v>17.834078292975899</v>
      </c>
      <c r="R10">
        <v>831.597687866868</v>
      </c>
      <c r="S10">
        <v>526.311817251354</v>
      </c>
      <c r="T10">
        <v>0.985660687990357</v>
      </c>
      <c r="U10">
        <v>0.98487469713686804</v>
      </c>
      <c r="V10">
        <v>0.98457712931160202</v>
      </c>
      <c r="W10">
        <v>0.94365024725881796</v>
      </c>
      <c r="X10">
        <v>0.89449394228456003</v>
      </c>
      <c r="Y10">
        <v>0.87297851192810905</v>
      </c>
      <c r="Z10">
        <v>0.87071274795926401</v>
      </c>
      <c r="AA10">
        <v>0.868595355629462</v>
      </c>
      <c r="AB10">
        <v>0.26092834371034801</v>
      </c>
      <c r="AC10">
        <v>8.4835779110286197E-2</v>
      </c>
      <c r="AD10">
        <v>0.97960931112409799</v>
      </c>
      <c r="AE10">
        <v>49.875953246290102</v>
      </c>
      <c r="AF10">
        <v>9.4336359672004197E-3</v>
      </c>
      <c r="AG10">
        <v>6.8335054654130603E-2</v>
      </c>
      <c r="AH10">
        <v>1.7404738909198299E-2</v>
      </c>
      <c r="AI10">
        <v>0.23888238661350999</v>
      </c>
      <c r="AJ10" s="1">
        <v>1.1599674034765501E-5</v>
      </c>
      <c r="AK10" s="1">
        <v>1.8425246933309901E-4</v>
      </c>
      <c r="AL10">
        <v>2.3330609814250301E-2</v>
      </c>
      <c r="AM10">
        <v>1.2963620640828901E-2</v>
      </c>
      <c r="AN10">
        <v>1.76889236783658E-2</v>
      </c>
      <c r="AO10">
        <v>9.9725322424686104E-3</v>
      </c>
      <c r="AP10">
        <v>5.2343624332970799E-3</v>
      </c>
      <c r="AQ10">
        <v>6.7470448824022604E-3</v>
      </c>
      <c r="AR10">
        <v>2.6727196505570401E-3</v>
      </c>
      <c r="AS10">
        <v>1.3767324698754E-3</v>
      </c>
      <c r="AT10">
        <v>1.7633160373374799E-3</v>
      </c>
      <c r="AU10">
        <v>7.6173951323583497E-2</v>
      </c>
      <c r="AV10">
        <v>4.8411876989526002E-2</v>
      </c>
      <c r="AW10">
        <v>6.1928335180025697E-2</v>
      </c>
      <c r="AX10">
        <v>7.8846670974140706E-2</v>
      </c>
      <c r="AY10">
        <v>4.9788609459401598E-2</v>
      </c>
      <c r="AZ10">
        <v>6.3691651217363296E-2</v>
      </c>
      <c r="BA10">
        <v>0</v>
      </c>
      <c r="BB10">
        <v>1.9290513888962499</v>
      </c>
      <c r="BC10">
        <v>0.341753290327799</v>
      </c>
      <c r="BD10">
        <v>2.3330624592010199E-2</v>
      </c>
      <c r="BE10">
        <v>1.20557392558011E-2</v>
      </c>
      <c r="BF10">
        <v>1.51930351026935E-2</v>
      </c>
      <c r="BG10">
        <v>0</v>
      </c>
      <c r="BH10">
        <v>0</v>
      </c>
      <c r="BI10">
        <v>6.4932009016825099</v>
      </c>
      <c r="BJ10">
        <v>0</v>
      </c>
      <c r="BK10">
        <v>1.7091518513904402E-2</v>
      </c>
      <c r="BL10">
        <v>1.9711802229110301E-2</v>
      </c>
      <c r="BM10">
        <v>664.18285723082795</v>
      </c>
      <c r="BN10">
        <v>665.02344331260394</v>
      </c>
      <c r="BO10">
        <v>664.553531358383</v>
      </c>
      <c r="BP10">
        <v>315.947444083157</v>
      </c>
      <c r="BQ10">
        <v>316.14746941749002</v>
      </c>
      <c r="BR10">
        <v>316.02179573512097</v>
      </c>
      <c r="BS10">
        <v>8.2625218563389807E-3</v>
      </c>
      <c r="BT10">
        <v>4.98470362069235E-3</v>
      </c>
      <c r="BU10">
        <v>7.5260642615225101E-3</v>
      </c>
      <c r="BV10">
        <v>6.2734408838819302E-3</v>
      </c>
      <c r="BW10">
        <v>3.4802896471149399E-3</v>
      </c>
      <c r="BX10">
        <v>4.5250647219989204E-3</v>
      </c>
      <c r="BY10">
        <v>8.7946470740293999E-3</v>
      </c>
      <c r="BZ10">
        <v>4.4987779259788498E-3</v>
      </c>
      <c r="CA10">
        <v>5.6450141869441098E-3</v>
      </c>
    </row>
    <row r="11" spans="1:79">
      <c r="A11" t="s">
        <v>362</v>
      </c>
      <c r="B11">
        <v>14763.833276093301</v>
      </c>
      <c r="C11">
        <v>34616.826022953399</v>
      </c>
      <c r="D11">
        <v>20248.239392751399</v>
      </c>
      <c r="E11">
        <v>863.89124848838901</v>
      </c>
      <c r="F11">
        <v>860.61326534462</v>
      </c>
      <c r="G11">
        <v>861.62193717271202</v>
      </c>
      <c r="H11" s="1">
        <v>-10770209.8769565</v>
      </c>
      <c r="I11" s="1">
        <v>-10749251.9795634</v>
      </c>
      <c r="J11" s="1">
        <v>-10747441.357193001</v>
      </c>
      <c r="K11">
        <v>4945.7951855473802</v>
      </c>
      <c r="L11">
        <v>10683.547601807801</v>
      </c>
      <c r="M11">
        <v>68509.993219434997</v>
      </c>
      <c r="N11">
        <v>42968.372681330096</v>
      </c>
      <c r="O11">
        <v>72179.694480326099</v>
      </c>
      <c r="P11">
        <v>1161.0424765688399</v>
      </c>
      <c r="Q11">
        <v>2492.3818723745599</v>
      </c>
      <c r="R11">
        <v>118688.43278753301</v>
      </c>
      <c r="S11">
        <v>72656.767341124199</v>
      </c>
      <c r="T11">
        <v>190.23337572163999</v>
      </c>
      <c r="U11">
        <v>190.259216100261</v>
      </c>
      <c r="V11">
        <v>189.86637167196599</v>
      </c>
      <c r="W11">
        <v>169.63145643611099</v>
      </c>
      <c r="X11">
        <v>150.250989855429</v>
      </c>
      <c r="Y11">
        <v>148.52383861537001</v>
      </c>
      <c r="Z11">
        <v>147.64058215781901</v>
      </c>
      <c r="AA11">
        <v>148.67432607209199</v>
      </c>
      <c r="AB11">
        <v>43.989051537352402</v>
      </c>
      <c r="AC11">
        <v>13.9099689513305</v>
      </c>
      <c r="AD11">
        <v>189.986080609357</v>
      </c>
      <c r="AE11">
        <v>7224.9381636103299</v>
      </c>
      <c r="AF11">
        <v>1.6756899065545099</v>
      </c>
      <c r="AG11">
        <v>3.9661776443121801</v>
      </c>
      <c r="AH11">
        <v>3.3371798561440502</v>
      </c>
      <c r="AI11">
        <v>39.895065553093502</v>
      </c>
      <c r="AJ11">
        <v>1.2407435786253699E-3</v>
      </c>
      <c r="AK11">
        <v>2.1412474039996E-2</v>
      </c>
      <c r="AL11">
        <v>4.6661219628500596</v>
      </c>
      <c r="AM11">
        <v>2.3436071562862102</v>
      </c>
      <c r="AN11">
        <v>3.2770594355119398</v>
      </c>
      <c r="AO11">
        <v>1.9945064484937201</v>
      </c>
      <c r="AP11">
        <v>0.95584158526755203</v>
      </c>
      <c r="AQ11">
        <v>1.25575119435043</v>
      </c>
      <c r="AR11">
        <v>0.53454393011140899</v>
      </c>
      <c r="AS11">
        <v>0.25379298929691202</v>
      </c>
      <c r="AT11">
        <v>0.335870984424951</v>
      </c>
      <c r="AU11">
        <v>15.2347902647167</v>
      </c>
      <c r="AV11">
        <v>8.8892204921256504</v>
      </c>
      <c r="AW11">
        <v>11.910276230258599</v>
      </c>
      <c r="AX11">
        <v>15.769334194828099</v>
      </c>
      <c r="AY11">
        <v>9.1430134814225603</v>
      </c>
      <c r="AZ11">
        <v>12.246147214683599</v>
      </c>
      <c r="BA11">
        <v>0</v>
      </c>
      <c r="BB11">
        <v>385.61636038803101</v>
      </c>
      <c r="BC11">
        <v>67.863669783537105</v>
      </c>
      <c r="BD11">
        <v>4.6661249184020397</v>
      </c>
      <c r="BE11">
        <v>2.21553845580048</v>
      </c>
      <c r="BF11">
        <v>2.8346634432692999</v>
      </c>
      <c r="BG11">
        <v>0</v>
      </c>
      <c r="BH11">
        <v>0</v>
      </c>
      <c r="BI11">
        <v>1296.6707201366801</v>
      </c>
      <c r="BJ11">
        <v>0</v>
      </c>
      <c r="BK11">
        <v>2.83737210478334</v>
      </c>
      <c r="BL11">
        <v>3.4339314508485699</v>
      </c>
      <c r="BM11">
        <v>132836.57144616501</v>
      </c>
      <c r="BN11">
        <v>132997.87364364901</v>
      </c>
      <c r="BO11">
        <v>132883.29181215799</v>
      </c>
      <c r="BP11">
        <v>63189.488816631398</v>
      </c>
      <c r="BQ11">
        <v>63227.725890321999</v>
      </c>
      <c r="BR11">
        <v>63196.978475698503</v>
      </c>
      <c r="BS11">
        <v>1.65250437126779</v>
      </c>
      <c r="BT11">
        <v>0.88341920635404503</v>
      </c>
      <c r="BU11">
        <v>1.3771010004533499</v>
      </c>
      <c r="BV11">
        <v>1.25468817677638</v>
      </c>
      <c r="BW11">
        <v>0.63411097657155802</v>
      </c>
      <c r="BX11">
        <v>0.84713491975648003</v>
      </c>
      <c r="BY11">
        <v>1.7589294148058801</v>
      </c>
      <c r="BZ11">
        <v>0.82609676437153601</v>
      </c>
      <c r="CA11">
        <v>1.0528491549962</v>
      </c>
    </row>
    <row r="12" spans="1:79">
      <c r="A12" t="s">
        <v>363</v>
      </c>
      <c r="B12">
        <v>200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200</v>
      </c>
      <c r="O12">
        <v>200</v>
      </c>
      <c r="P12">
        <v>200</v>
      </c>
      <c r="Q12">
        <v>200</v>
      </c>
      <c r="R12">
        <v>200</v>
      </c>
      <c r="S12">
        <v>200</v>
      </c>
      <c r="T12">
        <v>200</v>
      </c>
      <c r="U12">
        <v>200</v>
      </c>
      <c r="V12">
        <v>200</v>
      </c>
      <c r="W12">
        <v>200</v>
      </c>
      <c r="X12">
        <v>200</v>
      </c>
      <c r="Y12">
        <v>200</v>
      </c>
      <c r="Z12">
        <v>200</v>
      </c>
      <c r="AA12">
        <v>200</v>
      </c>
      <c r="AB12">
        <v>200</v>
      </c>
      <c r="AC12">
        <v>200</v>
      </c>
      <c r="AD12">
        <v>200</v>
      </c>
      <c r="AE12">
        <v>200</v>
      </c>
      <c r="AF12">
        <v>200</v>
      </c>
      <c r="AG12">
        <v>200</v>
      </c>
      <c r="AH12">
        <v>200</v>
      </c>
      <c r="AI12">
        <v>200</v>
      </c>
      <c r="AJ12">
        <v>200</v>
      </c>
      <c r="AK12">
        <v>200</v>
      </c>
      <c r="AL12">
        <v>200</v>
      </c>
      <c r="AM12">
        <v>200</v>
      </c>
      <c r="AN12">
        <v>200</v>
      </c>
      <c r="AO12">
        <v>200</v>
      </c>
      <c r="AP12">
        <v>200</v>
      </c>
      <c r="AQ12">
        <v>200</v>
      </c>
      <c r="AR12">
        <v>200</v>
      </c>
      <c r="AS12">
        <v>200</v>
      </c>
      <c r="AT12">
        <v>200</v>
      </c>
      <c r="AU12">
        <v>200</v>
      </c>
      <c r="AV12">
        <v>200</v>
      </c>
      <c r="AW12">
        <v>200</v>
      </c>
      <c r="AX12">
        <v>200</v>
      </c>
      <c r="AY12">
        <v>200</v>
      </c>
      <c r="AZ12">
        <v>200</v>
      </c>
      <c r="BA12">
        <v>200</v>
      </c>
      <c r="BB12">
        <v>200</v>
      </c>
      <c r="BC12">
        <v>200</v>
      </c>
      <c r="BD12">
        <v>200</v>
      </c>
      <c r="BE12">
        <v>200</v>
      </c>
      <c r="BF12">
        <v>200</v>
      </c>
      <c r="BG12">
        <v>200</v>
      </c>
      <c r="BH12">
        <v>200</v>
      </c>
      <c r="BI12">
        <v>200</v>
      </c>
      <c r="BJ12">
        <v>200</v>
      </c>
      <c r="BK12">
        <v>200</v>
      </c>
      <c r="BL12">
        <v>200</v>
      </c>
      <c r="BM12">
        <v>200</v>
      </c>
      <c r="BN12">
        <v>200</v>
      </c>
      <c r="BO12">
        <v>200</v>
      </c>
      <c r="BP12">
        <v>200</v>
      </c>
      <c r="BQ12">
        <v>200</v>
      </c>
      <c r="BR12">
        <v>200</v>
      </c>
      <c r="BS12">
        <v>200</v>
      </c>
      <c r="BT12">
        <v>200</v>
      </c>
      <c r="BU12">
        <v>200</v>
      </c>
      <c r="BV12">
        <v>200</v>
      </c>
      <c r="BW12">
        <v>200</v>
      </c>
      <c r="BX12">
        <v>200</v>
      </c>
      <c r="BY12">
        <v>200</v>
      </c>
      <c r="BZ12">
        <v>200</v>
      </c>
      <c r="CA12">
        <v>200</v>
      </c>
    </row>
    <row r="13" spans="1:79">
      <c r="A13" t="s">
        <v>364</v>
      </c>
      <c r="B13">
        <v>79.415630599466098</v>
      </c>
      <c r="C13">
        <v>453.12290524043198</v>
      </c>
      <c r="D13">
        <v>73.083544204337997</v>
      </c>
      <c r="E13" s="1">
        <v>5.2074875844348199E-7</v>
      </c>
      <c r="F13" s="1">
        <v>3.1362124550050397E-7</v>
      </c>
      <c r="G13" s="1">
        <v>4.3239989885420799E-7</v>
      </c>
      <c r="H13">
        <v>169.193297319105</v>
      </c>
      <c r="I13">
        <v>513.06564638039401</v>
      </c>
      <c r="J13">
        <v>164.15568067947899</v>
      </c>
      <c r="K13">
        <v>13.3539887477438</v>
      </c>
      <c r="L13">
        <v>55.781672497126998</v>
      </c>
      <c r="M13">
        <v>2240.6063756790199</v>
      </c>
      <c r="N13">
        <v>1010.19287126014</v>
      </c>
      <c r="O13">
        <v>2770.4199767441801</v>
      </c>
      <c r="P13">
        <v>0.77837049619267795</v>
      </c>
      <c r="Q13">
        <v>3.9350625478682599</v>
      </c>
      <c r="R13">
        <v>6655.7943553228097</v>
      </c>
      <c r="S13">
        <v>2822.0863507204799</v>
      </c>
      <c r="T13" s="1">
        <v>3.18382689907584E-4</v>
      </c>
      <c r="U13" s="1">
        <v>2.9242639788187597E-4</v>
      </c>
      <c r="V13" s="1">
        <v>3.0988435188501301E-4</v>
      </c>
      <c r="W13">
        <v>1.56381483028382E-3</v>
      </c>
      <c r="X13">
        <v>4.90965774417836E-3</v>
      </c>
      <c r="Y13">
        <v>2.4961052376987801E-3</v>
      </c>
      <c r="Z13">
        <v>3.4580182516355902E-3</v>
      </c>
      <c r="AA13">
        <v>3.38176457568221E-3</v>
      </c>
      <c r="AB13" s="1">
        <v>2.55436400569938E-4</v>
      </c>
      <c r="AC13" s="1">
        <v>2.2567033883230802E-5</v>
      </c>
      <c r="AD13" s="1">
        <v>1.5082438765242801E-4</v>
      </c>
      <c r="AE13">
        <v>28.521520623309598</v>
      </c>
      <c r="AF13" s="1">
        <v>1.69460439202325E-7</v>
      </c>
      <c r="AG13" s="1">
        <v>6.8033022783559196E-5</v>
      </c>
      <c r="AH13" s="1">
        <v>7.8694760470009603E-8</v>
      </c>
      <c r="AI13" s="1">
        <v>1.9179829836752101E-4</v>
      </c>
      <c r="AJ13" s="1">
        <v>2.2609134275214701E-12</v>
      </c>
      <c r="AK13" s="1">
        <v>8.3831499386260701E-10</v>
      </c>
      <c r="AL13">
        <v>0</v>
      </c>
      <c r="AM13" s="1">
        <v>6.5399758747355896E-8</v>
      </c>
      <c r="AN13" s="1">
        <v>1.1671659015504499E-7</v>
      </c>
      <c r="AO13">
        <v>0</v>
      </c>
      <c r="AP13" s="1">
        <v>8.5268253593995004E-9</v>
      </c>
      <c r="AQ13" s="1">
        <v>1.5501179663138999E-8</v>
      </c>
      <c r="AR13">
        <v>0</v>
      </c>
      <c r="AS13" s="1">
        <v>5.4050547361284999E-10</v>
      </c>
      <c r="AT13" s="1">
        <v>6.83336269486211E-10</v>
      </c>
      <c r="AU13">
        <v>0</v>
      </c>
      <c r="AV13" s="1">
        <v>1.2620578962859701E-6</v>
      </c>
      <c r="AW13" s="1">
        <v>6.9272531952896201E-7</v>
      </c>
      <c r="AX13">
        <v>0</v>
      </c>
      <c r="AY13" s="1">
        <v>1.3128143641798799E-6</v>
      </c>
      <c r="AZ13" s="1">
        <v>7.3185533543844396E-7</v>
      </c>
      <c r="BA13">
        <v>0</v>
      </c>
      <c r="BB13" s="1">
        <v>2.6993474665369698E-7</v>
      </c>
      <c r="BC13" s="1">
        <v>8.7493775335794196E-7</v>
      </c>
      <c r="BD13">
        <v>0</v>
      </c>
      <c r="BE13" s="1">
        <v>3.91804850545057E-8</v>
      </c>
      <c r="BF13" s="1">
        <v>7.4688447747527203E-8</v>
      </c>
      <c r="BG13">
        <v>0</v>
      </c>
      <c r="BH13">
        <v>0</v>
      </c>
      <c r="BI13" s="1">
        <v>1.44926293517231E-5</v>
      </c>
      <c r="BJ13">
        <v>0</v>
      </c>
      <c r="BK13" s="1">
        <v>1.0614662951297099E-6</v>
      </c>
      <c r="BL13" s="1">
        <v>1.0159047923954601E-6</v>
      </c>
      <c r="BM13">
        <v>0</v>
      </c>
      <c r="BN13" s="1">
        <v>2.9905565399011402E-4</v>
      </c>
      <c r="BO13">
        <v>4.2835938495444396E-3</v>
      </c>
      <c r="BP13">
        <v>0</v>
      </c>
      <c r="BQ13" s="1">
        <v>1.95812203652437E-5</v>
      </c>
      <c r="BR13" s="1">
        <v>3.0757250729813502E-4</v>
      </c>
      <c r="BS13">
        <v>0</v>
      </c>
      <c r="BT13" s="1">
        <v>1.39285811245964E-8</v>
      </c>
      <c r="BU13" s="1">
        <v>3.4657673712826602E-8</v>
      </c>
      <c r="BV13">
        <v>0</v>
      </c>
      <c r="BW13" s="1">
        <v>4.0895624929287101E-9</v>
      </c>
      <c r="BX13" s="1">
        <v>7.7890973381080097E-9</v>
      </c>
      <c r="BY13">
        <v>0</v>
      </c>
      <c r="BZ13" s="1">
        <v>5.53298362746969E-9</v>
      </c>
      <c r="CA13" s="1">
        <v>1.0715186693428001E-8</v>
      </c>
    </row>
    <row r="14" spans="1:79">
      <c r="A14" t="s">
        <v>365</v>
      </c>
      <c r="B14">
        <v>0.39707815299733001</v>
      </c>
      <c r="C14">
        <v>2.2656145262021599</v>
      </c>
      <c r="D14">
        <v>0.36541772102169001</v>
      </c>
      <c r="E14" s="1">
        <v>2.6037437922174099E-9</v>
      </c>
      <c r="F14" s="1">
        <v>1.5681062275025099E-9</v>
      </c>
      <c r="G14" s="1">
        <v>2.1619994942710402E-9</v>
      </c>
      <c r="H14">
        <v>0.84596648659552598</v>
      </c>
      <c r="I14">
        <v>2.5653282319019701</v>
      </c>
      <c r="J14">
        <v>0.82077840339739905</v>
      </c>
      <c r="K14">
        <v>6.6769943738719098E-2</v>
      </c>
      <c r="L14">
        <v>0.278908362485635</v>
      </c>
      <c r="M14">
        <v>11.2030318783951</v>
      </c>
      <c r="N14">
        <v>5.0509643563007103</v>
      </c>
      <c r="O14">
        <v>13.8520998837209</v>
      </c>
      <c r="P14">
        <v>3.8918524809633901E-3</v>
      </c>
      <c r="Q14">
        <v>1.96753127393413E-2</v>
      </c>
      <c r="R14">
        <v>33.278971776614</v>
      </c>
      <c r="S14">
        <v>14.1104317536024</v>
      </c>
      <c r="T14" s="1">
        <v>1.5919134495379201E-6</v>
      </c>
      <c r="U14" s="1">
        <v>1.46213198940938E-6</v>
      </c>
      <c r="V14" s="1">
        <v>1.54942175942506E-6</v>
      </c>
      <c r="W14" s="1">
        <v>7.8190741514191197E-6</v>
      </c>
      <c r="X14" s="1">
        <v>2.4548288720891798E-5</v>
      </c>
      <c r="Y14" s="1">
        <v>1.2480526188493901E-5</v>
      </c>
      <c r="Z14" s="1">
        <v>1.72900912581779E-5</v>
      </c>
      <c r="AA14" s="1">
        <v>1.6908822878411002E-5</v>
      </c>
      <c r="AB14" s="1">
        <v>1.2771820028496901E-6</v>
      </c>
      <c r="AC14" s="1">
        <v>1.1283516941615401E-7</v>
      </c>
      <c r="AD14" s="1">
        <v>7.5412193826214396E-7</v>
      </c>
      <c r="AE14">
        <v>0.14260760311654799</v>
      </c>
      <c r="AF14" s="1">
        <v>8.4730219601162805E-10</v>
      </c>
      <c r="AG14" s="1">
        <v>3.40165113917796E-7</v>
      </c>
      <c r="AH14" s="1">
        <v>3.9347380235004799E-10</v>
      </c>
      <c r="AI14" s="1">
        <v>9.5899149183760801E-7</v>
      </c>
      <c r="AJ14" s="1">
        <v>1.1304567137607301E-14</v>
      </c>
      <c r="AK14" s="1">
        <v>4.19157496931303E-12</v>
      </c>
      <c r="AL14">
        <v>0</v>
      </c>
      <c r="AM14" s="1">
        <v>3.26998793736779E-10</v>
      </c>
      <c r="AN14" s="1">
        <v>5.8358295077522599E-10</v>
      </c>
      <c r="AO14">
        <v>0</v>
      </c>
      <c r="AP14" s="1">
        <v>4.2634126796997499E-11</v>
      </c>
      <c r="AQ14" s="1">
        <v>7.7505898315695196E-11</v>
      </c>
      <c r="AR14">
        <v>0</v>
      </c>
      <c r="AS14" s="1">
        <v>2.70252736806425E-12</v>
      </c>
      <c r="AT14" s="1">
        <v>3.41668134743105E-12</v>
      </c>
      <c r="AU14">
        <v>0</v>
      </c>
      <c r="AV14" s="1">
        <v>6.3102894814298602E-9</v>
      </c>
      <c r="AW14" s="1">
        <v>3.4636265976448101E-9</v>
      </c>
      <c r="AX14">
        <v>0</v>
      </c>
      <c r="AY14" s="1">
        <v>6.5640718208994302E-9</v>
      </c>
      <c r="AZ14" s="1">
        <v>3.6592766771922201E-9</v>
      </c>
      <c r="BA14">
        <v>0</v>
      </c>
      <c r="BB14" s="1">
        <v>1.3496737332684799E-9</v>
      </c>
      <c r="BC14" s="1">
        <v>4.3746887667897104E-9</v>
      </c>
      <c r="BD14">
        <v>0</v>
      </c>
      <c r="BE14" s="1">
        <v>1.95902425272528E-10</v>
      </c>
      <c r="BF14" s="1">
        <v>3.73442238737636E-10</v>
      </c>
      <c r="BG14">
        <v>0</v>
      </c>
      <c r="BH14">
        <v>0</v>
      </c>
      <c r="BI14" s="1">
        <v>7.2463146758615604E-8</v>
      </c>
      <c r="BJ14">
        <v>0</v>
      </c>
      <c r="BK14" s="1">
        <v>5.3073314756485801E-9</v>
      </c>
      <c r="BL14" s="1">
        <v>5.07952396197731E-9</v>
      </c>
      <c r="BM14">
        <v>0</v>
      </c>
      <c r="BN14" s="1">
        <v>1.49527826995057E-6</v>
      </c>
      <c r="BO14" s="1">
        <v>2.14179692477221E-5</v>
      </c>
      <c r="BP14">
        <v>0</v>
      </c>
      <c r="BQ14" s="1">
        <v>9.7906101826218594E-8</v>
      </c>
      <c r="BR14" s="1">
        <v>1.5378625364906701E-6</v>
      </c>
      <c r="BS14">
        <v>0</v>
      </c>
      <c r="BT14" s="1">
        <v>6.9642905622982194E-11</v>
      </c>
      <c r="BU14" s="1">
        <v>1.7328836856413301E-10</v>
      </c>
      <c r="BV14">
        <v>0</v>
      </c>
      <c r="BW14" s="1">
        <v>2.0447812464643501E-11</v>
      </c>
      <c r="BX14" s="1">
        <v>3.8945486690540001E-11</v>
      </c>
      <c r="BY14">
        <v>0</v>
      </c>
      <c r="BZ14" s="1">
        <v>2.76649181373484E-11</v>
      </c>
      <c r="CA14" s="1">
        <v>5.3575933467140398E-11</v>
      </c>
    </row>
    <row r="15" spans="1:79">
      <c r="A15" t="s">
        <v>366</v>
      </c>
      <c r="B15">
        <v>0.63014137540502002</v>
      </c>
      <c r="C15">
        <v>1.50519584313874</v>
      </c>
      <c r="D15">
        <v>0.60449790820290705</v>
      </c>
      <c r="E15" s="1">
        <v>5.1026892833264002E-5</v>
      </c>
      <c r="F15" s="1">
        <v>3.9599321048504301E-5</v>
      </c>
      <c r="G15" s="1">
        <v>4.6497306311990101E-5</v>
      </c>
      <c r="H15">
        <v>0.91976436471279199</v>
      </c>
      <c r="I15">
        <v>1.6016642069740901</v>
      </c>
      <c r="J15">
        <v>0.90596821323785903</v>
      </c>
      <c r="K15">
        <v>0.25839880754120897</v>
      </c>
      <c r="L15">
        <v>0.52811775437456598</v>
      </c>
      <c r="M15">
        <v>3.3470930489598101</v>
      </c>
      <c r="N15">
        <v>2.2474350616426499</v>
      </c>
      <c r="O15">
        <v>3.7218409267083001</v>
      </c>
      <c r="P15">
        <v>6.23847135199272E-2</v>
      </c>
      <c r="Q15">
        <v>0.140268716181981</v>
      </c>
      <c r="R15">
        <v>5.7687929219737102</v>
      </c>
      <c r="S15">
        <v>3.7563854639270402</v>
      </c>
      <c r="T15">
        <v>1.26171052525447E-3</v>
      </c>
      <c r="U15">
        <v>1.2091864990188099E-3</v>
      </c>
      <c r="V15">
        <v>1.2447577111329999E-3</v>
      </c>
      <c r="W15">
        <v>2.79626074453351E-3</v>
      </c>
      <c r="X15">
        <v>4.9546229645545904E-3</v>
      </c>
      <c r="Y15">
        <v>3.5327788196395601E-3</v>
      </c>
      <c r="Z15">
        <v>4.1581355507219701E-3</v>
      </c>
      <c r="AA15">
        <v>4.1120339101728097E-3</v>
      </c>
      <c r="AB15">
        <v>1.13012477313334E-3</v>
      </c>
      <c r="AC15" s="1">
        <v>3.3590946610084402E-4</v>
      </c>
      <c r="AD15" s="1">
        <v>8.6840194510499804E-4</v>
      </c>
      <c r="AE15">
        <v>0.37763421867800601</v>
      </c>
      <c r="AF15" s="1">
        <v>2.9108455747628099E-5</v>
      </c>
      <c r="AG15" s="1">
        <v>5.8323675631581705E-4</v>
      </c>
      <c r="AH15" s="1">
        <v>1.98361740854946E-5</v>
      </c>
      <c r="AI15" s="1">
        <v>9.7928110971140904E-4</v>
      </c>
      <c r="AJ15" s="1">
        <v>1.0632293796546101E-7</v>
      </c>
      <c r="AK15" s="1">
        <v>2.0473336243302E-6</v>
      </c>
      <c r="AL15">
        <v>0</v>
      </c>
      <c r="AM15" s="1">
        <v>1.8083107966740101E-5</v>
      </c>
      <c r="AN15" s="1">
        <v>2.4157461596269301E-5</v>
      </c>
      <c r="AO15">
        <v>0</v>
      </c>
      <c r="AP15" s="1">
        <v>6.5294813574278202E-6</v>
      </c>
      <c r="AQ15" s="1">
        <v>8.8037434262758505E-6</v>
      </c>
      <c r="AR15">
        <v>0</v>
      </c>
      <c r="AS15" s="1">
        <v>1.6439365462402201E-6</v>
      </c>
      <c r="AT15" s="1">
        <v>1.8484267222238099E-6</v>
      </c>
      <c r="AU15">
        <v>0</v>
      </c>
      <c r="AV15" s="1">
        <v>7.9437330528095296E-5</v>
      </c>
      <c r="AW15" s="1">
        <v>5.8852583610618198E-5</v>
      </c>
      <c r="AX15">
        <v>0</v>
      </c>
      <c r="AY15" s="1">
        <v>8.1018959638466296E-5</v>
      </c>
      <c r="AZ15" s="1">
        <v>6.0491955475023402E-5</v>
      </c>
      <c r="BA15">
        <v>0</v>
      </c>
      <c r="BB15" s="1">
        <v>3.6737905945609998E-5</v>
      </c>
      <c r="BC15" s="1">
        <v>6.6141430032844799E-5</v>
      </c>
      <c r="BD15">
        <v>0</v>
      </c>
      <c r="BE15" s="1">
        <v>1.39965147544854E-5</v>
      </c>
      <c r="BF15" s="1">
        <v>1.93246536511689E-5</v>
      </c>
      <c r="BG15">
        <v>0</v>
      </c>
      <c r="BH15">
        <v>0</v>
      </c>
      <c r="BI15" s="1">
        <v>2.6918979690659798E-4</v>
      </c>
      <c r="BJ15">
        <v>0</v>
      </c>
      <c r="BK15" s="1">
        <v>7.2851434273105294E-5</v>
      </c>
      <c r="BL15" s="1">
        <v>7.1270779159325194E-5</v>
      </c>
      <c r="BM15">
        <v>0</v>
      </c>
      <c r="BN15">
        <v>1.2228157138140499E-3</v>
      </c>
      <c r="BO15">
        <v>4.6279551907642902E-3</v>
      </c>
      <c r="BP15">
        <v>0</v>
      </c>
      <c r="BQ15" s="1">
        <v>3.1289950755189499E-4</v>
      </c>
      <c r="BR15">
        <v>1.24010585696975E-3</v>
      </c>
      <c r="BS15">
        <v>0</v>
      </c>
      <c r="BT15" s="1">
        <v>8.3452325086232408E-6</v>
      </c>
      <c r="BU15" s="1">
        <v>1.31639040016301E-5</v>
      </c>
      <c r="BV15">
        <v>0</v>
      </c>
      <c r="BW15" s="1">
        <v>4.5219257473606897E-6</v>
      </c>
      <c r="BX15" s="1">
        <v>6.2406319143609203E-6</v>
      </c>
      <c r="BY15">
        <v>0</v>
      </c>
      <c r="BZ15" s="1">
        <v>5.2597450639121701E-6</v>
      </c>
      <c r="CA15" s="1">
        <v>7.3195582836083998E-6</v>
      </c>
    </row>
    <row r="16" spans="1:79">
      <c r="A16" t="s">
        <v>367</v>
      </c>
      <c r="B16">
        <v>72.5841119795042</v>
      </c>
      <c r="C16">
        <v>170.13400047253501</v>
      </c>
      <c r="D16">
        <v>100.056402834949</v>
      </c>
      <c r="E16">
        <v>4.3193562315697402</v>
      </c>
      <c r="F16">
        <v>4.3029887134800298</v>
      </c>
      <c r="G16">
        <v>4.3080185528178001</v>
      </c>
      <c r="H16">
        <v>-53852.8520898118</v>
      </c>
      <c r="I16">
        <v>-53749.399101978299</v>
      </c>
      <c r="J16">
        <v>-53738.982451034099</v>
      </c>
      <c r="K16">
        <v>24.222523571307999</v>
      </c>
      <c r="L16">
        <v>52.382646230868701</v>
      </c>
      <c r="M16">
        <v>335.98978426830899</v>
      </c>
      <c r="N16">
        <v>210.43697162823801</v>
      </c>
      <c r="O16">
        <v>353.60379822909499</v>
      </c>
      <c r="P16">
        <v>5.6829405911592996</v>
      </c>
      <c r="Q16">
        <v>12.1869877299984</v>
      </c>
      <c r="R16">
        <v>582.13553757632906</v>
      </c>
      <c r="S16">
        <v>355.92145648427402</v>
      </c>
      <c r="T16">
        <v>0.94869397141978895</v>
      </c>
      <c r="U16">
        <v>0.94892611851263997</v>
      </c>
      <c r="V16">
        <v>0.94689217807653303</v>
      </c>
      <c r="W16">
        <v>0.84267671182988602</v>
      </c>
      <c r="X16">
        <v>0.74154406670964501</v>
      </c>
      <c r="Y16">
        <v>0.73569507382501298</v>
      </c>
      <c r="Z16">
        <v>0.73005311486684799</v>
      </c>
      <c r="AA16">
        <v>0.73531219199331499</v>
      </c>
      <c r="AB16">
        <v>0.21773025383338401</v>
      </c>
      <c r="AC16">
        <v>6.8891474301029001E-2</v>
      </c>
      <c r="AD16">
        <v>0.94822836651027398</v>
      </c>
      <c r="AE16">
        <v>35.384541350112798</v>
      </c>
      <c r="AF16">
        <v>8.3213980078616408E-3</v>
      </c>
      <c r="AG16">
        <v>1.86877651847219E-2</v>
      </c>
      <c r="AH16">
        <v>1.6647021093921601E-2</v>
      </c>
      <c r="AI16">
        <v>0.197555972059692</v>
      </c>
      <c r="AJ16" s="1">
        <v>5.9953287639840501E-6</v>
      </c>
      <c r="AK16" s="1">
        <v>1.03049670031954E-4</v>
      </c>
      <c r="AL16">
        <v>2.3330609814250301E-2</v>
      </c>
      <c r="AM16">
        <v>1.16825935410877E-2</v>
      </c>
      <c r="AN16">
        <v>1.6337949422873099E-2</v>
      </c>
      <c r="AO16">
        <v>9.9725322424686104E-3</v>
      </c>
      <c r="AP16">
        <v>4.76641037803947E-3</v>
      </c>
      <c r="AQ16">
        <v>6.2615009517075597E-3</v>
      </c>
      <c r="AR16">
        <v>2.6727196505570401E-3</v>
      </c>
      <c r="AS16">
        <v>1.2657428900610601E-3</v>
      </c>
      <c r="AT16">
        <v>1.6757320723211301E-3</v>
      </c>
      <c r="AU16">
        <v>7.6173951323583497E-2</v>
      </c>
      <c r="AV16">
        <v>4.4290408153765101E-2</v>
      </c>
      <c r="AW16">
        <v>5.94360322070192E-2</v>
      </c>
      <c r="AX16">
        <v>7.8846670974140706E-2</v>
      </c>
      <c r="AY16">
        <v>4.5556273164156398E-2</v>
      </c>
      <c r="AZ16">
        <v>6.1112174019332499E-2</v>
      </c>
      <c r="BA16">
        <v>0</v>
      </c>
      <c r="BB16">
        <v>1.92800979696763</v>
      </c>
      <c r="BC16">
        <v>0.33918871409693502</v>
      </c>
      <c r="BD16">
        <v>2.3330624592010199E-2</v>
      </c>
      <c r="BE16">
        <v>1.1050259614174499E-2</v>
      </c>
      <c r="BF16">
        <v>1.41354415911765E-2</v>
      </c>
      <c r="BG16">
        <v>0</v>
      </c>
      <c r="BH16">
        <v>0</v>
      </c>
      <c r="BI16">
        <v>6.4828259983764696</v>
      </c>
      <c r="BJ16">
        <v>0</v>
      </c>
      <c r="BK16">
        <v>1.40440743365193E-2</v>
      </c>
      <c r="BL16">
        <v>1.70299690939404E-2</v>
      </c>
      <c r="BM16">
        <v>664.18285723082795</v>
      </c>
      <c r="BN16">
        <v>664.98697154348599</v>
      </c>
      <c r="BO16">
        <v>664.407388435298</v>
      </c>
      <c r="BP16">
        <v>315.947444083157</v>
      </c>
      <c r="BQ16">
        <v>316.13801617984399</v>
      </c>
      <c r="BR16">
        <v>315.98246181567498</v>
      </c>
      <c r="BS16">
        <v>8.2625218563389807E-3</v>
      </c>
      <c r="BT16">
        <v>4.40073967661071E-3</v>
      </c>
      <c r="BU16">
        <v>6.8597042245276503E-3</v>
      </c>
      <c r="BV16">
        <v>6.2734408838819302E-3</v>
      </c>
      <c r="BW16">
        <v>3.1616920712521901E-3</v>
      </c>
      <c r="BX16">
        <v>4.2234431849894798E-3</v>
      </c>
      <c r="BY16">
        <v>8.7946470740293999E-3</v>
      </c>
      <c r="BZ16">
        <v>4.1201749109645398E-3</v>
      </c>
      <c r="CA16">
        <v>5.2498997043624101E-3</v>
      </c>
    </row>
    <row r="17" spans="1:79">
      <c r="A17" t="s">
        <v>368</v>
      </c>
      <c r="B17">
        <v>75.054220781428995</v>
      </c>
      <c r="C17">
        <v>176.03425975699801</v>
      </c>
      <c r="D17">
        <v>102.425991092564</v>
      </c>
      <c r="E17">
        <v>4.3195562533141398</v>
      </c>
      <c r="F17">
        <v>4.3031439399661604</v>
      </c>
      <c r="G17">
        <v>4.3082008189092997</v>
      </c>
      <c r="H17">
        <v>-53849.246679753604</v>
      </c>
      <c r="I17">
        <v>-53743.120693656303</v>
      </c>
      <c r="J17">
        <v>-53735.431120895897</v>
      </c>
      <c r="K17">
        <v>25.2354282841657</v>
      </c>
      <c r="L17">
        <v>54.452829787209303</v>
      </c>
      <c r="M17">
        <v>349.11014792603999</v>
      </c>
      <c r="N17">
        <v>219.246755185062</v>
      </c>
      <c r="O17">
        <v>368.19314657416601</v>
      </c>
      <c r="P17">
        <v>5.9274841745291198</v>
      </c>
      <c r="Q17">
        <v>12.7368309937471</v>
      </c>
      <c r="R17">
        <v>604.74879029900501</v>
      </c>
      <c r="S17">
        <v>370.64621692696699</v>
      </c>
      <c r="T17">
        <v>0.95363978579661701</v>
      </c>
      <c r="U17">
        <v>0.95366604248997799</v>
      </c>
      <c r="V17">
        <v>0.95177153864313102</v>
      </c>
      <c r="W17">
        <v>0.85363785253122404</v>
      </c>
      <c r="X17">
        <v>0.76096583184464905</v>
      </c>
      <c r="Y17">
        <v>0.74954331232869198</v>
      </c>
      <c r="Z17">
        <v>0.74635270671134901</v>
      </c>
      <c r="AA17">
        <v>0.75143106872760701</v>
      </c>
      <c r="AB17">
        <v>0.22216026154014001</v>
      </c>
      <c r="AC17">
        <v>7.0208215212276506E-2</v>
      </c>
      <c r="AD17">
        <v>0.95163243958329402</v>
      </c>
      <c r="AE17">
        <v>36.864840285990397</v>
      </c>
      <c r="AF17">
        <v>8.4355010576835001E-3</v>
      </c>
      <c r="AG17">
        <v>2.0974011258399799E-2</v>
      </c>
      <c r="AH17">
        <v>1.6724777467518898E-2</v>
      </c>
      <c r="AI17">
        <v>0.20139468347124201</v>
      </c>
      <c r="AJ17" s="1">
        <v>6.4121070222696396E-6</v>
      </c>
      <c r="AK17" s="1">
        <v>1.11075070368005E-4</v>
      </c>
      <c r="AL17">
        <v>2.3330609814250301E-2</v>
      </c>
      <c r="AM17">
        <v>1.1753478021774399E-2</v>
      </c>
      <c r="AN17">
        <v>1.6432644932246301E-2</v>
      </c>
      <c r="AO17">
        <v>9.9725322424686104E-3</v>
      </c>
      <c r="AP17">
        <v>4.7920054746360399E-3</v>
      </c>
      <c r="AQ17">
        <v>6.2960109917968203E-3</v>
      </c>
      <c r="AR17">
        <v>2.6727196505570401E-3</v>
      </c>
      <c r="AS17">
        <v>1.27218700290806E-3</v>
      </c>
      <c r="AT17">
        <v>1.68297777192837E-3</v>
      </c>
      <c r="AU17">
        <v>7.6173951323583497E-2</v>
      </c>
      <c r="AV17">
        <v>4.4601796767491299E-2</v>
      </c>
      <c r="AW17">
        <v>5.9666730095567097E-2</v>
      </c>
      <c r="AX17">
        <v>7.8846670974140706E-2</v>
      </c>
      <c r="AY17">
        <v>4.5873861650069001E-2</v>
      </c>
      <c r="AZ17">
        <v>6.13492981275034E-2</v>
      </c>
      <c r="BA17">
        <v>0</v>
      </c>
      <c r="BB17">
        <v>1.92815380691267</v>
      </c>
      <c r="BC17">
        <v>0.33944798373843599</v>
      </c>
      <c r="BD17">
        <v>2.3330624592010199E-2</v>
      </c>
      <c r="BE17">
        <v>1.1105124943830201E-2</v>
      </c>
      <c r="BF17">
        <v>1.42111928415165E-2</v>
      </c>
      <c r="BG17">
        <v>0</v>
      </c>
      <c r="BH17">
        <v>0</v>
      </c>
      <c r="BI17">
        <v>6.4838812029903599</v>
      </c>
      <c r="BJ17">
        <v>0</v>
      </c>
      <c r="BK17">
        <v>1.4329646711314E-2</v>
      </c>
      <c r="BL17">
        <v>1.7309345414545201E-2</v>
      </c>
      <c r="BM17">
        <v>664.18285723082795</v>
      </c>
      <c r="BN17">
        <v>664.99176489300396</v>
      </c>
      <c r="BO17">
        <v>664.42552968629002</v>
      </c>
      <c r="BP17">
        <v>315.947444083157</v>
      </c>
      <c r="BQ17">
        <v>316.13924272337499</v>
      </c>
      <c r="BR17">
        <v>315.987322941309</v>
      </c>
      <c r="BS17">
        <v>8.2625218563389807E-3</v>
      </c>
      <c r="BT17">
        <v>4.4334523869297296E-3</v>
      </c>
      <c r="BU17">
        <v>6.9113057800059196E-3</v>
      </c>
      <c r="BV17">
        <v>6.2734408838819302E-3</v>
      </c>
      <c r="BW17">
        <v>3.17941769446338E-3</v>
      </c>
      <c r="BX17">
        <v>4.2479060125753098E-3</v>
      </c>
      <c r="BY17">
        <v>8.7946470740293999E-3</v>
      </c>
      <c r="BZ17">
        <v>4.1407927327508096E-3</v>
      </c>
      <c r="CA17">
        <v>5.2785918455996398E-3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TreeAge Software, LLC</dc:creator>
  <cp:keywords/>
  <dc:description/>
  <cp:lastModifiedBy>Wagner, Sophie</cp:lastModifiedBy>
  <cp:revision/>
  <dcterms:created xsi:type="dcterms:W3CDTF">2025-04-03T19:40:51Z</dcterms:created>
  <dcterms:modified xsi:type="dcterms:W3CDTF">2025-04-15T19:27:33Z</dcterms:modified>
  <cp:category/>
  <cp:contentStatus/>
</cp:coreProperties>
</file>