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dr-crc-calibration/data/"/>
    </mc:Choice>
  </mc:AlternateContent>
  <xr:revisionPtr revIDLastSave="352" documentId="8_{35A0E001-2FA2-487A-9E36-68090B21B923}" xr6:coauthVersionLast="47" xr6:coauthVersionMax="47" xr10:uidLastSave="{5B19CE22-0EE5-43DE-968E-25C26C7ACFD2}"/>
  <bookViews>
    <workbookView xWindow="28680" yWindow="-1875" windowWidth="29040" windowHeight="15720" firstSheet="2" activeTab="5" xr2:uid="{28CE8278-F064-480C-86D8-BD239664EDA6}"/>
  </bookViews>
  <sheets>
    <sheet name="Globocan" sheetId="1" r:id="rId1"/>
    <sheet name="Sheet1" sheetId="7" r:id="rId2"/>
    <sheet name="1Y INC" sheetId="2" r:id="rId3"/>
    <sheet name="DR 5y raw" sheetId="10" r:id="rId4"/>
    <sheet name="DR incidence factor" sheetId="6" r:id="rId5"/>
    <sheet name="DR globo v seer" sheetId="12" r:id="rId6"/>
    <sheet name="1Y INC US STAGE DIST" sheetId="3" r:id="rId7"/>
    <sheet name="DR 5y factor" sheetId="4" r:id="rId8"/>
    <sheet name="HGPS Stage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2" l="1"/>
  <c r="E27" i="12"/>
  <c r="C67" i="12"/>
  <c r="B67" i="12"/>
  <c r="B67" i="10"/>
  <c r="B68" i="10" s="1"/>
  <c r="B20" i="1"/>
  <c r="B21" i="1"/>
  <c r="B19" i="1"/>
  <c r="A22" i="1"/>
  <c r="A19" i="1"/>
  <c r="C68" i="6"/>
  <c r="D68" i="6"/>
  <c r="B68" i="6"/>
  <c r="E67" i="6"/>
  <c r="C67" i="6"/>
  <c r="D67" i="6"/>
  <c r="B67" i="6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2" i="2"/>
  <c r="C16" i="4"/>
  <c r="C15" i="4"/>
  <c r="B15" i="4"/>
  <c r="C68" i="2"/>
  <c r="D67" i="2"/>
  <c r="C67" i="2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T2" i="2"/>
  <c r="U2" i="2"/>
  <c r="S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  <c r="D3" i="4"/>
  <c r="D4" i="4"/>
  <c r="D5" i="4"/>
  <c r="D6" i="4"/>
  <c r="D7" i="4"/>
  <c r="D8" i="4"/>
  <c r="D9" i="4"/>
  <c r="D10" i="4"/>
  <c r="D11" i="4"/>
  <c r="D12" i="4"/>
  <c r="D13" i="4"/>
  <c r="D14" i="4"/>
  <c r="D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</calcChain>
</file>

<file path=xl/sharedStrings.xml><?xml version="1.0" encoding="utf-8"?>
<sst xmlns="http://schemas.openxmlformats.org/spreadsheetml/2006/main" count="65" uniqueCount="49">
  <si>
    <t>Age</t>
  </si>
  <si>
    <t>Number</t>
  </si>
  <si>
    <t>ASR (World)</t>
  </si>
  <si>
    <t>Crude Rate</t>
  </si>
  <si>
    <t>Cum. risk 74</t>
  </si>
  <si>
    <t>20-85+</t>
  </si>
  <si>
    <t>1 777</t>
  </si>
  <si>
    <t>20-24</t>
  </si>
  <si>
    <t>24-29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</si>
  <si>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</si>
  <si>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</si>
  <si>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</si>
  <si>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</si>
  <si>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</si>
  <si>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</si>
  <si>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</si>
  <si>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</si>
  <si>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</si>
  <si>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</si>
  <si>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</si>
  <si>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</si>
  <si>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Ind</t>
  </si>
  <si>
    <t>DR Rate</t>
  </si>
  <si>
    <t>US Rate</t>
  </si>
  <si>
    <t>Factor</t>
  </si>
  <si>
    <t>Factor exponential</t>
  </si>
  <si>
    <t>Local Rate US</t>
  </si>
  <si>
    <t>Regional Rate US</t>
  </si>
  <si>
    <t>Distant Rate US</t>
  </si>
  <si>
    <t>Loc*Factor</t>
  </si>
  <si>
    <t>Reg*Factor</t>
  </si>
  <si>
    <t>Dis*Factor</t>
  </si>
  <si>
    <t>Tot*Factor</t>
  </si>
  <si>
    <t>Local Rate</t>
  </si>
  <si>
    <t>Regional Rate</t>
  </si>
  <si>
    <t>Distant Rate</t>
  </si>
  <si>
    <t>Total Rate</t>
  </si>
  <si>
    <t>pL</t>
  </si>
  <si>
    <t>pR</t>
  </si>
  <si>
    <t>pD</t>
  </si>
  <si>
    <t>Crude 5y</t>
  </si>
  <si>
    <t>Age start</t>
  </si>
  <si>
    <t>Stage</t>
  </si>
  <si>
    <t>Percent</t>
  </si>
  <si>
    <t>Local</t>
  </si>
  <si>
    <t>Regional</t>
  </si>
  <si>
    <t>Distant</t>
  </si>
  <si>
    <t>DR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</si>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</sst>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2668416447944007E-3"/>
                  <c:y val="-0.1019517351997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2010936132983378E-2"/>
                  <c:y val="-0.2038035870516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'1Y INC'!$E$2:$E$66</c:f>
              <c:numCache>
                <c:formatCode>General</c:formatCode>
                <c:ptCount val="65"/>
                <c:pt idx="0">
                  <c:v>2.8803178846153847</c:v>
                </c:pt>
                <c:pt idx="1">
                  <c:v>5.3618796428571436</c:v>
                </c:pt>
                <c:pt idx="2">
                  <c:v>2.2295554411764709</c:v>
                </c:pt>
                <c:pt idx="3">
                  <c:v>1.3328785344827587</c:v>
                </c:pt>
                <c:pt idx="4">
                  <c:v>1.4719205555555555</c:v>
                </c:pt>
                <c:pt idx="5">
                  <c:v>1.1900598818181818</c:v>
                </c:pt>
                <c:pt idx="6">
                  <c:v>1.2377358000000001</c:v>
                </c:pt>
                <c:pt idx="7">
                  <c:v>1.043802508</c:v>
                </c:pt>
                <c:pt idx="8">
                  <c:v>0.84443311186440684</c:v>
                </c:pt>
                <c:pt idx="9">
                  <c:v>0.65717097250000001</c:v>
                </c:pt>
                <c:pt idx="10">
                  <c:v>1.4400826923076924</c:v>
                </c:pt>
                <c:pt idx="11">
                  <c:v>1.1628369158878504</c:v>
                </c:pt>
                <c:pt idx="12">
                  <c:v>1.0475504273504272</c:v>
                </c:pt>
                <c:pt idx="13">
                  <c:v>0.89639981060606067</c:v>
                </c:pt>
                <c:pt idx="14">
                  <c:v>0.82760909090909096</c:v>
                </c:pt>
                <c:pt idx="15">
                  <c:v>1.4774959322033898</c:v>
                </c:pt>
                <c:pt idx="16">
                  <c:v>1.2492675376884421</c:v>
                </c:pt>
                <c:pt idx="17">
                  <c:v>1.1801985714285714</c:v>
                </c:pt>
                <c:pt idx="18">
                  <c:v>0.99959734234234221</c:v>
                </c:pt>
                <c:pt idx="19">
                  <c:v>0.80033469930069923</c:v>
                </c:pt>
                <c:pt idx="20">
                  <c:v>1.1779545060606063</c:v>
                </c:pt>
                <c:pt idx="21">
                  <c:v>1.027832938028169</c:v>
                </c:pt>
                <c:pt idx="22">
                  <c:v>0.9950512853107345</c:v>
                </c:pt>
                <c:pt idx="23">
                  <c:v>0.84938730576441113</c:v>
                </c:pt>
                <c:pt idx="24">
                  <c:v>0.78805670503597125</c:v>
                </c:pt>
                <c:pt idx="25">
                  <c:v>0.77582836571428559</c:v>
                </c:pt>
                <c:pt idx="26">
                  <c:v>0.66229145819397983</c:v>
                </c:pt>
                <c:pt idx="27">
                  <c:v>0.54489193846153849</c:v>
                </c:pt>
                <c:pt idx="28">
                  <c:v>0.46072616666666666</c:v>
                </c:pt>
                <c:pt idx="29">
                  <c:v>0.43613854794520551</c:v>
                </c:pt>
                <c:pt idx="30">
                  <c:v>0.68253356417910438</c:v>
                </c:pt>
                <c:pt idx="31">
                  <c:v>0.59108884432717679</c:v>
                </c:pt>
                <c:pt idx="32">
                  <c:v>0.50204898718914848</c:v>
                </c:pt>
                <c:pt idx="33">
                  <c:v>0.45029374713418746</c:v>
                </c:pt>
                <c:pt idx="34">
                  <c:v>0.42106797000000001</c:v>
                </c:pt>
                <c:pt idx="35">
                  <c:v>0.71451466086434567</c:v>
                </c:pt>
                <c:pt idx="36">
                  <c:v>0.62017504624277442</c:v>
                </c:pt>
                <c:pt idx="37">
                  <c:v>0.53717414747382797</c:v>
                </c:pt>
                <c:pt idx="38">
                  <c:v>0.47605263250734986</c:v>
                </c:pt>
                <c:pt idx="39">
                  <c:v>0.45175091552600705</c:v>
                </c:pt>
                <c:pt idx="40">
                  <c:v>0.55119682880926524</c:v>
                </c:pt>
                <c:pt idx="41">
                  <c:v>0.50683479120135355</c:v>
                </c:pt>
                <c:pt idx="42">
                  <c:v>0.47044349609882968</c:v>
                </c:pt>
                <c:pt idx="43">
                  <c:v>0.43479407527539782</c:v>
                </c:pt>
                <c:pt idx="44">
                  <c:v>0.4127744008823529</c:v>
                </c:pt>
                <c:pt idx="45">
                  <c:v>0.54457861974965227</c:v>
                </c:pt>
                <c:pt idx="46">
                  <c:v>0.50869761977186301</c:v>
                </c:pt>
                <c:pt idx="47">
                  <c:v>0.46949244599844597</c:v>
                </c:pt>
                <c:pt idx="48">
                  <c:v>0.44415170397111914</c:v>
                </c:pt>
                <c:pt idx="49">
                  <c:v>0.42503547744551434</c:v>
                </c:pt>
                <c:pt idx="50">
                  <c:v>0.44488582227784734</c:v>
                </c:pt>
                <c:pt idx="51">
                  <c:v>0.42589014641434259</c:v>
                </c:pt>
                <c:pt idx="52">
                  <c:v>0.40576090175617208</c:v>
                </c:pt>
                <c:pt idx="53">
                  <c:v>0.37772825821007772</c:v>
                </c:pt>
                <c:pt idx="54">
                  <c:v>0.3571972710559006</c:v>
                </c:pt>
                <c:pt idx="55">
                  <c:v>0.38812585558927665</c:v>
                </c:pt>
                <c:pt idx="56">
                  <c:v>0.37458371613073277</c:v>
                </c:pt>
                <c:pt idx="57">
                  <c:v>0.36429207180192569</c:v>
                </c:pt>
                <c:pt idx="58">
                  <c:v>0.34726465801952577</c:v>
                </c:pt>
                <c:pt idx="59">
                  <c:v>0.33961288367952525</c:v>
                </c:pt>
                <c:pt idx="60">
                  <c:v>0.35323155758338581</c:v>
                </c:pt>
                <c:pt idx="61">
                  <c:v>0.33301907076824994</c:v>
                </c:pt>
                <c:pt idx="62">
                  <c:v>0.34343503101058009</c:v>
                </c:pt>
                <c:pt idx="63">
                  <c:v>0.33073828533026112</c:v>
                </c:pt>
                <c:pt idx="64">
                  <c:v>0.33415350388601034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C-454D-AA7B-893BD5D0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92136"/>
        <c:axId val="25890824"/>
      </c:lineChart>
      <c:catAx>
        <c:axId val="78219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0824"/>
        <c:crosses val="autoZero"/>
        <c:auto val="1"/>
        <c:lblAlgn val="ctr"/>
        <c:lblOffset val="100"/>
        <c:noMultiLvlLbl val="0"/>
      </c:catAx>
      <c:valAx>
        <c:axId val="258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9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'DR incidence factor'!$B$1</c:f>
              <c:strCache>
                <c:ptCount val="1"/>
                <c:pt idx="0">
                  <c:v>Local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factor'!$B$2:$B$66</c:f>
              <c:numCache>
                <c:formatCode>General</c:formatCode>
                <c:ptCount val="65"/>
                <c:pt idx="0">
                  <c:v>0.18673616383714248</c:v>
                </c:pt>
                <c:pt idx="1">
                  <c:v>6.1373441660034798E-2</c:v>
                </c:pt>
                <c:pt idx="2">
                  <c:v>0.15713443854408021</c:v>
                </c:pt>
                <c:pt idx="3">
                  <c:v>0.27289894266672815</c:v>
                </c:pt>
                <c:pt idx="4">
                  <c:v>0.22203426399556672</c:v>
                </c:pt>
                <c:pt idx="5">
                  <c:v>0.27686873742909596</c:v>
                </c:pt>
                <c:pt idx="6">
                  <c:v>0.29214965792784908</c:v>
                </c:pt>
                <c:pt idx="7">
                  <c:v>0.37536306172778122</c:v>
                </c:pt>
                <c:pt idx="8">
                  <c:v>0.60105249648976733</c:v>
                </c:pt>
                <c:pt idx="9">
                  <c:v>0.46745171036984939</c:v>
                </c:pt>
                <c:pt idx="10">
                  <c:v>0.72936705467496954</c:v>
                </c:pt>
                <c:pt idx="11">
                  <c:v>1.0585595597705275</c:v>
                </c:pt>
                <c:pt idx="12">
                  <c:v>0.75936152378333965</c:v>
                </c:pt>
                <c:pt idx="13">
                  <c:v>0.79361064434904049</c:v>
                </c:pt>
                <c:pt idx="14">
                  <c:v>0.89926196180540352</c:v>
                </c:pt>
                <c:pt idx="15">
                  <c:v>1.3268891142196326</c:v>
                </c:pt>
                <c:pt idx="16">
                  <c:v>1.5682721635928536</c:v>
                </c:pt>
                <c:pt idx="17">
                  <c:v>1.76282467765846</c:v>
                </c:pt>
                <c:pt idx="18">
                  <c:v>1.752968565923563</c:v>
                </c:pt>
                <c:pt idx="19">
                  <c:v>2.3831843510675448</c:v>
                </c:pt>
                <c:pt idx="20">
                  <c:v>2.5122912142472034</c:v>
                </c:pt>
                <c:pt idx="21">
                  <c:v>3.406277787376542</c:v>
                </c:pt>
                <c:pt idx="22">
                  <c:v>3.0234281429209915</c:v>
                </c:pt>
                <c:pt idx="23">
                  <c:v>3.6319765469428571</c:v>
                </c:pt>
                <c:pt idx="24">
                  <c:v>3.3792811088765604</c:v>
                </c:pt>
                <c:pt idx="25">
                  <c:v>4.5102821704723084</c:v>
                </c:pt>
                <c:pt idx="26">
                  <c:v>5.8750487945512848</c:v>
                </c:pt>
                <c:pt idx="27">
                  <c:v>6.5056318230470964</c:v>
                </c:pt>
                <c:pt idx="28">
                  <c:v>7.2324177887672247</c:v>
                </c:pt>
                <c:pt idx="29">
                  <c:v>8.3174916750860035</c:v>
                </c:pt>
                <c:pt idx="30">
                  <c:v>9.2702130383042931</c:v>
                </c:pt>
                <c:pt idx="31">
                  <c:v>10.56420108750876</c:v>
                </c:pt>
                <c:pt idx="32">
                  <c:v>11.209251981128691</c:v>
                </c:pt>
                <c:pt idx="33">
                  <c:v>12.954715683048462</c:v>
                </c:pt>
                <c:pt idx="34">
                  <c:v>13.676008519886981</c:v>
                </c:pt>
                <c:pt idx="35">
                  <c:v>14.161405743349169</c:v>
                </c:pt>
                <c:pt idx="36">
                  <c:v>16.526318478254968</c:v>
                </c:pt>
                <c:pt idx="37">
                  <c:v>18.199146407245209</c:v>
                </c:pt>
                <c:pt idx="38">
                  <c:v>20.785734934070316</c:v>
                </c:pt>
                <c:pt idx="39">
                  <c:v>21.387815305965177</c:v>
                </c:pt>
                <c:pt idx="40">
                  <c:v>23.717152787038756</c:v>
                </c:pt>
                <c:pt idx="41">
                  <c:v>24.061331885366741</c:v>
                </c:pt>
                <c:pt idx="42">
                  <c:v>26.041792660795725</c:v>
                </c:pt>
                <c:pt idx="43">
                  <c:v>27.508742223701653</c:v>
                </c:pt>
                <c:pt idx="44">
                  <c:v>27.805768951047835</c:v>
                </c:pt>
                <c:pt idx="45">
                  <c:v>31.604100212774156</c:v>
                </c:pt>
                <c:pt idx="46">
                  <c:v>31.553210828127508</c:v>
                </c:pt>
                <c:pt idx="47">
                  <c:v>32.464858922633411</c:v>
                </c:pt>
                <c:pt idx="48">
                  <c:v>34.948224811725012</c:v>
                </c:pt>
                <c:pt idx="49">
                  <c:v>34.945486762764908</c:v>
                </c:pt>
                <c:pt idx="50">
                  <c:v>37.093222471254791</c:v>
                </c:pt>
                <c:pt idx="51">
                  <c:v>38.411507890813404</c:v>
                </c:pt>
                <c:pt idx="52">
                  <c:v>37.954480599902929</c:v>
                </c:pt>
                <c:pt idx="53">
                  <c:v>39.125817799028511</c:v>
                </c:pt>
                <c:pt idx="54">
                  <c:v>42.653988954688565</c:v>
                </c:pt>
                <c:pt idx="55">
                  <c:v>42.839423522197009</c:v>
                </c:pt>
                <c:pt idx="56">
                  <c:v>42.679346783402956</c:v>
                </c:pt>
                <c:pt idx="57">
                  <c:v>43.049034245511784</c:v>
                </c:pt>
                <c:pt idx="58">
                  <c:v>43.558728534333433</c:v>
                </c:pt>
                <c:pt idx="59">
                  <c:v>43.805904839251127</c:v>
                </c:pt>
                <c:pt idx="60">
                  <c:v>43.912270079565793</c:v>
                </c:pt>
                <c:pt idx="61">
                  <c:v>45.633003858723576</c:v>
                </c:pt>
                <c:pt idx="62">
                  <c:v>43.919232090687991</c:v>
                </c:pt>
                <c:pt idx="63">
                  <c:v>42.000235187026988</c:v>
                </c:pt>
                <c:pt idx="64">
                  <c:v>43.624031119216482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1-48CE-B7FB-6CC3E16B54C9}"/>
            </c:ext>
          </c:extLst>
        </c:ser>
        <c:ser>
          <c:idx val="2"/>
          <c:order val="1"/>
          <c:tx>
            <c:strRef>
              <c:f>'DR incidence factor'!$C$1</c:f>
              <c:strCache>
                <c:ptCount val="1"/>
                <c:pt idx="0">
                  <c:v>Regional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factor'!$C$2:$C$66</c:f>
              <c:numCache>
                <c:formatCode>General</c:formatCode>
                <c:ptCount val="65"/>
                <c:pt idx="0">
                  <c:v>0.14938893106971396</c:v>
                </c:pt>
                <c:pt idx="1">
                  <c:v>9.2060162490052194E-2</c:v>
                </c:pt>
                <c:pt idx="2">
                  <c:v>0.25141510167052833</c:v>
                </c:pt>
                <c:pt idx="3">
                  <c:v>0.27289894266672815</c:v>
                </c:pt>
                <c:pt idx="4">
                  <c:v>0.3330513959933501</c:v>
                </c:pt>
                <c:pt idx="5">
                  <c:v>0.52605060111528235</c:v>
                </c:pt>
                <c:pt idx="6">
                  <c:v>0.45150401679758484</c:v>
                </c:pt>
                <c:pt idx="7">
                  <c:v>0.50048408230370844</c:v>
                </c:pt>
                <c:pt idx="8">
                  <c:v>0.57373192846750509</c:v>
                </c:pt>
                <c:pt idx="9">
                  <c:v>0.83649253434604631</c:v>
                </c:pt>
                <c:pt idx="10">
                  <c:v>0.82661599529829866</c:v>
                </c:pt>
                <c:pt idx="11">
                  <c:v>0.88213296647543971</c:v>
                </c:pt>
                <c:pt idx="12">
                  <c:v>1.1521347257402395</c:v>
                </c:pt>
                <c:pt idx="13">
                  <c:v>1.3824185417692962</c:v>
                </c:pt>
                <c:pt idx="14">
                  <c:v>1.6565351927994276</c:v>
                </c:pt>
                <c:pt idx="15">
                  <c:v>1.4771029762067609</c:v>
                </c:pt>
                <c:pt idx="16">
                  <c:v>1.9223981360170463</c:v>
                </c:pt>
                <c:pt idx="17">
                  <c:v>1.9442919238880072</c:v>
                </c:pt>
                <c:pt idx="18">
                  <c:v>2.3904116808048586</c:v>
                </c:pt>
                <c:pt idx="19">
                  <c:v>2.7634797262378976</c:v>
                </c:pt>
                <c:pt idx="20">
                  <c:v>3.6930680849433886</c:v>
                </c:pt>
                <c:pt idx="21">
                  <c:v>3.725616329943092</c:v>
                </c:pt>
                <c:pt idx="22">
                  <c:v>4.040156190982918</c:v>
                </c:pt>
                <c:pt idx="23">
                  <c:v>4.5399706836785718</c:v>
                </c:pt>
                <c:pt idx="24">
                  <c:v>4.8931990456532608</c:v>
                </c:pt>
                <c:pt idx="25">
                  <c:v>5.8496992998852972</c:v>
                </c:pt>
                <c:pt idx="26">
                  <c:v>6.564608512221624</c:v>
                </c:pt>
                <c:pt idx="27">
                  <c:v>8.0443082293279442</c:v>
                </c:pt>
                <c:pt idx="28">
                  <c:v>8.9848882529685135</c:v>
                </c:pt>
                <c:pt idx="29">
                  <c:v>8.8650381489944881</c:v>
                </c:pt>
                <c:pt idx="30">
                  <c:v>10.124729882617258</c:v>
                </c:pt>
                <c:pt idx="31">
                  <c:v>11.800985605070762</c:v>
                </c:pt>
                <c:pt idx="32">
                  <c:v>14.220315154388997</c:v>
                </c:pt>
                <c:pt idx="33">
                  <c:v>14.665715867602035</c:v>
                </c:pt>
                <c:pt idx="34">
                  <c:v>14.914950058273956</c:v>
                </c:pt>
                <c:pt idx="35">
                  <c:v>15.558601293278269</c:v>
                </c:pt>
                <c:pt idx="36">
                  <c:v>17.242844174514975</c:v>
                </c:pt>
                <c:pt idx="37">
                  <c:v>19.40033539800984</c:v>
                </c:pt>
                <c:pt idx="38">
                  <c:v>20.855330028715642</c:v>
                </c:pt>
                <c:pt idx="39">
                  <c:v>21.34416670329994</c:v>
                </c:pt>
                <c:pt idx="40">
                  <c:v>22.987734294986307</c:v>
                </c:pt>
                <c:pt idx="41">
                  <c:v>25.72677926541034</c:v>
                </c:pt>
                <c:pt idx="42">
                  <c:v>25.399059054699492</c:v>
                </c:pt>
                <c:pt idx="43">
                  <c:v>27.751401537623639</c:v>
                </c:pt>
                <c:pt idx="44">
                  <c:v>28.847671300501617</c:v>
                </c:pt>
                <c:pt idx="45">
                  <c:v>27.604411181696925</c:v>
                </c:pt>
                <c:pt idx="46">
                  <c:v>30.996913034965878</c:v>
                </c:pt>
                <c:pt idx="47">
                  <c:v>32.687831854794346</c:v>
                </c:pt>
                <c:pt idx="48">
                  <c:v>33.098024674633692</c:v>
                </c:pt>
                <c:pt idx="49">
                  <c:v>33.962716369829081</c:v>
                </c:pt>
                <c:pt idx="50">
                  <c:v>36.1303873649276</c:v>
                </c:pt>
                <c:pt idx="51">
                  <c:v>35.580672493523473</c:v>
                </c:pt>
                <c:pt idx="52">
                  <c:v>37.46623745068279</c:v>
                </c:pt>
                <c:pt idx="53">
                  <c:v>40.255710455414153</c:v>
                </c:pt>
                <c:pt idx="54">
                  <c:v>40.340275450445723</c:v>
                </c:pt>
                <c:pt idx="55">
                  <c:v>41.76134531435364</c:v>
                </c:pt>
                <c:pt idx="56">
                  <c:v>41.54837385608824</c:v>
                </c:pt>
                <c:pt idx="57">
                  <c:v>41.637076125214378</c:v>
                </c:pt>
                <c:pt idx="58">
                  <c:v>42.445197128192589</c:v>
                </c:pt>
                <c:pt idx="59">
                  <c:v>43.35141420644166</c:v>
                </c:pt>
                <c:pt idx="60">
                  <c:v>43.95130320852541</c:v>
                </c:pt>
                <c:pt idx="61">
                  <c:v>47.262753996535125</c:v>
                </c:pt>
                <c:pt idx="62">
                  <c:v>42.330194547708317</c:v>
                </c:pt>
                <c:pt idx="63">
                  <c:v>47.340471276099152</c:v>
                </c:pt>
                <c:pt idx="64">
                  <c:v>40.489052025387274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1-48CE-B7FB-6CC3E16B54C9}"/>
            </c:ext>
          </c:extLst>
        </c:ser>
        <c:ser>
          <c:idx val="3"/>
          <c:order val="2"/>
          <c:tx>
            <c:strRef>
              <c:f>'DR incidence factor'!$D$1</c:f>
              <c:strCache>
                <c:ptCount val="1"/>
                <c:pt idx="0">
                  <c:v>Distant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factor'!$D$2:$D$66</c:f>
              <c:numCache>
                <c:formatCode>General</c:formatCode>
                <c:ptCount val="65"/>
                <c:pt idx="0">
                  <c:v>7.469446553485698E-2</c:v>
                </c:pt>
                <c:pt idx="1">
                  <c:v>6.1373441660034798E-2</c:v>
                </c:pt>
                <c:pt idx="2">
                  <c:v>9.4280663126448117E-2</c:v>
                </c:pt>
                <c:pt idx="3">
                  <c:v>0.27289894266672815</c:v>
                </c:pt>
                <c:pt idx="4">
                  <c:v>0.16652569799667505</c:v>
                </c:pt>
                <c:pt idx="5">
                  <c:v>0.33224248491491515</c:v>
                </c:pt>
                <c:pt idx="6">
                  <c:v>0.31870871773947168</c:v>
                </c:pt>
                <c:pt idx="7">
                  <c:v>0.35033885761259587</c:v>
                </c:pt>
                <c:pt idx="8">
                  <c:v>0.30052624824488366</c:v>
                </c:pt>
                <c:pt idx="9">
                  <c:v>0.54125987516508889</c:v>
                </c:pt>
                <c:pt idx="10">
                  <c:v>0.53486917342831097</c:v>
                </c:pt>
                <c:pt idx="11">
                  <c:v>0.57968737796957459</c:v>
                </c:pt>
                <c:pt idx="12">
                  <c:v>0.81173128404425954</c:v>
                </c:pt>
                <c:pt idx="13">
                  <c:v>0.92161236117953083</c:v>
                </c:pt>
                <c:pt idx="14">
                  <c:v>0.70994365405689763</c:v>
                </c:pt>
                <c:pt idx="15">
                  <c:v>1.3268891142196326</c:v>
                </c:pt>
                <c:pt idx="16">
                  <c:v>1.2647356158006884</c:v>
                </c:pt>
                <c:pt idx="17">
                  <c:v>1.192499046651311</c:v>
                </c:pt>
                <c:pt idx="18">
                  <c:v>1.4873672680563563</c:v>
                </c:pt>
                <c:pt idx="19">
                  <c:v>1.6986526757609097</c:v>
                </c:pt>
                <c:pt idx="20">
                  <c:v>1.8339725864004583</c:v>
                </c:pt>
                <c:pt idx="21">
                  <c:v>1.8361966197576669</c:v>
                </c:pt>
                <c:pt idx="22">
                  <c:v>1.9531880923294902</c:v>
                </c:pt>
                <c:pt idx="23">
                  <c:v>2.109751082415336</c:v>
                </c:pt>
                <c:pt idx="24">
                  <c:v>2.5141851450041615</c:v>
                </c:pt>
                <c:pt idx="25">
                  <c:v>3.3075402583463602</c:v>
                </c:pt>
                <c:pt idx="26">
                  <c:v>3.1443923125767435</c:v>
                </c:pt>
                <c:pt idx="27">
                  <c:v>3.8871825000779334</c:v>
                </c:pt>
                <c:pt idx="28">
                  <c:v>5.007058469146541</c:v>
                </c:pt>
                <c:pt idx="29">
                  <c:v>4.6411082074147609</c:v>
                </c:pt>
                <c:pt idx="30">
                  <c:v>5.5932011627757738</c:v>
                </c:pt>
                <c:pt idx="31">
                  <c:v>5.7201283937242557</c:v>
                </c:pt>
                <c:pt idx="32">
                  <c:v>6.7559148509285798</c:v>
                </c:pt>
                <c:pt idx="33">
                  <c:v>7.3084150740216804</c:v>
                </c:pt>
                <c:pt idx="34">
                  <c:v>7.7672104137337223</c:v>
                </c:pt>
                <c:pt idx="35">
                  <c:v>7.9569102504436797</c:v>
                </c:pt>
                <c:pt idx="36">
                  <c:v>8.4827396944329703</c:v>
                </c:pt>
                <c:pt idx="37">
                  <c:v>9.8814792447807118</c:v>
                </c:pt>
                <c:pt idx="38">
                  <c:v>10.508859291444031</c:v>
                </c:pt>
                <c:pt idx="39">
                  <c:v>10.759380556980439</c:v>
                </c:pt>
                <c:pt idx="40">
                  <c:v>11.714903054175714</c:v>
                </c:pt>
                <c:pt idx="41">
                  <c:v>12.052579723999735</c:v>
                </c:pt>
                <c:pt idx="42">
                  <c:v>13.408752816835246</c:v>
                </c:pt>
                <c:pt idx="43">
                  <c:v>13.037423138899499</c:v>
                </c:pt>
                <c:pt idx="44">
                  <c:v>13.371080151323548</c:v>
                </c:pt>
                <c:pt idx="45">
                  <c:v>15.233788276835119</c:v>
                </c:pt>
                <c:pt idx="46">
                  <c:v>15.020040415363942</c:v>
                </c:pt>
                <c:pt idx="47">
                  <c:v>16.656078032422496</c:v>
                </c:pt>
                <c:pt idx="48">
                  <c:v>16.126435762795985</c:v>
                </c:pt>
                <c:pt idx="49">
                  <c:v>16.707096679909188</c:v>
                </c:pt>
                <c:pt idx="50">
                  <c:v>17.884662100027455</c:v>
                </c:pt>
                <c:pt idx="51">
                  <c:v>18.644467616633701</c:v>
                </c:pt>
                <c:pt idx="52">
                  <c:v>19.221361874561538</c:v>
                </c:pt>
                <c:pt idx="53">
                  <c:v>19.576047186216414</c:v>
                </c:pt>
                <c:pt idx="54">
                  <c:v>18.863570099297494</c:v>
                </c:pt>
                <c:pt idx="55">
                  <c:v>19.717483011872133</c:v>
                </c:pt>
                <c:pt idx="56">
                  <c:v>20.982524046233671</c:v>
                </c:pt>
                <c:pt idx="57">
                  <c:v>20.61458855634201</c:v>
                </c:pt>
                <c:pt idx="58">
                  <c:v>21.517356877486517</c:v>
                </c:pt>
                <c:pt idx="59">
                  <c:v>19.857744571982952</c:v>
                </c:pt>
                <c:pt idx="60">
                  <c:v>23.068579215131901</c:v>
                </c:pt>
                <c:pt idx="61">
                  <c:v>21.634933079448412</c:v>
                </c:pt>
                <c:pt idx="62">
                  <c:v>21.849266215970406</c:v>
                </c:pt>
                <c:pt idx="63">
                  <c:v>19.917637305188052</c:v>
                </c:pt>
                <c:pt idx="64">
                  <c:v>21.147825073627477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B1-48CE-B7FB-6CC3E16B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6696"/>
        <c:axId val="25933832"/>
      </c:lineChart>
      <c:catAx>
        <c:axId val="2590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3832"/>
        <c:crosses val="autoZero"/>
        <c:auto val="1"/>
        <c:lblAlgn val="ctr"/>
        <c:lblOffset val="100"/>
        <c:noMultiLvlLbl val="0"/>
      </c:catAx>
      <c:valAx>
        <c:axId val="259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'DR incidence factor'!$E$1</c:f>
              <c:strCache>
                <c:ptCount val="1"/>
                <c:pt idx="0">
                  <c:v>Total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 incidence factor'!$A$2:$A$66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incidence factor'!$E$2:$E$66</c:f>
              <c:numCache>
                <c:formatCode>General</c:formatCode>
                <c:ptCount val="65"/>
                <c:pt idx="0">
                  <c:v>0.41081956044171342</c:v>
                </c:pt>
                <c:pt idx="1">
                  <c:v>0.2148070458101218</c:v>
                </c:pt>
                <c:pt idx="2">
                  <c:v>0.50283020334105666</c:v>
                </c:pt>
                <c:pt idx="3">
                  <c:v>0.81869682800018451</c:v>
                </c:pt>
                <c:pt idx="4">
                  <c:v>0.72161135798559184</c:v>
                </c:pt>
                <c:pt idx="5">
                  <c:v>1.1351618234592933</c:v>
                </c:pt>
                <c:pt idx="6">
                  <c:v>1.0623623924649055</c:v>
                </c:pt>
                <c:pt idx="7">
                  <c:v>1.2261860016440855</c:v>
                </c:pt>
                <c:pt idx="8">
                  <c:v>1.4753106732021559</c:v>
                </c:pt>
                <c:pt idx="9">
                  <c:v>1.8452041198809845</c:v>
                </c:pt>
                <c:pt idx="10">
                  <c:v>2.0908522234015789</c:v>
                </c:pt>
                <c:pt idx="11">
                  <c:v>2.5203799042155417</c:v>
                </c:pt>
                <c:pt idx="12">
                  <c:v>2.7232275335678389</c:v>
                </c:pt>
                <c:pt idx="13">
                  <c:v>3.0976415472978673</c:v>
                </c:pt>
                <c:pt idx="14">
                  <c:v>3.2657408086617288</c:v>
                </c:pt>
                <c:pt idx="15">
                  <c:v>4.1308812046460259</c:v>
                </c:pt>
                <c:pt idx="16">
                  <c:v>4.7554059154105888</c:v>
                </c:pt>
                <c:pt idx="17">
                  <c:v>4.899615648197778</c:v>
                </c:pt>
                <c:pt idx="18">
                  <c:v>5.6307475147847779</c:v>
                </c:pt>
                <c:pt idx="19">
                  <c:v>6.8453167530663519</c:v>
                </c:pt>
                <c:pt idx="20">
                  <c:v>8.0393318855910501</c:v>
                </c:pt>
                <c:pt idx="21">
                  <c:v>8.9680907370773006</c:v>
                </c:pt>
                <c:pt idx="22">
                  <c:v>9.0167724262334001</c:v>
                </c:pt>
                <c:pt idx="23">
                  <c:v>10.281698313036765</c:v>
                </c:pt>
                <c:pt idx="24">
                  <c:v>10.786665299533983</c:v>
                </c:pt>
                <c:pt idx="25">
                  <c:v>13.667521728703967</c:v>
                </c:pt>
                <c:pt idx="26">
                  <c:v>15.584049619349651</c:v>
                </c:pt>
                <c:pt idx="27">
                  <c:v>18.437122552452973</c:v>
                </c:pt>
                <c:pt idx="28">
                  <c:v>21.224364510882282</c:v>
                </c:pt>
                <c:pt idx="29">
                  <c:v>21.82363803149525</c:v>
                </c:pt>
                <c:pt idx="30">
                  <c:v>24.988144083697325</c:v>
                </c:pt>
                <c:pt idx="31">
                  <c:v>28.085315086303776</c:v>
                </c:pt>
                <c:pt idx="32">
                  <c:v>32.185481986446263</c:v>
                </c:pt>
                <c:pt idx="33">
                  <c:v>34.928846624672175</c:v>
                </c:pt>
                <c:pt idx="34">
                  <c:v>36.358168991894658</c:v>
                </c:pt>
                <c:pt idx="35">
                  <c:v>37.676917287071113</c:v>
                </c:pt>
                <c:pt idx="36">
                  <c:v>42.251902347202915</c:v>
                </c:pt>
                <c:pt idx="37">
                  <c:v>47.480961050035766</c:v>
                </c:pt>
                <c:pt idx="38">
                  <c:v>52.149924254229994</c:v>
                </c:pt>
                <c:pt idx="39">
                  <c:v>53.491362566245556</c:v>
                </c:pt>
                <c:pt idx="40">
                  <c:v>58.419790136200781</c:v>
                </c:pt>
                <c:pt idx="41">
                  <c:v>61.840690874776818</c:v>
                </c:pt>
                <c:pt idx="42">
                  <c:v>64.84960453233046</c:v>
                </c:pt>
                <c:pt idx="43">
                  <c:v>68.297566900224794</c:v>
                </c:pt>
                <c:pt idx="44">
                  <c:v>70.024520402873009</c:v>
                </c:pt>
                <c:pt idx="45">
                  <c:v>74.442299671306202</c:v>
                </c:pt>
                <c:pt idx="46">
                  <c:v>77.570164278457327</c:v>
                </c:pt>
                <c:pt idx="47">
                  <c:v>81.80876880985025</c:v>
                </c:pt>
                <c:pt idx="48">
                  <c:v>84.172685249154682</c:v>
                </c:pt>
                <c:pt idx="49">
                  <c:v>85.615299812503181</c:v>
                </c:pt>
                <c:pt idx="50">
                  <c:v>91.108271936209846</c:v>
                </c:pt>
                <c:pt idx="51">
                  <c:v>92.636648000970581</c:v>
                </c:pt>
                <c:pt idx="52">
                  <c:v>94.642079925147257</c:v>
                </c:pt>
                <c:pt idx="53">
                  <c:v>98.95757544065907</c:v>
                </c:pt>
                <c:pt idx="54">
                  <c:v>101.85783450443178</c:v>
                </c:pt>
                <c:pt idx="55">
                  <c:v>104.31825184842279</c:v>
                </c:pt>
                <c:pt idx="56">
                  <c:v>105.21024468572486</c:v>
                </c:pt>
                <c:pt idx="57">
                  <c:v>105.30069892706818</c:v>
                </c:pt>
                <c:pt idx="58">
                  <c:v>107.52128254001255</c:v>
                </c:pt>
                <c:pt idx="59">
                  <c:v>107.01506361767574</c:v>
                </c:pt>
                <c:pt idx="60">
                  <c:v>110.93215250322311</c:v>
                </c:pt>
                <c:pt idx="61">
                  <c:v>114.53069093470711</c:v>
                </c:pt>
                <c:pt idx="62">
                  <c:v>108.0986928543667</c:v>
                </c:pt>
                <c:pt idx="63">
                  <c:v>109.25834376831419</c:v>
                </c:pt>
                <c:pt idx="64">
                  <c:v>105.26090821823124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C-4A23-B826-F1EA10A6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695"/>
        <c:axId val="69365255"/>
      </c:lineChart>
      <c:catAx>
        <c:axId val="69362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255"/>
        <c:crosses val="autoZero"/>
        <c:auto val="1"/>
        <c:lblAlgn val="ctr"/>
        <c:lblOffset val="100"/>
        <c:noMultiLvlLbl val="0"/>
      </c:catAx>
      <c:valAx>
        <c:axId val="6936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incidence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 globo v seer'!$B$1</c:f>
              <c:strCache>
                <c:ptCount val="1"/>
                <c:pt idx="0">
                  <c:v>DR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 globo v seer'!$A$2:$A$66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globo v seer'!$B$2:$B$66</c:f>
              <c:numCache>
                <c:formatCode>General</c:formatCode>
                <c:ptCount val="65"/>
                <c:pt idx="0">
                  <c:v>0.41081956044171342</c:v>
                </c:pt>
                <c:pt idx="1">
                  <c:v>0.2148070458101218</c:v>
                </c:pt>
                <c:pt idx="2">
                  <c:v>0.50283020334105666</c:v>
                </c:pt>
                <c:pt idx="3">
                  <c:v>0.81869682800018451</c:v>
                </c:pt>
                <c:pt idx="4">
                  <c:v>0.72161135798559184</c:v>
                </c:pt>
                <c:pt idx="5">
                  <c:v>1.1351618234592933</c:v>
                </c:pt>
                <c:pt idx="6">
                  <c:v>1.0623623924649055</c:v>
                </c:pt>
                <c:pt idx="7">
                  <c:v>1.2261860016440855</c:v>
                </c:pt>
                <c:pt idx="8">
                  <c:v>1.4753106732021559</c:v>
                </c:pt>
                <c:pt idx="9">
                  <c:v>1.8452041198809845</c:v>
                </c:pt>
                <c:pt idx="10">
                  <c:v>2.0908522234015789</c:v>
                </c:pt>
                <c:pt idx="11">
                  <c:v>2.5203799042155417</c:v>
                </c:pt>
                <c:pt idx="12">
                  <c:v>2.7232275335678389</c:v>
                </c:pt>
                <c:pt idx="13">
                  <c:v>3.0976415472978673</c:v>
                </c:pt>
                <c:pt idx="14">
                  <c:v>3.2657408086617288</c:v>
                </c:pt>
                <c:pt idx="15">
                  <c:v>4.1308812046460259</c:v>
                </c:pt>
                <c:pt idx="16">
                  <c:v>4.7554059154105888</c:v>
                </c:pt>
                <c:pt idx="17">
                  <c:v>4.899615648197778</c:v>
                </c:pt>
                <c:pt idx="18">
                  <c:v>5.6307475147847779</c:v>
                </c:pt>
                <c:pt idx="19">
                  <c:v>6.8453167530663519</c:v>
                </c:pt>
                <c:pt idx="20">
                  <c:v>8.0393318855910501</c:v>
                </c:pt>
                <c:pt idx="21">
                  <c:v>8.9680907370773006</c:v>
                </c:pt>
                <c:pt idx="22">
                  <c:v>9.0167724262334001</c:v>
                </c:pt>
                <c:pt idx="23">
                  <c:v>10.281698313036765</c:v>
                </c:pt>
                <c:pt idx="24">
                  <c:v>10.786665299533983</c:v>
                </c:pt>
                <c:pt idx="25">
                  <c:v>13.667521728703967</c:v>
                </c:pt>
                <c:pt idx="26">
                  <c:v>15.584049619349651</c:v>
                </c:pt>
                <c:pt idx="27">
                  <c:v>18.437122552452973</c:v>
                </c:pt>
                <c:pt idx="28">
                  <c:v>21.224364510882282</c:v>
                </c:pt>
                <c:pt idx="29">
                  <c:v>21.82363803149525</c:v>
                </c:pt>
                <c:pt idx="30">
                  <c:v>24.988144083697325</c:v>
                </c:pt>
                <c:pt idx="31">
                  <c:v>28.085315086303776</c:v>
                </c:pt>
                <c:pt idx="32">
                  <c:v>32.185481986446263</c:v>
                </c:pt>
                <c:pt idx="33">
                  <c:v>34.928846624672175</c:v>
                </c:pt>
                <c:pt idx="34">
                  <c:v>36.358168991894658</c:v>
                </c:pt>
                <c:pt idx="35">
                  <c:v>37.676917287071113</c:v>
                </c:pt>
                <c:pt idx="36">
                  <c:v>42.251902347202915</c:v>
                </c:pt>
                <c:pt idx="37">
                  <c:v>47.480961050035766</c:v>
                </c:pt>
                <c:pt idx="38">
                  <c:v>52.149924254229994</c:v>
                </c:pt>
                <c:pt idx="39">
                  <c:v>53.491362566245556</c:v>
                </c:pt>
                <c:pt idx="40">
                  <c:v>58.419790136200781</c:v>
                </c:pt>
                <c:pt idx="41">
                  <c:v>61.840690874776818</c:v>
                </c:pt>
                <c:pt idx="42">
                  <c:v>64.84960453233046</c:v>
                </c:pt>
                <c:pt idx="43">
                  <c:v>68.297566900224794</c:v>
                </c:pt>
                <c:pt idx="44">
                  <c:v>70.024520402873009</c:v>
                </c:pt>
                <c:pt idx="45">
                  <c:v>74.442299671306202</c:v>
                </c:pt>
                <c:pt idx="46">
                  <c:v>77.570164278457327</c:v>
                </c:pt>
                <c:pt idx="47">
                  <c:v>81.80876880985025</c:v>
                </c:pt>
                <c:pt idx="48">
                  <c:v>84.172685249154682</c:v>
                </c:pt>
                <c:pt idx="49">
                  <c:v>85.615299812503181</c:v>
                </c:pt>
                <c:pt idx="50">
                  <c:v>91.108271936209846</c:v>
                </c:pt>
                <c:pt idx="51">
                  <c:v>92.636648000970581</c:v>
                </c:pt>
                <c:pt idx="52">
                  <c:v>94.642079925147257</c:v>
                </c:pt>
                <c:pt idx="53">
                  <c:v>98.95757544065907</c:v>
                </c:pt>
                <c:pt idx="54">
                  <c:v>101.85783450443178</c:v>
                </c:pt>
                <c:pt idx="55">
                  <c:v>104.31825184842279</c:v>
                </c:pt>
                <c:pt idx="56">
                  <c:v>105.21024468572486</c:v>
                </c:pt>
                <c:pt idx="57">
                  <c:v>105.30069892706818</c:v>
                </c:pt>
                <c:pt idx="58">
                  <c:v>107.52128254001255</c:v>
                </c:pt>
                <c:pt idx="59">
                  <c:v>107.01506361767574</c:v>
                </c:pt>
                <c:pt idx="60">
                  <c:v>110.93215250322311</c:v>
                </c:pt>
                <c:pt idx="61">
                  <c:v>114.53069093470711</c:v>
                </c:pt>
                <c:pt idx="62">
                  <c:v>108.0986928543667</c:v>
                </c:pt>
                <c:pt idx="63">
                  <c:v>109.25834376831419</c:v>
                </c:pt>
                <c:pt idx="64">
                  <c:v>105.26090821823124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9-45DA-AB5F-F701CB99F55D}"/>
            </c:ext>
          </c:extLst>
        </c:ser>
        <c:ser>
          <c:idx val="1"/>
          <c:order val="1"/>
          <c:tx>
            <c:strRef>
              <c:f>'DR globo v seer'!$C$1</c:f>
              <c:strCache>
                <c:ptCount val="1"/>
                <c:pt idx="0">
                  <c:v>US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 globo v seer'!$A$2:$A$66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</c:numCache>
            </c:numRef>
          </c:cat>
          <c:val>
            <c:numRef>
              <c:f>'DR globo v seer'!$C$2:$C$66</c:f>
              <c:numCache>
                <c:formatCode>General</c:formatCode>
                <c:ptCount val="65"/>
                <c:pt idx="0">
                  <c:v>0.26038792593205357</c:v>
                </c:pt>
                <c:pt idx="1">
                  <c:v>0.13987632135665642</c:v>
                </c:pt>
                <c:pt idx="2">
                  <c:v>0.33638993054339439</c:v>
                </c:pt>
                <c:pt idx="3">
                  <c:v>0.56269193373351722</c:v>
                </c:pt>
                <c:pt idx="4">
                  <c:v>0.50953836956025333</c:v>
                </c:pt>
                <c:pt idx="5">
                  <c:v>0.82348797314530864</c:v>
                </c:pt>
                <c:pt idx="6">
                  <c:v>0.79176832406398845</c:v>
                </c:pt>
                <c:pt idx="7">
                  <c:v>0.93887492364599689</c:v>
                </c:pt>
                <c:pt idx="8">
                  <c:v>1.1605418904479927</c:v>
                </c:pt>
                <c:pt idx="9">
                  <c:v>1.4912405462339557</c:v>
                </c:pt>
                <c:pt idx="10">
                  <c:v>1.7360114202843586</c:v>
                </c:pt>
                <c:pt idx="11">
                  <c:v>2.1499145459199647</c:v>
                </c:pt>
                <c:pt idx="12">
                  <c:v>2.3865199562022594</c:v>
                </c:pt>
                <c:pt idx="13">
                  <c:v>2.7889341010790005</c:v>
                </c:pt>
                <c:pt idx="14">
                  <c:v>3.0207498050243307</c:v>
                </c:pt>
                <c:pt idx="15">
                  <c:v>3.9255607231015919</c:v>
                </c:pt>
                <c:pt idx="16">
                  <c:v>4.6427204942280955</c:v>
                </c:pt>
                <c:pt idx="17">
                  <c:v>4.9144272331895724</c:v>
                </c:pt>
                <c:pt idx="18">
                  <c:v>5.8023363551657132</c:v>
                </c:pt>
                <c:pt idx="19">
                  <c:v>7.2469680560743024</c:v>
                </c:pt>
                <c:pt idx="20">
                  <c:v>8.7439709657768923</c:v>
                </c:pt>
                <c:pt idx="21">
                  <c:v>10.021083795738132</c:v>
                </c:pt>
                <c:pt idx="22">
                  <c:v>10.351225260498525</c:v>
                </c:pt>
                <c:pt idx="23">
                  <c:v>12.12638796235653</c:v>
                </c:pt>
                <c:pt idx="24">
                  <c:v>13.070125454398427</c:v>
                </c:pt>
                <c:pt idx="25">
                  <c:v>17.014072420318239</c:v>
                </c:pt>
                <c:pt idx="26">
                  <c:v>19.930802121463909</c:v>
                </c:pt>
                <c:pt idx="27">
                  <c:v>24.224986769430302</c:v>
                </c:pt>
                <c:pt idx="28">
                  <c:v>28.650423950307431</c:v>
                </c:pt>
                <c:pt idx="29">
                  <c:v>30.265611838691196</c:v>
                </c:pt>
                <c:pt idx="30">
                  <c:v>35.602644727407736</c:v>
                </c:pt>
                <c:pt idx="31">
                  <c:v>41.110571165761293</c:v>
                </c:pt>
                <c:pt idx="32">
                  <c:v>48.401651273215101</c:v>
                </c:pt>
                <c:pt idx="33">
                  <c:v>53.964773338854748</c:v>
                </c:pt>
                <c:pt idx="34">
                  <c:v>57.710397682350425</c:v>
                </c:pt>
                <c:pt idx="35">
                  <c:v>61.44030683274481</c:v>
                </c:pt>
                <c:pt idx="36">
                  <c:v>70.786466282319353</c:v>
                </c:pt>
                <c:pt idx="37">
                  <c:v>81.72396271572039</c:v>
                </c:pt>
                <c:pt idx="38">
                  <c:v>92.216694126404647</c:v>
                </c:pt>
                <c:pt idx="39">
                  <c:v>97.177445559538</c:v>
                </c:pt>
                <c:pt idx="40">
                  <c:v>109.03546039956781</c:v>
                </c:pt>
                <c:pt idx="41">
                  <c:v>118.57907358242832</c:v>
                </c:pt>
                <c:pt idx="42">
                  <c:v>127.75179271980907</c:v>
                </c:pt>
                <c:pt idx="43">
                  <c:v>138.22635453791031</c:v>
                </c:pt>
                <c:pt idx="44">
                  <c:v>145.60011442456053</c:v>
                </c:pt>
                <c:pt idx="45">
                  <c:v>159.02203439387833</c:v>
                </c:pt>
                <c:pt idx="46">
                  <c:v>170.23865776851429</c:v>
                </c:pt>
                <c:pt idx="47">
                  <c:v>184.45451196947829</c:v>
                </c:pt>
                <c:pt idx="48">
                  <c:v>194.978425672394</c:v>
                </c:pt>
                <c:pt idx="49">
                  <c:v>203.7476977697734</c:v>
                </c:pt>
                <c:pt idx="50">
                  <c:v>222.75378319003488</c:v>
                </c:pt>
                <c:pt idx="51">
                  <c:v>232.68911205000498</c:v>
                </c:pt>
                <c:pt idx="52">
                  <c:v>244.23250138464721</c:v>
                </c:pt>
                <c:pt idx="53">
                  <c:v>262.35791960495698</c:v>
                </c:pt>
                <c:pt idx="54">
                  <c:v>277.43772987697616</c:v>
                </c:pt>
                <c:pt idx="55">
                  <c:v>291.91562058647429</c:v>
                </c:pt>
                <c:pt idx="56">
                  <c:v>302.46910135425475</c:v>
                </c:pt>
                <c:pt idx="57">
                  <c:v>311.01418002202342</c:v>
                </c:pt>
                <c:pt idx="58">
                  <c:v>326.26412559849217</c:v>
                </c:pt>
                <c:pt idx="59">
                  <c:v>333.61514078162958</c:v>
                </c:pt>
                <c:pt idx="60">
                  <c:v>355.29101889593704</c:v>
                </c:pt>
                <c:pt idx="61">
                  <c:v>376.85529453457707</c:v>
                </c:pt>
                <c:pt idx="62">
                  <c:v>365.42573898390043</c:v>
                </c:pt>
                <c:pt idx="63">
                  <c:v>379.45410485115463</c:v>
                </c:pt>
                <c:pt idx="64">
                  <c:v>375.57589114137124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9-45DA-AB5F-F701CB99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75648"/>
        <c:axId val="162976128"/>
      </c:lineChart>
      <c:catAx>
        <c:axId val="1629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128"/>
        <c:crosses val="autoZero"/>
        <c:auto val="1"/>
        <c:lblAlgn val="ctr"/>
        <c:lblOffset val="100"/>
        <c:noMultiLvlLbl val="0"/>
      </c:catAx>
      <c:valAx>
        <c:axId val="1629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114300</xdr:rowOff>
    </xdr:from>
    <xdr:to>
      <xdr:col>14</xdr:col>
      <xdr:colOff>142875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C6560-34FC-4C70-5373-95F8CF5ED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401955</xdr:colOff>
      <xdr:row>16</xdr:row>
      <xdr:rowOff>5715</xdr:rowOff>
    </xdr:from>
    <xdr:to>
      <xdr:col>20</xdr:col>
      <xdr:colOff>97155</xdr:colOff>
      <xdr:row>30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9410-07E7-FD75-F660-FA189633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1</xdr:row>
      <xdr:rowOff>0</xdr:rowOff>
    </xdr:from>
    <xdr:to>
      <xdr:col>20</xdr:col>
      <xdr:colOff>66675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2A5FE-912A-F1C0-432B-EA7670E00980}"/>
            </a:ext>
            <a:ext uri="{147F2762-F138-4A5C-976F-8EAC2B608ADB}">
              <a16:predDERef xmlns:a16="http://schemas.microsoft.com/office/drawing/2014/main" pred="{71109410-07E7-FD75-F660-FA189633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21</xdr:row>
      <xdr:rowOff>83820</xdr:rowOff>
    </xdr:from>
    <xdr:to>
      <xdr:col>14</xdr:col>
      <xdr:colOff>533400</xdr:colOff>
      <xdr:row>41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F6A3B-27C4-81D9-971C-FAC1802E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B491-9511-42EA-8572-9D3C3C4C0C92}">
  <dimension ref="A1:E22"/>
  <sheetViews>
    <sheetView workbookViewId="0">
      <selection activeCell="D3" sqref="D3:D15"/>
    </sheetView>
  </sheetViews>
  <sheetFormatPr defaultRowHeight="14.4" x14ac:dyDescent="0.3"/>
  <cols>
    <col min="3" max="3" width="11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24.4</v>
      </c>
      <c r="D2">
        <v>24.9</v>
      </c>
      <c r="E2">
        <v>1.7</v>
      </c>
    </row>
    <row r="3" spans="1:5" x14ac:dyDescent="0.3">
      <c r="A3" t="s">
        <v>7</v>
      </c>
      <c r="B3">
        <v>7</v>
      </c>
      <c r="C3">
        <v>0.75</v>
      </c>
      <c r="D3">
        <v>0.75</v>
      </c>
      <c r="E3">
        <v>0</v>
      </c>
    </row>
    <row r="4" spans="1:5" x14ac:dyDescent="0.3">
      <c r="A4" t="s">
        <v>8</v>
      </c>
      <c r="B4">
        <v>9</v>
      </c>
      <c r="C4">
        <v>0.98</v>
      </c>
      <c r="D4">
        <v>0.98</v>
      </c>
      <c r="E4">
        <v>0</v>
      </c>
    </row>
    <row r="5" spans="1:5" x14ac:dyDescent="0.3">
      <c r="A5" t="s">
        <v>9</v>
      </c>
      <c r="B5">
        <v>21</v>
      </c>
      <c r="C5">
        <v>2.5</v>
      </c>
      <c r="D5">
        <v>2.5</v>
      </c>
      <c r="E5">
        <v>0.01</v>
      </c>
    </row>
    <row r="6" spans="1:5" x14ac:dyDescent="0.3">
      <c r="A6" t="s">
        <v>10</v>
      </c>
      <c r="B6">
        <v>44</v>
      </c>
      <c r="C6">
        <v>5.8</v>
      </c>
      <c r="D6">
        <v>5.8</v>
      </c>
      <c r="E6">
        <v>0.03</v>
      </c>
    </row>
    <row r="7" spans="1:5" x14ac:dyDescent="0.3">
      <c r="A7" t="s">
        <v>11</v>
      </c>
      <c r="B7">
        <v>71</v>
      </c>
      <c r="C7">
        <v>10.3</v>
      </c>
      <c r="D7">
        <v>10.3</v>
      </c>
      <c r="E7">
        <v>0.05</v>
      </c>
    </row>
    <row r="8" spans="1:5" x14ac:dyDescent="0.3">
      <c r="A8" t="s">
        <v>12</v>
      </c>
      <c r="B8">
        <v>173</v>
      </c>
      <c r="C8">
        <v>13.4</v>
      </c>
      <c r="D8">
        <v>13.2</v>
      </c>
      <c r="E8">
        <v>0.13</v>
      </c>
    </row>
    <row r="9" spans="1:5" x14ac:dyDescent="0.3">
      <c r="A9" t="s">
        <v>13</v>
      </c>
      <c r="B9">
        <v>136</v>
      </c>
      <c r="C9">
        <v>24.3</v>
      </c>
      <c r="D9">
        <v>24.3</v>
      </c>
      <c r="E9">
        <v>0.12</v>
      </c>
    </row>
    <row r="10" spans="1:5" x14ac:dyDescent="0.3">
      <c r="A10" t="s">
        <v>14</v>
      </c>
      <c r="B10">
        <v>216</v>
      </c>
      <c r="C10">
        <v>43.9</v>
      </c>
      <c r="D10">
        <v>43.9</v>
      </c>
      <c r="E10">
        <v>0.22</v>
      </c>
    </row>
    <row r="11" spans="1:5" x14ac:dyDescent="0.3">
      <c r="A11" t="s">
        <v>15</v>
      </c>
      <c r="B11">
        <v>248</v>
      </c>
      <c r="C11">
        <v>60.1</v>
      </c>
      <c r="D11">
        <v>60.1</v>
      </c>
      <c r="E11">
        <v>0.3</v>
      </c>
    </row>
    <row r="12" spans="1:5" x14ac:dyDescent="0.3">
      <c r="A12" t="s">
        <v>16</v>
      </c>
      <c r="B12">
        <v>276</v>
      </c>
      <c r="C12">
        <v>86.6</v>
      </c>
      <c r="D12">
        <v>86.6</v>
      </c>
      <c r="E12">
        <v>0.43</v>
      </c>
    </row>
    <row r="13" spans="1:5" x14ac:dyDescent="0.3">
      <c r="A13" t="s">
        <v>17</v>
      </c>
      <c r="B13">
        <v>222</v>
      </c>
      <c r="C13">
        <v>99.1</v>
      </c>
      <c r="D13">
        <v>99.1</v>
      </c>
      <c r="E13">
        <v>0.49</v>
      </c>
    </row>
    <row r="14" spans="1:5" x14ac:dyDescent="0.3">
      <c r="A14" t="s">
        <v>18</v>
      </c>
      <c r="B14">
        <v>167</v>
      </c>
      <c r="C14">
        <v>113.3</v>
      </c>
      <c r="D14">
        <v>113.3</v>
      </c>
      <c r="E14">
        <v>0.56999999999999995</v>
      </c>
    </row>
    <row r="15" spans="1:5" x14ac:dyDescent="0.3">
      <c r="A15" t="s">
        <v>19</v>
      </c>
      <c r="B15">
        <v>123</v>
      </c>
      <c r="C15">
        <v>125.5</v>
      </c>
      <c r="D15">
        <v>125.5</v>
      </c>
      <c r="E15">
        <v>0.63</v>
      </c>
    </row>
    <row r="16" spans="1:5" x14ac:dyDescent="0.3">
      <c r="A16" t="s">
        <v>20</v>
      </c>
      <c r="B16">
        <v>135</v>
      </c>
      <c r="C16">
        <v>137.4</v>
      </c>
      <c r="D16">
        <v>137.4</v>
      </c>
      <c r="E16">
        <v>2.4</v>
      </c>
    </row>
    <row r="19" spans="1:2" x14ac:dyDescent="0.3">
      <c r="A19">
        <f>44+74</f>
        <v>118</v>
      </c>
      <c r="B19">
        <f>A19/A$22</f>
        <v>0.3532934131736527</v>
      </c>
    </row>
    <row r="20" spans="1:2" x14ac:dyDescent="0.3">
      <c r="A20">
        <v>85</v>
      </c>
      <c r="B20">
        <f t="shared" ref="B20:B21" si="0">A20/A$22</f>
        <v>0.25449101796407186</v>
      </c>
    </row>
    <row r="21" spans="1:2" x14ac:dyDescent="0.3">
      <c r="A21">
        <v>131</v>
      </c>
      <c r="B21">
        <f t="shared" si="0"/>
        <v>0.39221556886227543</v>
      </c>
    </row>
    <row r="22" spans="1:2" x14ac:dyDescent="0.3">
      <c r="A22">
        <f>SUM(A19:A21)</f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8217-49AC-4BF2-91C0-A2BF0F60A62A}">
  <dimension ref="A1:B14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41</v>
      </c>
      <c r="B1" t="s">
        <v>40</v>
      </c>
    </row>
    <row r="2" spans="1:2" x14ac:dyDescent="0.3">
      <c r="A2">
        <v>20</v>
      </c>
      <c r="B2">
        <v>0.75</v>
      </c>
    </row>
    <row r="3" spans="1:2" x14ac:dyDescent="0.3">
      <c r="A3">
        <v>25</v>
      </c>
      <c r="B3">
        <v>0.98</v>
      </c>
    </row>
    <row r="4" spans="1:2" x14ac:dyDescent="0.3">
      <c r="A4">
        <v>30</v>
      </c>
      <c r="B4">
        <v>2.5</v>
      </c>
    </row>
    <row r="5" spans="1:2" x14ac:dyDescent="0.3">
      <c r="A5">
        <v>35</v>
      </c>
      <c r="B5">
        <v>5.8</v>
      </c>
    </row>
    <row r="6" spans="1:2" x14ac:dyDescent="0.3">
      <c r="A6">
        <v>40</v>
      </c>
      <c r="B6">
        <v>10.3</v>
      </c>
    </row>
    <row r="7" spans="1:2" x14ac:dyDescent="0.3">
      <c r="A7">
        <v>45</v>
      </c>
      <c r="B7">
        <v>13.2</v>
      </c>
    </row>
    <row r="8" spans="1:2" x14ac:dyDescent="0.3">
      <c r="A8">
        <v>50</v>
      </c>
      <c r="B8">
        <v>24.3</v>
      </c>
    </row>
    <row r="9" spans="1:2" x14ac:dyDescent="0.3">
      <c r="A9">
        <v>55</v>
      </c>
      <c r="B9">
        <v>43.9</v>
      </c>
    </row>
    <row r="10" spans="1:2" x14ac:dyDescent="0.3">
      <c r="A10">
        <v>60</v>
      </c>
      <c r="B10">
        <v>60.1</v>
      </c>
    </row>
    <row r="11" spans="1:2" x14ac:dyDescent="0.3">
      <c r="A11">
        <v>65</v>
      </c>
      <c r="B11">
        <v>86.6</v>
      </c>
    </row>
    <row r="12" spans="1:2" x14ac:dyDescent="0.3">
      <c r="A12">
        <v>70</v>
      </c>
      <c r="B12">
        <v>99.1</v>
      </c>
    </row>
    <row r="13" spans="1:2" x14ac:dyDescent="0.3">
      <c r="A13">
        <v>75</v>
      </c>
      <c r="B13">
        <v>113.3</v>
      </c>
    </row>
    <row r="14" spans="1:2" x14ac:dyDescent="0.3">
      <c r="A14">
        <v>80</v>
      </c>
      <c r="B14">
        <v>125.5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E684-281C-401D-B84E-2666327A8F20}">
  <dimension ref="A1:V68"/>
  <sheetViews>
    <sheetView workbookViewId="0">
      <selection activeCell="D1" sqref="D1:D1048576"/>
    </sheetView>
  </sheetViews>
  <sheetFormatPr defaultRowHeight="14.4" x14ac:dyDescent="0.3"/>
  <cols>
    <col min="2" max="2" width="9.33203125" customWidth="1"/>
    <col min="3" max="3" width="11.88671875" customWidth="1"/>
    <col min="16" max="16" width="11.88671875" customWidth="1"/>
    <col min="17" max="17" width="12.5546875" customWidth="1"/>
  </cols>
  <sheetData>
    <row r="1" spans="1:22" x14ac:dyDescent="0.3">
      <c r="A1" t="s">
        <v>21</v>
      </c>
      <c r="B1" t="s">
        <v>0</v>
      </c>
      <c r="C1" t="s">
        <v>22</v>
      </c>
      <c r="D1" s="1" t="s">
        <v>23</v>
      </c>
      <c r="E1" t="s">
        <v>24</v>
      </c>
      <c r="F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1:22" x14ac:dyDescent="0.3">
      <c r="A2">
        <v>1</v>
      </c>
      <c r="B2">
        <v>20</v>
      </c>
      <c r="C2">
        <v>0.75</v>
      </c>
      <c r="D2">
        <v>0.26038792593205357</v>
      </c>
      <c r="E2">
        <f>C2/D2</f>
        <v>2.8803178846153847</v>
      </c>
      <c r="F2">
        <f>1.6209*EXP(-0.027*A2)</f>
        <v>1.5777212363867974</v>
      </c>
      <c r="P2">
        <v>0.11835814815093346</v>
      </c>
      <c r="Q2">
        <v>9.4686518520746762E-2</v>
      </c>
      <c r="R2">
        <v>4.7343259260373381E-2</v>
      </c>
      <c r="S2">
        <f>P2*$F2</f>
        <v>0.18673616383714248</v>
      </c>
      <c r="T2">
        <f t="shared" ref="T2:U2" si="0">Q2*$F2</f>
        <v>0.14938893106971396</v>
      </c>
      <c r="U2">
        <f t="shared" si="0"/>
        <v>7.469446553485698E-2</v>
      </c>
      <c r="V2">
        <f>SUM(S2:U2)</f>
        <v>0.41081956044171342</v>
      </c>
    </row>
    <row r="3" spans="1:22" x14ac:dyDescent="0.3">
      <c r="A3">
        <v>2</v>
      </c>
      <c r="B3">
        <v>21</v>
      </c>
      <c r="C3">
        <v>0.75</v>
      </c>
      <c r="D3">
        <v>0.13987632135665642</v>
      </c>
      <c r="E3">
        <f t="shared" ref="E3:E66" si="1">C3/D3</f>
        <v>5.3618796428571436</v>
      </c>
      <c r="F3">
        <f t="shared" ref="F3:F66" si="2">1.6209*EXP(-0.027*A3)</f>
        <v>1.5356927014287649</v>
      </c>
      <c r="P3">
        <v>3.9964663244758988E-2</v>
      </c>
      <c r="Q3">
        <v>5.9946994867138476E-2</v>
      </c>
      <c r="R3">
        <v>3.9964663244758988E-2</v>
      </c>
      <c r="S3">
        <f t="shared" ref="S3:S66" si="3">P3*$F3</f>
        <v>6.1373441660034798E-2</v>
      </c>
      <c r="T3">
        <f t="shared" ref="T3:T66" si="4">Q3*$F3</f>
        <v>9.2060162490052194E-2</v>
      </c>
      <c r="U3">
        <f t="shared" ref="U3:U66" si="5">R3*$F3</f>
        <v>6.1373441660034798E-2</v>
      </c>
      <c r="V3">
        <f t="shared" ref="V3:V66" si="6">SUM(S3:U3)</f>
        <v>0.2148070458101218</v>
      </c>
    </row>
    <row r="4" spans="1:22" x14ac:dyDescent="0.3">
      <c r="A4">
        <v>3</v>
      </c>
      <c r="B4">
        <v>22</v>
      </c>
      <c r="C4">
        <v>0.75</v>
      </c>
      <c r="D4">
        <v>0.33638993054339439</v>
      </c>
      <c r="E4">
        <f t="shared" si="1"/>
        <v>2.2295554411764709</v>
      </c>
      <c r="F4">
        <f t="shared" si="2"/>
        <v>1.4947837544625653</v>
      </c>
      <c r="P4">
        <v>0.10512185329481076</v>
      </c>
      <c r="Q4">
        <v>0.16819496527169719</v>
      </c>
      <c r="R4">
        <v>6.3073111976886448E-2</v>
      </c>
      <c r="S4">
        <f t="shared" si="3"/>
        <v>0.15713443854408021</v>
      </c>
      <c r="T4">
        <f t="shared" si="4"/>
        <v>0.25141510167052833</v>
      </c>
      <c r="U4">
        <f t="shared" si="5"/>
        <v>9.4280663126448117E-2</v>
      </c>
      <c r="V4">
        <f t="shared" si="6"/>
        <v>0.50283020334105666</v>
      </c>
    </row>
    <row r="5" spans="1:22" x14ac:dyDescent="0.3">
      <c r="A5">
        <v>4</v>
      </c>
      <c r="B5">
        <v>23</v>
      </c>
      <c r="C5">
        <v>0.75</v>
      </c>
      <c r="D5">
        <v>0.56269193373351722</v>
      </c>
      <c r="E5">
        <f t="shared" si="1"/>
        <v>1.3328785344827587</v>
      </c>
      <c r="F5">
        <f t="shared" si="2"/>
        <v>1.4549645710540919</v>
      </c>
      <c r="P5">
        <v>0.18756397791117241</v>
      </c>
      <c r="Q5">
        <v>0.18756397791117241</v>
      </c>
      <c r="R5">
        <v>0.18756397791117241</v>
      </c>
      <c r="S5">
        <f t="shared" si="3"/>
        <v>0.27289894266672815</v>
      </c>
      <c r="T5">
        <f t="shared" si="4"/>
        <v>0.27289894266672815</v>
      </c>
      <c r="U5">
        <f t="shared" si="5"/>
        <v>0.27289894266672815</v>
      </c>
      <c r="V5">
        <f t="shared" si="6"/>
        <v>0.81869682800018451</v>
      </c>
    </row>
    <row r="6" spans="1:22" x14ac:dyDescent="0.3">
      <c r="A6">
        <v>5</v>
      </c>
      <c r="B6">
        <v>24</v>
      </c>
      <c r="C6">
        <v>0.75</v>
      </c>
      <c r="D6">
        <v>0.50953836956025333</v>
      </c>
      <c r="E6">
        <f t="shared" si="1"/>
        <v>1.4719205555555555</v>
      </c>
      <c r="F6">
        <f t="shared" si="2"/>
        <v>1.4162061212551349</v>
      </c>
      <c r="P6">
        <v>0.15678103678777025</v>
      </c>
      <c r="Q6">
        <v>0.23517155518165539</v>
      </c>
      <c r="R6">
        <v>0.11758577759082769</v>
      </c>
      <c r="S6">
        <f t="shared" si="3"/>
        <v>0.22203426399556672</v>
      </c>
      <c r="T6">
        <f t="shared" si="4"/>
        <v>0.3330513959933501</v>
      </c>
      <c r="U6">
        <f t="shared" si="5"/>
        <v>0.16652569799667505</v>
      </c>
      <c r="V6">
        <f t="shared" si="6"/>
        <v>0.72161135798559184</v>
      </c>
    </row>
    <row r="7" spans="1:22" x14ac:dyDescent="0.3">
      <c r="A7">
        <v>6</v>
      </c>
      <c r="B7">
        <v>25</v>
      </c>
      <c r="C7">
        <v>0.98</v>
      </c>
      <c r="D7">
        <v>0.82348797314530864</v>
      </c>
      <c r="E7">
        <f t="shared" si="1"/>
        <v>1.1900598818181818</v>
      </c>
      <c r="F7">
        <f t="shared" si="2"/>
        <v>1.3784801484392637</v>
      </c>
      <c r="P7">
        <v>0.20085072515739233</v>
      </c>
      <c r="Q7">
        <v>0.38161637779904545</v>
      </c>
      <c r="R7">
        <v>0.24102087018887081</v>
      </c>
      <c r="S7">
        <f t="shared" si="3"/>
        <v>0.27686873742909596</v>
      </c>
      <c r="T7">
        <f t="shared" si="4"/>
        <v>0.52605060111528235</v>
      </c>
      <c r="U7">
        <f t="shared" si="5"/>
        <v>0.33224248491491515</v>
      </c>
      <c r="V7">
        <f t="shared" si="6"/>
        <v>1.1351618234592933</v>
      </c>
    </row>
    <row r="8" spans="1:22" x14ac:dyDescent="0.3">
      <c r="A8">
        <v>7</v>
      </c>
      <c r="B8">
        <v>26</v>
      </c>
      <c r="C8">
        <v>0.98</v>
      </c>
      <c r="D8">
        <v>0.79176832406398845</v>
      </c>
      <c r="E8">
        <f t="shared" si="1"/>
        <v>1.2377358000000001</v>
      </c>
      <c r="F8">
        <f t="shared" si="2"/>
        <v>1.3417591487014937</v>
      </c>
      <c r="P8">
        <v>0.21773628911759685</v>
      </c>
      <c r="Q8">
        <v>0.3365015377271951</v>
      </c>
      <c r="R8">
        <v>0.23753049721919653</v>
      </c>
      <c r="S8">
        <f t="shared" si="3"/>
        <v>0.29214965792784908</v>
      </c>
      <c r="T8">
        <f t="shared" si="4"/>
        <v>0.45150401679758484</v>
      </c>
      <c r="U8">
        <f t="shared" si="5"/>
        <v>0.31870871773947168</v>
      </c>
      <c r="V8">
        <f t="shared" si="6"/>
        <v>1.0623623924649055</v>
      </c>
    </row>
    <row r="9" spans="1:22" x14ac:dyDescent="0.3">
      <c r="A9">
        <v>8</v>
      </c>
      <c r="B9">
        <v>27</v>
      </c>
      <c r="C9">
        <v>0.98</v>
      </c>
      <c r="D9">
        <v>0.93887492364599689</v>
      </c>
      <c r="E9">
        <f t="shared" si="1"/>
        <v>1.043802508</v>
      </c>
      <c r="F9">
        <f t="shared" si="2"/>
        <v>1.3060163508067231</v>
      </c>
      <c r="P9">
        <v>0.2874106909120398</v>
      </c>
      <c r="Q9">
        <v>0.38321425454938651</v>
      </c>
      <c r="R9">
        <v>0.26824997818457053</v>
      </c>
      <c r="S9">
        <f t="shared" si="3"/>
        <v>0.37536306172778122</v>
      </c>
      <c r="T9">
        <f t="shared" si="4"/>
        <v>0.50048408230370844</v>
      </c>
      <c r="U9">
        <f t="shared" si="5"/>
        <v>0.35033885761259587</v>
      </c>
      <c r="V9">
        <f t="shared" si="6"/>
        <v>1.2261860016440855</v>
      </c>
    </row>
    <row r="10" spans="1:22" x14ac:dyDescent="0.3">
      <c r="A10">
        <v>9</v>
      </c>
      <c r="B10">
        <v>28</v>
      </c>
      <c r="C10">
        <v>0.98</v>
      </c>
      <c r="D10">
        <v>1.1605418904479927</v>
      </c>
      <c r="E10">
        <f t="shared" si="1"/>
        <v>0.84443311186440684</v>
      </c>
      <c r="F10">
        <f t="shared" si="2"/>
        <v>1.2712256966723159</v>
      </c>
      <c r="P10">
        <v>0.47281336277510816</v>
      </c>
      <c r="Q10">
        <v>0.45132184628533051</v>
      </c>
      <c r="R10">
        <v>0.23640668138755408</v>
      </c>
      <c r="S10">
        <f t="shared" si="3"/>
        <v>0.60105249648976733</v>
      </c>
      <c r="T10">
        <f t="shared" si="4"/>
        <v>0.57373192846750509</v>
      </c>
      <c r="U10">
        <f t="shared" si="5"/>
        <v>0.30052624824488366</v>
      </c>
      <c r="V10">
        <f t="shared" si="6"/>
        <v>1.4753106732021559</v>
      </c>
    </row>
    <row r="11" spans="1:22" x14ac:dyDescent="0.3">
      <c r="A11">
        <v>10</v>
      </c>
      <c r="B11">
        <v>29</v>
      </c>
      <c r="C11">
        <v>0.98</v>
      </c>
      <c r="D11">
        <v>1.4912405462339557</v>
      </c>
      <c r="E11">
        <f t="shared" si="1"/>
        <v>0.65717097250000001</v>
      </c>
      <c r="F11">
        <f t="shared" si="2"/>
        <v>1.2373618223706053</v>
      </c>
      <c r="P11">
        <v>0.37778093837926879</v>
      </c>
      <c r="Q11">
        <v>0.67602904762605998</v>
      </c>
      <c r="R11">
        <v>0.43743056022862714</v>
      </c>
      <c r="S11">
        <f t="shared" si="3"/>
        <v>0.46745171036984939</v>
      </c>
      <c r="T11">
        <f t="shared" si="4"/>
        <v>0.83649253434604631</v>
      </c>
      <c r="U11">
        <f t="shared" si="5"/>
        <v>0.54125987516508889</v>
      </c>
      <c r="V11">
        <f t="shared" si="6"/>
        <v>1.8452041198809845</v>
      </c>
    </row>
    <row r="12" spans="1:22" x14ac:dyDescent="0.3">
      <c r="A12">
        <v>11</v>
      </c>
      <c r="B12">
        <v>30</v>
      </c>
      <c r="C12">
        <v>2.5</v>
      </c>
      <c r="D12">
        <v>1.7360114202843586</v>
      </c>
      <c r="E12">
        <f t="shared" si="1"/>
        <v>1.4400826923076924</v>
      </c>
      <c r="F12">
        <f t="shared" si="2"/>
        <v>1.2044000396374683</v>
      </c>
      <c r="P12">
        <v>0.60558537916896238</v>
      </c>
      <c r="Q12">
        <v>0.68633009639149056</v>
      </c>
      <c r="R12">
        <v>0.44409594472390573</v>
      </c>
      <c r="S12">
        <f t="shared" si="3"/>
        <v>0.72936705467496954</v>
      </c>
      <c r="T12">
        <f t="shared" si="4"/>
        <v>0.82661599529829866</v>
      </c>
      <c r="U12">
        <f t="shared" si="5"/>
        <v>0.53486917342831097</v>
      </c>
      <c r="V12">
        <f t="shared" si="6"/>
        <v>2.0908522234015789</v>
      </c>
    </row>
    <row r="13" spans="1:22" x14ac:dyDescent="0.3">
      <c r="A13">
        <v>12</v>
      </c>
      <c r="B13">
        <v>31</v>
      </c>
      <c r="C13">
        <v>2.5</v>
      </c>
      <c r="D13">
        <v>2.1499145459199647</v>
      </c>
      <c r="E13">
        <f t="shared" si="1"/>
        <v>1.1628369158878504</v>
      </c>
      <c r="F13">
        <f t="shared" si="2"/>
        <v>1.1723163178734866</v>
      </c>
      <c r="P13">
        <v>0.90296410928638504</v>
      </c>
      <c r="Q13">
        <v>0.7524700910719877</v>
      </c>
      <c r="R13">
        <v>0.49448034556159182</v>
      </c>
      <c r="S13">
        <f t="shared" si="3"/>
        <v>1.0585595597705275</v>
      </c>
      <c r="T13">
        <f t="shared" si="4"/>
        <v>0.88213296647543971</v>
      </c>
      <c r="U13">
        <f t="shared" si="5"/>
        <v>0.57968737796957459</v>
      </c>
      <c r="V13">
        <f t="shared" si="6"/>
        <v>2.5203799042155417</v>
      </c>
    </row>
    <row r="14" spans="1:22" x14ac:dyDescent="0.3">
      <c r="A14">
        <v>13</v>
      </c>
      <c r="B14">
        <v>32</v>
      </c>
      <c r="C14">
        <v>2.5</v>
      </c>
      <c r="D14">
        <v>2.3865199562022594</v>
      </c>
      <c r="E14">
        <f t="shared" si="1"/>
        <v>1.0475504273504272</v>
      </c>
      <c r="F14">
        <f t="shared" si="2"/>
        <v>1.1410872666245759</v>
      </c>
      <c r="P14">
        <v>0.66547191086409152</v>
      </c>
      <c r="Q14">
        <v>1.0096815199317251</v>
      </c>
      <c r="R14">
        <v>0.71136652540644263</v>
      </c>
      <c r="S14">
        <f t="shared" si="3"/>
        <v>0.75936152378333965</v>
      </c>
      <c r="T14">
        <f t="shared" si="4"/>
        <v>1.1521347257402395</v>
      </c>
      <c r="U14">
        <f t="shared" si="5"/>
        <v>0.81173128404425954</v>
      </c>
      <c r="V14">
        <f t="shared" si="6"/>
        <v>2.7232275335678389</v>
      </c>
    </row>
    <row r="15" spans="1:22" x14ac:dyDescent="0.3">
      <c r="A15">
        <v>14</v>
      </c>
      <c r="B15">
        <v>33</v>
      </c>
      <c r="C15">
        <v>2.5</v>
      </c>
      <c r="D15">
        <v>2.7889341010790005</v>
      </c>
      <c r="E15">
        <f t="shared" si="1"/>
        <v>0.89639981060606067</v>
      </c>
      <c r="F15">
        <f t="shared" si="2"/>
        <v>1.1106901185293092</v>
      </c>
      <c r="P15">
        <v>0.71452030688800849</v>
      </c>
      <c r="Q15">
        <v>1.2446482765145952</v>
      </c>
      <c r="R15">
        <v>0.82976551767639684</v>
      </c>
      <c r="S15">
        <f t="shared" si="3"/>
        <v>0.79361064434904049</v>
      </c>
      <c r="T15">
        <f t="shared" si="4"/>
        <v>1.3824185417692962</v>
      </c>
      <c r="U15">
        <f t="shared" si="5"/>
        <v>0.92161236117953083</v>
      </c>
      <c r="V15">
        <f t="shared" si="6"/>
        <v>3.0976415472978673</v>
      </c>
    </row>
    <row r="16" spans="1:22" x14ac:dyDescent="0.3">
      <c r="A16">
        <v>15</v>
      </c>
      <c r="B16">
        <v>34</v>
      </c>
      <c r="C16">
        <v>2.5</v>
      </c>
      <c r="D16">
        <v>3.0207498050243307</v>
      </c>
      <c r="E16">
        <f t="shared" si="1"/>
        <v>0.82760909090909096</v>
      </c>
      <c r="F16">
        <f t="shared" si="2"/>
        <v>1.0811027127205011</v>
      </c>
      <c r="P16">
        <v>0.83180067094872878</v>
      </c>
      <c r="Q16">
        <v>1.5322643938529215</v>
      </c>
      <c r="R16">
        <v>0.65668474022268064</v>
      </c>
      <c r="S16">
        <f t="shared" si="3"/>
        <v>0.89926196180540352</v>
      </c>
      <c r="T16">
        <f t="shared" si="4"/>
        <v>1.6565351927994276</v>
      </c>
      <c r="U16">
        <f t="shared" si="5"/>
        <v>0.70994365405689763</v>
      </c>
      <c r="V16">
        <f t="shared" si="6"/>
        <v>3.2657408086617288</v>
      </c>
    </row>
    <row r="17" spans="1:22" x14ac:dyDescent="0.3">
      <c r="A17">
        <v>16</v>
      </c>
      <c r="B17">
        <v>35</v>
      </c>
      <c r="C17">
        <v>5.8</v>
      </c>
      <c r="D17">
        <v>3.9255607231015919</v>
      </c>
      <c r="E17">
        <f t="shared" si="1"/>
        <v>1.4774959322033898</v>
      </c>
      <c r="F17">
        <f t="shared" si="2"/>
        <v>1.0523034786689556</v>
      </c>
      <c r="P17">
        <v>1.2609376868144508</v>
      </c>
      <c r="Q17">
        <v>1.4036853494726906</v>
      </c>
      <c r="R17">
        <v>1.2609376868144508</v>
      </c>
      <c r="S17">
        <f t="shared" si="3"/>
        <v>1.3268891142196326</v>
      </c>
      <c r="T17">
        <f t="shared" si="4"/>
        <v>1.4771029762067609</v>
      </c>
      <c r="U17">
        <f t="shared" si="5"/>
        <v>1.3268891142196326</v>
      </c>
      <c r="V17">
        <f t="shared" si="6"/>
        <v>4.1308812046460259</v>
      </c>
    </row>
    <row r="18" spans="1:22" x14ac:dyDescent="0.3">
      <c r="A18">
        <v>17</v>
      </c>
      <c r="B18">
        <v>36</v>
      </c>
      <c r="C18">
        <v>5.8</v>
      </c>
      <c r="D18">
        <v>4.6427204942280955</v>
      </c>
      <c r="E18">
        <f t="shared" si="1"/>
        <v>1.2492675376884421</v>
      </c>
      <c r="F18">
        <f t="shared" si="2"/>
        <v>1.0242714204575929</v>
      </c>
      <c r="P18">
        <v>1.531109950224159</v>
      </c>
      <c r="Q18">
        <v>1.8768444551134851</v>
      </c>
      <c r="R18">
        <v>1.2347660888904508</v>
      </c>
      <c r="S18">
        <f t="shared" si="3"/>
        <v>1.5682721635928536</v>
      </c>
      <c r="T18">
        <f t="shared" si="4"/>
        <v>1.9223981360170463</v>
      </c>
      <c r="U18">
        <f t="shared" si="5"/>
        <v>1.2647356158006884</v>
      </c>
      <c r="V18">
        <f t="shared" si="6"/>
        <v>4.7554059154105888</v>
      </c>
    </row>
    <row r="19" spans="1:22" x14ac:dyDescent="0.3">
      <c r="A19">
        <v>18</v>
      </c>
      <c r="B19">
        <v>37</v>
      </c>
      <c r="C19">
        <v>5.8</v>
      </c>
      <c r="D19">
        <v>4.9144272331895724</v>
      </c>
      <c r="E19">
        <f t="shared" si="1"/>
        <v>1.1801985714285714</v>
      </c>
      <c r="F19">
        <f t="shared" si="2"/>
        <v>0.99698610147449862</v>
      </c>
      <c r="P19">
        <v>1.7681537135285235</v>
      </c>
      <c r="Q19">
        <v>1.950169536979989</v>
      </c>
      <c r="R19">
        <v>1.1961039826810598</v>
      </c>
      <c r="S19">
        <f t="shared" si="3"/>
        <v>1.76282467765846</v>
      </c>
      <c r="T19">
        <f t="shared" si="4"/>
        <v>1.9442919238880072</v>
      </c>
      <c r="U19">
        <f t="shared" si="5"/>
        <v>1.192499046651311</v>
      </c>
      <c r="V19">
        <f t="shared" si="6"/>
        <v>4.899615648197778</v>
      </c>
    </row>
    <row r="20" spans="1:22" x14ac:dyDescent="0.3">
      <c r="A20">
        <v>19</v>
      </c>
      <c r="B20">
        <v>38</v>
      </c>
      <c r="C20">
        <v>5.8</v>
      </c>
      <c r="D20">
        <v>5.8023363551657132</v>
      </c>
      <c r="E20">
        <f t="shared" si="1"/>
        <v>0.99959734234234221</v>
      </c>
      <c r="F20">
        <f t="shared" si="2"/>
        <v>0.97042762951372641</v>
      </c>
      <c r="P20">
        <v>1.8063877332119673</v>
      </c>
      <c r="Q20">
        <v>2.4632559998345007</v>
      </c>
      <c r="R20">
        <v>1.5326926221192447</v>
      </c>
      <c r="S20">
        <f t="shared" si="3"/>
        <v>1.752968565923563</v>
      </c>
      <c r="T20">
        <f t="shared" si="4"/>
        <v>2.3904116808048586</v>
      </c>
      <c r="U20">
        <f t="shared" si="5"/>
        <v>1.4873672680563563</v>
      </c>
      <c r="V20">
        <f t="shared" si="6"/>
        <v>5.6307475147847779</v>
      </c>
    </row>
    <row r="21" spans="1:22" x14ac:dyDescent="0.3">
      <c r="A21">
        <v>20</v>
      </c>
      <c r="B21">
        <v>39</v>
      </c>
      <c r="C21">
        <v>5.8</v>
      </c>
      <c r="D21">
        <v>7.2469680560743024</v>
      </c>
      <c r="E21">
        <f t="shared" si="1"/>
        <v>0.80033469930069923</v>
      </c>
      <c r="F21">
        <f t="shared" si="2"/>
        <v>0.94457664227299976</v>
      </c>
      <c r="P21">
        <v>2.5230185084110532</v>
      </c>
      <c r="Q21">
        <v>2.9256278448596253</v>
      </c>
      <c r="R21">
        <v>1.7983217028036231</v>
      </c>
      <c r="S21">
        <f t="shared" si="3"/>
        <v>2.3831843510675448</v>
      </c>
      <c r="T21">
        <f t="shared" si="4"/>
        <v>2.7634797262378976</v>
      </c>
      <c r="U21">
        <f t="shared" si="5"/>
        <v>1.6986526757609097</v>
      </c>
      <c r="V21">
        <f t="shared" si="6"/>
        <v>6.8453167530663519</v>
      </c>
    </row>
    <row r="22" spans="1:22" x14ac:dyDescent="0.3">
      <c r="A22">
        <v>21</v>
      </c>
      <c r="B22">
        <v>40</v>
      </c>
      <c r="C22">
        <v>10.3</v>
      </c>
      <c r="D22">
        <v>8.7439709657768923</v>
      </c>
      <c r="E22">
        <f t="shared" si="1"/>
        <v>1.1779545060606063</v>
      </c>
      <c r="F22">
        <f t="shared" si="2"/>
        <v>0.91941429323773649</v>
      </c>
      <c r="P22">
        <v>2.7324909268052791</v>
      </c>
      <c r="Q22">
        <v>4.0167616624037601</v>
      </c>
      <c r="R22">
        <v>1.9947183765678538</v>
      </c>
      <c r="S22">
        <f t="shared" si="3"/>
        <v>2.5122912142472034</v>
      </c>
      <c r="T22">
        <f t="shared" si="4"/>
        <v>3.6930680849433886</v>
      </c>
      <c r="U22">
        <f t="shared" si="5"/>
        <v>1.8339725864004583</v>
      </c>
      <c r="V22">
        <f t="shared" si="6"/>
        <v>8.0393318855910501</v>
      </c>
    </row>
    <row r="23" spans="1:22" x14ac:dyDescent="0.3">
      <c r="A23">
        <v>22</v>
      </c>
      <c r="B23">
        <v>41</v>
      </c>
      <c r="C23">
        <v>10.3</v>
      </c>
      <c r="D23">
        <v>10.021083795738132</v>
      </c>
      <c r="E23">
        <f t="shared" si="1"/>
        <v>1.027832938028169</v>
      </c>
      <c r="F23">
        <f t="shared" si="2"/>
        <v>0.89492223794110382</v>
      </c>
      <c r="P23">
        <v>3.8062276731586975</v>
      </c>
      <c r="Q23">
        <v>4.1630615175173249</v>
      </c>
      <c r="R23">
        <v>2.0517946050621103</v>
      </c>
      <c r="S23">
        <f t="shared" si="3"/>
        <v>3.406277787376542</v>
      </c>
      <c r="T23">
        <f t="shared" si="4"/>
        <v>3.725616329943092</v>
      </c>
      <c r="U23">
        <f t="shared" si="5"/>
        <v>1.8361966197576669</v>
      </c>
      <c r="V23">
        <f t="shared" si="6"/>
        <v>8.9680907370773006</v>
      </c>
    </row>
    <row r="24" spans="1:22" x14ac:dyDescent="0.3">
      <c r="A24">
        <v>23</v>
      </c>
      <c r="B24">
        <v>42</v>
      </c>
      <c r="C24">
        <v>10.3</v>
      </c>
      <c r="D24">
        <v>10.351225260498525</v>
      </c>
      <c r="E24">
        <f t="shared" si="1"/>
        <v>0.9950512853107345</v>
      </c>
      <c r="F24">
        <f t="shared" si="2"/>
        <v>0.87108262059009078</v>
      </c>
      <c r="P24">
        <v>3.470885621472799</v>
      </c>
      <c r="Q24">
        <v>4.6380860959503778</v>
      </c>
      <c r="R24">
        <v>2.2422535430753481</v>
      </c>
      <c r="S24">
        <f t="shared" si="3"/>
        <v>3.0234281429209915</v>
      </c>
      <c r="T24">
        <f t="shared" si="4"/>
        <v>4.040156190982918</v>
      </c>
      <c r="U24">
        <f t="shared" si="5"/>
        <v>1.9531880923294902</v>
      </c>
      <c r="V24">
        <f t="shared" si="6"/>
        <v>9.0167724262334001</v>
      </c>
    </row>
    <row r="25" spans="1:22" x14ac:dyDescent="0.3">
      <c r="A25">
        <v>24</v>
      </c>
      <c r="B25">
        <v>43</v>
      </c>
      <c r="C25">
        <v>10.3</v>
      </c>
      <c r="D25">
        <v>12.12638796235653</v>
      </c>
      <c r="E25">
        <f t="shared" si="1"/>
        <v>0.84938730576441113</v>
      </c>
      <c r="F25">
        <f t="shared" si="2"/>
        <v>0.84787806104784347</v>
      </c>
      <c r="P25">
        <v>4.2836071763129562</v>
      </c>
      <c r="Q25">
        <v>5.3545089703911959</v>
      </c>
      <c r="R25">
        <v>2.4882718156523791</v>
      </c>
      <c r="S25">
        <f t="shared" si="3"/>
        <v>3.6319765469428571</v>
      </c>
      <c r="T25">
        <f t="shared" si="4"/>
        <v>4.5399706836785718</v>
      </c>
      <c r="U25">
        <f t="shared" si="5"/>
        <v>2.109751082415336</v>
      </c>
      <c r="V25">
        <f t="shared" si="6"/>
        <v>10.281698313036765</v>
      </c>
    </row>
    <row r="26" spans="1:22" x14ac:dyDescent="0.3">
      <c r="A26">
        <v>25</v>
      </c>
      <c r="B26">
        <v>44</v>
      </c>
      <c r="C26">
        <v>10.3</v>
      </c>
      <c r="D26">
        <v>13.070125454398427</v>
      </c>
      <c r="E26">
        <f t="shared" si="1"/>
        <v>0.78805670503597125</v>
      </c>
      <c r="F26">
        <f t="shared" si="2"/>
        <v>0.82529164216277651</v>
      </c>
      <c r="P26">
        <v>4.0946508315784538</v>
      </c>
      <c r="Q26">
        <v>5.9290544041256021</v>
      </c>
      <c r="R26">
        <v>3.0464202186943701</v>
      </c>
      <c r="S26">
        <f t="shared" si="3"/>
        <v>3.3792811088765604</v>
      </c>
      <c r="T26">
        <f t="shared" si="4"/>
        <v>4.8931990456532608</v>
      </c>
      <c r="U26">
        <f t="shared" si="5"/>
        <v>2.5141851450041615</v>
      </c>
      <c r="V26">
        <f t="shared" si="6"/>
        <v>10.786665299533983</v>
      </c>
    </row>
    <row r="27" spans="1:22" x14ac:dyDescent="0.3">
      <c r="A27">
        <v>26</v>
      </c>
      <c r="B27">
        <v>45</v>
      </c>
      <c r="C27">
        <v>13.2</v>
      </c>
      <c r="D27">
        <v>17.014072420318239</v>
      </c>
      <c r="E27">
        <f t="shared" si="1"/>
        <v>0.77582836571428559</v>
      </c>
      <c r="F27">
        <f t="shared" si="2"/>
        <v>0.80330689743521877</v>
      </c>
      <c r="P27">
        <v>5.614643898705018</v>
      </c>
      <c r="Q27">
        <v>7.2820229958962051</v>
      </c>
      <c r="R27">
        <v>4.1174055257170137</v>
      </c>
      <c r="S27">
        <f t="shared" si="3"/>
        <v>4.5102821704723084</v>
      </c>
      <c r="T27">
        <f t="shared" si="4"/>
        <v>5.8496992998852972</v>
      </c>
      <c r="U27">
        <f t="shared" si="5"/>
        <v>3.3075402583463602</v>
      </c>
      <c r="V27">
        <f t="shared" si="6"/>
        <v>13.667521728703967</v>
      </c>
    </row>
    <row r="28" spans="1:22" x14ac:dyDescent="0.3">
      <c r="A28">
        <v>27</v>
      </c>
      <c r="B28">
        <v>46</v>
      </c>
      <c r="C28">
        <v>13.2</v>
      </c>
      <c r="D28">
        <v>19.930802121463909</v>
      </c>
      <c r="E28">
        <f t="shared" si="1"/>
        <v>0.66229145819397983</v>
      </c>
      <c r="F28">
        <f t="shared" si="2"/>
        <v>0.78190779901260754</v>
      </c>
      <c r="P28">
        <v>7.5137360210120567</v>
      </c>
      <c r="Q28">
        <v>8.395629920191876</v>
      </c>
      <c r="R28">
        <v>4.0214361802599736</v>
      </c>
      <c r="S28">
        <f t="shared" si="3"/>
        <v>5.8750487945512848</v>
      </c>
      <c r="T28">
        <f t="shared" si="4"/>
        <v>6.564608512221624</v>
      </c>
      <c r="U28">
        <f t="shared" si="5"/>
        <v>3.1443923125767435</v>
      </c>
      <c r="V28">
        <f t="shared" si="6"/>
        <v>15.584049619349651</v>
      </c>
    </row>
    <row r="29" spans="1:22" x14ac:dyDescent="0.3">
      <c r="A29">
        <v>28</v>
      </c>
      <c r="B29">
        <v>47</v>
      </c>
      <c r="C29">
        <v>13.2</v>
      </c>
      <c r="D29">
        <v>24.224986769430302</v>
      </c>
      <c r="E29">
        <f t="shared" si="1"/>
        <v>0.54489193846153849</v>
      </c>
      <c r="F29">
        <f t="shared" si="2"/>
        <v>0.76107874600447334</v>
      </c>
      <c r="P29">
        <v>8.5479089479248955</v>
      </c>
      <c r="Q29">
        <v>10.569613553865638</v>
      </c>
      <c r="R29">
        <v>5.1074642676397719</v>
      </c>
      <c r="S29">
        <f t="shared" si="3"/>
        <v>6.5056318230470964</v>
      </c>
      <c r="T29">
        <f t="shared" si="4"/>
        <v>8.0443082293279442</v>
      </c>
      <c r="U29">
        <f t="shared" si="5"/>
        <v>3.8871825000779334</v>
      </c>
      <c r="V29">
        <f t="shared" si="6"/>
        <v>18.437122552452973</v>
      </c>
    </row>
    <row r="30" spans="1:22" x14ac:dyDescent="0.3">
      <c r="A30">
        <v>29</v>
      </c>
      <c r="B30">
        <v>48</v>
      </c>
      <c r="C30">
        <v>13.2</v>
      </c>
      <c r="D30">
        <v>28.650423950307431</v>
      </c>
      <c r="E30">
        <f t="shared" si="1"/>
        <v>0.46072616666666666</v>
      </c>
      <c r="F30">
        <f t="shared" si="2"/>
        <v>0.74080455310869953</v>
      </c>
      <c r="P30">
        <v>9.7629229712712089</v>
      </c>
      <c r="Q30">
        <v>12.128554306617694</v>
      </c>
      <c r="R30">
        <v>6.7589466724185296</v>
      </c>
      <c r="S30">
        <f t="shared" si="3"/>
        <v>7.2324177887672247</v>
      </c>
      <c r="T30">
        <f t="shared" si="4"/>
        <v>8.9848882529685135</v>
      </c>
      <c r="U30">
        <f t="shared" si="5"/>
        <v>5.007058469146541</v>
      </c>
      <c r="V30">
        <f t="shared" si="6"/>
        <v>21.224364510882282</v>
      </c>
    </row>
    <row r="31" spans="1:22" x14ac:dyDescent="0.3">
      <c r="A31">
        <v>30</v>
      </c>
      <c r="B31">
        <v>49</v>
      </c>
      <c r="C31">
        <v>13.2</v>
      </c>
      <c r="D31">
        <v>30.265611838691196</v>
      </c>
      <c r="E31">
        <f t="shared" si="1"/>
        <v>0.43613854794520551</v>
      </c>
      <c r="F31">
        <f t="shared" si="2"/>
        <v>0.72107043954076533</v>
      </c>
      <c r="P31">
        <v>11.534922552619465</v>
      </c>
      <c r="Q31">
        <v>12.294274820973724</v>
      </c>
      <c r="R31">
        <v>6.4364144650980091</v>
      </c>
      <c r="S31">
        <f t="shared" si="3"/>
        <v>8.3174916750860035</v>
      </c>
      <c r="T31">
        <f t="shared" si="4"/>
        <v>8.8650381489944881</v>
      </c>
      <c r="U31">
        <f t="shared" si="5"/>
        <v>4.6411082074147609</v>
      </c>
      <c r="V31">
        <f t="shared" si="6"/>
        <v>21.82363803149525</v>
      </c>
    </row>
    <row r="32" spans="1:22" x14ac:dyDescent="0.3">
      <c r="A32">
        <v>31</v>
      </c>
      <c r="B32">
        <v>50</v>
      </c>
      <c r="C32">
        <v>24.3</v>
      </c>
      <c r="D32">
        <v>35.602644727407736</v>
      </c>
      <c r="E32">
        <f t="shared" si="1"/>
        <v>0.68253356417910438</v>
      </c>
      <c r="F32">
        <f t="shared" si="2"/>
        <v>0.70186201825789862</v>
      </c>
      <c r="P32">
        <v>13.208027784882869</v>
      </c>
      <c r="Q32">
        <v>14.425527552763132</v>
      </c>
      <c r="R32">
        <v>7.9690893897617308</v>
      </c>
      <c r="S32">
        <f t="shared" si="3"/>
        <v>9.2702130383042931</v>
      </c>
      <c r="T32">
        <f t="shared" si="4"/>
        <v>10.124729882617258</v>
      </c>
      <c r="U32">
        <f t="shared" si="5"/>
        <v>5.5932011627757738</v>
      </c>
      <c r="V32">
        <f t="shared" si="6"/>
        <v>24.988144083697325</v>
      </c>
    </row>
    <row r="33" spans="1:22" x14ac:dyDescent="0.3">
      <c r="A33">
        <v>32</v>
      </c>
      <c r="B33">
        <v>51</v>
      </c>
      <c r="C33">
        <v>24.3</v>
      </c>
      <c r="D33">
        <v>41.110571165761293</v>
      </c>
      <c r="E33">
        <f t="shared" si="1"/>
        <v>0.59108884432717679</v>
      </c>
      <c r="F33">
        <f t="shared" si="2"/>
        <v>0.68316528547028488</v>
      </c>
      <c r="P33">
        <v>15.463609337579937</v>
      </c>
      <c r="Q33">
        <v>17.273983113686857</v>
      </c>
      <c r="R33">
        <v>8.3729787144945025</v>
      </c>
      <c r="S33">
        <f t="shared" si="3"/>
        <v>10.56420108750876</v>
      </c>
      <c r="T33">
        <f t="shared" si="4"/>
        <v>11.800985605070762</v>
      </c>
      <c r="U33">
        <f t="shared" si="5"/>
        <v>5.7201283937242557</v>
      </c>
      <c r="V33">
        <f t="shared" si="6"/>
        <v>28.085315086303776</v>
      </c>
    </row>
    <row r="34" spans="1:22" x14ac:dyDescent="0.3">
      <c r="A34">
        <v>33</v>
      </c>
      <c r="B34">
        <v>52</v>
      </c>
      <c r="C34">
        <v>24.3</v>
      </c>
      <c r="D34">
        <v>48.401651273215101</v>
      </c>
      <c r="E34">
        <f t="shared" si="1"/>
        <v>0.50204898718914848</v>
      </c>
      <c r="F34">
        <f t="shared" si="2"/>
        <v>0.66496661043168437</v>
      </c>
      <c r="P34">
        <v>16.856864397825699</v>
      </c>
      <c r="Q34">
        <v>21.385006301530574</v>
      </c>
      <c r="R34">
        <v>10.15978057385883</v>
      </c>
      <c r="S34">
        <f t="shared" si="3"/>
        <v>11.209251981128691</v>
      </c>
      <c r="T34">
        <f t="shared" si="4"/>
        <v>14.220315154388997</v>
      </c>
      <c r="U34">
        <f t="shared" si="5"/>
        <v>6.7559148509285798</v>
      </c>
      <c r="V34">
        <f t="shared" si="6"/>
        <v>32.185481986446263</v>
      </c>
    </row>
    <row r="35" spans="1:22" x14ac:dyDescent="0.3">
      <c r="A35">
        <v>34</v>
      </c>
      <c r="B35">
        <v>53</v>
      </c>
      <c r="C35">
        <v>24.3</v>
      </c>
      <c r="D35">
        <v>53.964773338854748</v>
      </c>
      <c r="E35">
        <f t="shared" si="1"/>
        <v>0.45029374713418746</v>
      </c>
      <c r="F35">
        <f t="shared" si="2"/>
        <v>0.6472527255020144</v>
      </c>
      <c r="P35">
        <v>20.014926430785874</v>
      </c>
      <c r="Q35">
        <v>22.658407280134956</v>
      </c>
      <c r="R35">
        <v>11.291439627933919</v>
      </c>
      <c r="S35">
        <f t="shared" si="3"/>
        <v>12.954715683048462</v>
      </c>
      <c r="T35">
        <f t="shared" si="4"/>
        <v>14.665715867602035</v>
      </c>
      <c r="U35">
        <f t="shared" si="5"/>
        <v>7.3084150740216804</v>
      </c>
      <c r="V35">
        <f t="shared" si="6"/>
        <v>34.928846624672175</v>
      </c>
    </row>
    <row r="36" spans="1:22" x14ac:dyDescent="0.3">
      <c r="A36">
        <v>35</v>
      </c>
      <c r="B36">
        <v>54</v>
      </c>
      <c r="C36">
        <v>24.3</v>
      </c>
      <c r="D36">
        <v>57.710397682350425</v>
      </c>
      <c r="E36">
        <f t="shared" si="1"/>
        <v>0.42106797000000001</v>
      </c>
      <c r="F36">
        <f t="shared" si="2"/>
        <v>0.63001071647465146</v>
      </c>
      <c r="P36">
        <v>21.707580779599702</v>
      </c>
      <c r="Q36">
        <v>23.674121198657517</v>
      </c>
      <c r="R36">
        <v>12.328695704093212</v>
      </c>
      <c r="S36">
        <f t="shared" si="3"/>
        <v>13.676008519886981</v>
      </c>
      <c r="T36">
        <f t="shared" si="4"/>
        <v>14.914950058273956</v>
      </c>
      <c r="U36">
        <f t="shared" si="5"/>
        <v>7.7672104137337223</v>
      </c>
      <c r="V36">
        <f t="shared" si="6"/>
        <v>36.358168991894658</v>
      </c>
    </row>
    <row r="37" spans="1:22" x14ac:dyDescent="0.3">
      <c r="A37">
        <v>36</v>
      </c>
      <c r="B37">
        <v>55</v>
      </c>
      <c r="C37">
        <v>43.9</v>
      </c>
      <c r="D37">
        <v>61.44030683274481</v>
      </c>
      <c r="E37">
        <f t="shared" si="1"/>
        <v>0.71451466086434567</v>
      </c>
      <c r="F37">
        <f t="shared" si="2"/>
        <v>0.61322801316140374</v>
      </c>
      <c r="P37">
        <v>23.093214007530733</v>
      </c>
      <c r="Q37">
        <v>25.371641476501157</v>
      </c>
      <c r="R37">
        <v>12.975451348712919</v>
      </c>
      <c r="S37">
        <f t="shared" si="3"/>
        <v>14.161405743349169</v>
      </c>
      <c r="T37">
        <f t="shared" si="4"/>
        <v>15.558601293278269</v>
      </c>
      <c r="U37">
        <f t="shared" si="5"/>
        <v>7.9569102504436797</v>
      </c>
      <c r="V37">
        <f t="shared" si="6"/>
        <v>37.676917287071113</v>
      </c>
    </row>
    <row r="38" spans="1:22" x14ac:dyDescent="0.3">
      <c r="A38">
        <v>37</v>
      </c>
      <c r="B38">
        <v>56</v>
      </c>
      <c r="C38">
        <v>43.9</v>
      </c>
      <c r="D38">
        <v>70.786466282319353</v>
      </c>
      <c r="E38">
        <f t="shared" si="1"/>
        <v>0.62017504624277442</v>
      </c>
      <c r="F38">
        <f t="shared" si="2"/>
        <v>0.59689238022828617</v>
      </c>
      <c r="P38">
        <v>27.687266625743067</v>
      </c>
      <c r="Q38">
        <v>28.887693570355705</v>
      </c>
      <c r="R38">
        <v>14.211506086220567</v>
      </c>
      <c r="S38">
        <f t="shared" si="3"/>
        <v>16.526318478254968</v>
      </c>
      <c r="T38">
        <f t="shared" si="4"/>
        <v>17.242844174514975</v>
      </c>
      <c r="U38">
        <f t="shared" si="5"/>
        <v>8.4827396944329703</v>
      </c>
      <c r="V38">
        <f t="shared" si="6"/>
        <v>42.251902347202915</v>
      </c>
    </row>
    <row r="39" spans="1:22" x14ac:dyDescent="0.3">
      <c r="A39">
        <v>38</v>
      </c>
      <c r="B39">
        <v>57</v>
      </c>
      <c r="C39">
        <v>43.9</v>
      </c>
      <c r="D39">
        <v>81.72396271572039</v>
      </c>
      <c r="E39">
        <f t="shared" si="1"/>
        <v>0.53717414747382797</v>
      </c>
      <c r="F39">
        <f t="shared" si="2"/>
        <v>0.58099190827542124</v>
      </c>
      <c r="P39">
        <v>31.324268286741511</v>
      </c>
      <c r="Q39">
        <v>33.391748011769288</v>
      </c>
      <c r="R39">
        <v>17.007946417209588</v>
      </c>
      <c r="S39">
        <f t="shared" si="3"/>
        <v>18.199146407245209</v>
      </c>
      <c r="T39">
        <f t="shared" si="4"/>
        <v>19.40033539800984</v>
      </c>
      <c r="U39">
        <f t="shared" si="5"/>
        <v>9.8814792447807118</v>
      </c>
      <c r="V39">
        <f t="shared" si="6"/>
        <v>47.480961050035766</v>
      </c>
    </row>
    <row r="40" spans="1:22" x14ac:dyDescent="0.3">
      <c r="A40">
        <v>39</v>
      </c>
      <c r="B40">
        <v>58</v>
      </c>
      <c r="C40">
        <v>43.9</v>
      </c>
      <c r="D40">
        <v>92.216694126404647</v>
      </c>
      <c r="E40">
        <f t="shared" si="1"/>
        <v>0.47605263250734986</v>
      </c>
      <c r="F40">
        <f t="shared" si="2"/>
        <v>0.56551500515455755</v>
      </c>
      <c r="P40">
        <v>36.755408335079437</v>
      </c>
      <c r="Q40">
        <v>36.878473318344213</v>
      </c>
      <c r="R40">
        <v>18.582812472981008</v>
      </c>
      <c r="S40">
        <f t="shared" si="3"/>
        <v>20.785734934070316</v>
      </c>
      <c r="T40">
        <f t="shared" si="4"/>
        <v>20.855330028715642</v>
      </c>
      <c r="U40">
        <f t="shared" si="5"/>
        <v>10.508859291444031</v>
      </c>
      <c r="V40">
        <f t="shared" si="6"/>
        <v>52.149924254229994</v>
      </c>
    </row>
    <row r="41" spans="1:22" x14ac:dyDescent="0.3">
      <c r="A41">
        <v>40</v>
      </c>
      <c r="B41">
        <v>59</v>
      </c>
      <c r="C41">
        <v>43.9</v>
      </c>
      <c r="D41">
        <v>97.177445559538</v>
      </c>
      <c r="E41">
        <f t="shared" si="1"/>
        <v>0.45175091552600705</v>
      </c>
      <c r="F41">
        <f t="shared" si="2"/>
        <v>0.55045038751788178</v>
      </c>
      <c r="P41">
        <v>38.855118991573747</v>
      </c>
      <c r="Q41">
        <v>38.775822830366451</v>
      </c>
      <c r="R41">
        <v>19.54650373759781</v>
      </c>
      <c r="S41">
        <f t="shared" si="3"/>
        <v>21.387815305965177</v>
      </c>
      <c r="T41">
        <f t="shared" si="4"/>
        <v>21.34416670329994</v>
      </c>
      <c r="U41">
        <f t="shared" si="5"/>
        <v>10.759380556980439</v>
      </c>
      <c r="V41">
        <f t="shared" si="6"/>
        <v>53.491362566245556</v>
      </c>
    </row>
    <row r="42" spans="1:22" x14ac:dyDescent="0.3">
      <c r="A42">
        <v>41</v>
      </c>
      <c r="B42">
        <v>60</v>
      </c>
      <c r="C42">
        <v>60.1</v>
      </c>
      <c r="D42">
        <v>109.03546039956781</v>
      </c>
      <c r="E42">
        <f t="shared" si="1"/>
        <v>0.55119682880926524</v>
      </c>
      <c r="F42">
        <f t="shared" si="2"/>
        <v>0.53578707259195779</v>
      </c>
      <c r="P42">
        <v>44.266004165242627</v>
      </c>
      <c r="Q42">
        <v>42.904607951400124</v>
      </c>
      <c r="R42">
        <v>21.864848282925063</v>
      </c>
      <c r="S42">
        <f t="shared" si="3"/>
        <v>23.717152787038756</v>
      </c>
      <c r="T42">
        <f t="shared" si="4"/>
        <v>22.987734294986307</v>
      </c>
      <c r="U42">
        <f t="shared" si="5"/>
        <v>11.714903054175714</v>
      </c>
      <c r="V42">
        <f t="shared" si="6"/>
        <v>58.419790136200781</v>
      </c>
    </row>
    <row r="43" spans="1:22" x14ac:dyDescent="0.3">
      <c r="A43">
        <v>42</v>
      </c>
      <c r="B43">
        <v>61</v>
      </c>
      <c r="C43">
        <v>60.1</v>
      </c>
      <c r="D43">
        <v>118.57907358242832</v>
      </c>
      <c r="E43">
        <f t="shared" si="1"/>
        <v>0.50683479120135355</v>
      </c>
      <c r="F43">
        <f t="shared" si="2"/>
        <v>0.52151437017079805</v>
      </c>
      <c r="P43">
        <v>46.137428346387765</v>
      </c>
      <c r="Q43">
        <v>49.330911547048487</v>
      </c>
      <c r="R43">
        <v>23.110733688992052</v>
      </c>
      <c r="S43">
        <f t="shared" si="3"/>
        <v>24.061331885366741</v>
      </c>
      <c r="T43">
        <f t="shared" si="4"/>
        <v>25.72677926541034</v>
      </c>
      <c r="U43">
        <f t="shared" si="5"/>
        <v>12.052579723999735</v>
      </c>
      <c r="V43">
        <f t="shared" si="6"/>
        <v>61.840690874776818</v>
      </c>
    </row>
    <row r="44" spans="1:22" x14ac:dyDescent="0.3">
      <c r="A44">
        <v>43</v>
      </c>
      <c r="B44">
        <v>62</v>
      </c>
      <c r="C44">
        <v>60.1</v>
      </c>
      <c r="D44">
        <v>127.75179271980907</v>
      </c>
      <c r="E44">
        <f t="shared" si="1"/>
        <v>0.47044349609882968</v>
      </c>
      <c r="F44">
        <f t="shared" si="2"/>
        <v>0.50762187482223053</v>
      </c>
      <c r="P44">
        <v>51.301557226854293</v>
      </c>
      <c r="Q44">
        <v>50.035391133595766</v>
      </c>
      <c r="R44">
        <v>26.414844359359019</v>
      </c>
      <c r="S44">
        <f t="shared" si="3"/>
        <v>26.041792660795725</v>
      </c>
      <c r="T44">
        <f t="shared" si="4"/>
        <v>25.399059054699492</v>
      </c>
      <c r="U44">
        <f t="shared" si="5"/>
        <v>13.408752816835246</v>
      </c>
      <c r="V44">
        <f t="shared" si="6"/>
        <v>64.84960453233046</v>
      </c>
    </row>
    <row r="45" spans="1:22" x14ac:dyDescent="0.3">
      <c r="A45">
        <v>44</v>
      </c>
      <c r="B45">
        <v>63</v>
      </c>
      <c r="C45">
        <v>60.1</v>
      </c>
      <c r="D45">
        <v>138.22635453791031</v>
      </c>
      <c r="E45">
        <f t="shared" si="1"/>
        <v>0.43479407527539782</v>
      </c>
      <c r="F45">
        <f t="shared" si="2"/>
        <v>0.49409945830187774</v>
      </c>
      <c r="P45">
        <v>55.674503911102768</v>
      </c>
      <c r="Q45">
        <v>56.165618219861493</v>
      </c>
      <c r="R45">
        <v>26.386232406946057</v>
      </c>
      <c r="S45">
        <f t="shared" si="3"/>
        <v>27.508742223701653</v>
      </c>
      <c r="T45">
        <f t="shared" si="4"/>
        <v>27.751401537623639</v>
      </c>
      <c r="U45">
        <f t="shared" si="5"/>
        <v>13.037423138899499</v>
      </c>
      <c r="V45">
        <f t="shared" si="6"/>
        <v>68.297566900224794</v>
      </c>
    </row>
    <row r="46" spans="1:22" x14ac:dyDescent="0.3">
      <c r="A46">
        <v>45</v>
      </c>
      <c r="B46">
        <v>64</v>
      </c>
      <c r="C46">
        <v>60.1</v>
      </c>
      <c r="D46">
        <v>145.60011442456053</v>
      </c>
      <c r="E46">
        <f t="shared" si="1"/>
        <v>0.4127744008823529</v>
      </c>
      <c r="F46">
        <f t="shared" si="2"/>
        <v>0.48093726216921795</v>
      </c>
      <c r="P46">
        <v>57.815792491587736</v>
      </c>
      <c r="Q46">
        <v>59.982192210242076</v>
      </c>
      <c r="R46">
        <v>27.802129722730715</v>
      </c>
      <c r="S46">
        <f t="shared" si="3"/>
        <v>27.805768951047835</v>
      </c>
      <c r="T46">
        <f t="shared" si="4"/>
        <v>28.847671300501617</v>
      </c>
      <c r="U46">
        <f t="shared" si="5"/>
        <v>13.371080151323548</v>
      </c>
      <c r="V46">
        <f t="shared" si="6"/>
        <v>70.024520402873009</v>
      </c>
    </row>
    <row r="47" spans="1:22" x14ac:dyDescent="0.3">
      <c r="A47">
        <v>46</v>
      </c>
      <c r="B47">
        <v>65</v>
      </c>
      <c r="C47">
        <v>86.6</v>
      </c>
      <c r="D47">
        <v>159.02203439387833</v>
      </c>
      <c r="E47">
        <f t="shared" si="1"/>
        <v>0.54457861974965227</v>
      </c>
      <c r="F47">
        <f t="shared" si="2"/>
        <v>0.46812569060034553</v>
      </c>
      <c r="P47">
        <v>67.511996985774545</v>
      </c>
      <c r="Q47">
        <v>58.967947574711786</v>
      </c>
      <c r="R47">
        <v>32.542089833392012</v>
      </c>
      <c r="S47">
        <f t="shared" si="3"/>
        <v>31.604100212774156</v>
      </c>
      <c r="T47">
        <f t="shared" si="4"/>
        <v>27.604411181696925</v>
      </c>
      <c r="U47">
        <f t="shared" si="5"/>
        <v>15.233788276835119</v>
      </c>
      <c r="V47">
        <f t="shared" si="6"/>
        <v>74.442299671306202</v>
      </c>
    </row>
    <row r="48" spans="1:22" x14ac:dyDescent="0.3">
      <c r="A48">
        <v>47</v>
      </c>
      <c r="B48">
        <v>66</v>
      </c>
      <c r="C48">
        <v>86.6</v>
      </c>
      <c r="D48">
        <v>170.23865776851429</v>
      </c>
      <c r="E48">
        <f t="shared" si="1"/>
        <v>0.50869761977186301</v>
      </c>
      <c r="F48">
        <f t="shared" si="2"/>
        <v>0.45565540339218991</v>
      </c>
      <c r="P48">
        <v>69.247968076808149</v>
      </c>
      <c r="Q48">
        <v>68.027094168542845</v>
      </c>
      <c r="R48">
        <v>32.963595523163264</v>
      </c>
      <c r="S48">
        <f t="shared" si="3"/>
        <v>31.553210828127508</v>
      </c>
      <c r="T48">
        <f t="shared" si="4"/>
        <v>30.996913034965878</v>
      </c>
      <c r="U48">
        <f t="shared" si="5"/>
        <v>15.020040415363942</v>
      </c>
      <c r="V48">
        <f t="shared" si="6"/>
        <v>77.570164278457327</v>
      </c>
    </row>
    <row r="49" spans="1:22" x14ac:dyDescent="0.3">
      <c r="A49">
        <v>48</v>
      </c>
      <c r="B49">
        <v>67</v>
      </c>
      <c r="C49">
        <v>86.6</v>
      </c>
      <c r="D49">
        <v>184.45451196947829</v>
      </c>
      <c r="E49">
        <f t="shared" si="1"/>
        <v>0.46949244599844597</v>
      </c>
      <c r="F49">
        <f t="shared" si="2"/>
        <v>0.4435173091530944</v>
      </c>
      <c r="P49">
        <v>73.198628898217606</v>
      </c>
      <c r="Q49">
        <v>73.701366734057004</v>
      </c>
      <c r="R49">
        <v>37.554516337203673</v>
      </c>
      <c r="S49">
        <f t="shared" si="3"/>
        <v>32.464858922633411</v>
      </c>
      <c r="T49">
        <f t="shared" si="4"/>
        <v>32.687831854794346</v>
      </c>
      <c r="U49">
        <f t="shared" si="5"/>
        <v>16.656078032422496</v>
      </c>
      <c r="V49">
        <f t="shared" si="6"/>
        <v>81.80876880985025</v>
      </c>
    </row>
    <row r="50" spans="1:22" x14ac:dyDescent="0.3">
      <c r="A50">
        <v>49</v>
      </c>
      <c r="B50">
        <v>68</v>
      </c>
      <c r="C50">
        <v>86.6</v>
      </c>
      <c r="D50">
        <v>194.978425672394</v>
      </c>
      <c r="E50">
        <f t="shared" si="1"/>
        <v>0.44415170397111914</v>
      </c>
      <c r="F50">
        <f t="shared" si="2"/>
        <v>0.43170255867478913</v>
      </c>
      <c r="P50">
        <v>80.954407402649338</v>
      </c>
      <c r="Q50">
        <v>76.668585834273799</v>
      </c>
      <c r="R50">
        <v>37.355432435470874</v>
      </c>
      <c r="S50">
        <f t="shared" si="3"/>
        <v>34.948224811725012</v>
      </c>
      <c r="T50">
        <f t="shared" si="4"/>
        <v>33.098024674633692</v>
      </c>
      <c r="U50">
        <f t="shared" si="5"/>
        <v>16.126435762795985</v>
      </c>
      <c r="V50">
        <f t="shared" si="6"/>
        <v>84.172685249154682</v>
      </c>
    </row>
    <row r="51" spans="1:22" x14ac:dyDescent="0.3">
      <c r="A51">
        <v>50</v>
      </c>
      <c r="B51">
        <v>69</v>
      </c>
      <c r="C51">
        <v>86.6</v>
      </c>
      <c r="D51">
        <v>203.7476977697734</v>
      </c>
      <c r="E51">
        <f t="shared" si="1"/>
        <v>0.42503547744551434</v>
      </c>
      <c r="F51">
        <f t="shared" si="2"/>
        <v>0.42020253848092554</v>
      </c>
      <c r="P51">
        <v>83.163435635339951</v>
      </c>
      <c r="Q51">
        <v>80.824633979146626</v>
      </c>
      <c r="R51">
        <v>39.759628155286791</v>
      </c>
      <c r="S51">
        <f t="shared" si="3"/>
        <v>34.945486762764908</v>
      </c>
      <c r="T51">
        <f t="shared" si="4"/>
        <v>33.962716369829081</v>
      </c>
      <c r="U51">
        <f t="shared" si="5"/>
        <v>16.707096679909188</v>
      </c>
      <c r="V51">
        <f t="shared" si="6"/>
        <v>85.615299812503181</v>
      </c>
    </row>
    <row r="52" spans="1:22" x14ac:dyDescent="0.3">
      <c r="A52">
        <v>51</v>
      </c>
      <c r="B52">
        <v>70</v>
      </c>
      <c r="C52">
        <v>99.1</v>
      </c>
      <c r="D52">
        <v>222.75378319003488</v>
      </c>
      <c r="E52">
        <f t="shared" si="1"/>
        <v>0.44488582227784734</v>
      </c>
      <c r="F52">
        <f t="shared" si="2"/>
        <v>0.4090088645474716</v>
      </c>
      <c r="P52">
        <v>90.690509880011575</v>
      </c>
      <c r="Q52">
        <v>88.336440837052152</v>
      </c>
      <c r="R52">
        <v>43.726832472971189</v>
      </c>
      <c r="S52">
        <f t="shared" si="3"/>
        <v>37.093222471254791</v>
      </c>
      <c r="T52">
        <f t="shared" si="4"/>
        <v>36.1303873649276</v>
      </c>
      <c r="U52">
        <f t="shared" si="5"/>
        <v>17.884662100027455</v>
      </c>
      <c r="V52">
        <f t="shared" si="6"/>
        <v>91.108271936209846</v>
      </c>
    </row>
    <row r="53" spans="1:22" x14ac:dyDescent="0.3">
      <c r="A53">
        <v>52</v>
      </c>
      <c r="B53">
        <v>71</v>
      </c>
      <c r="C53">
        <v>99.1</v>
      </c>
      <c r="D53">
        <v>232.68911205000498</v>
      </c>
      <c r="E53">
        <f t="shared" si="1"/>
        <v>0.42589014641434259</v>
      </c>
      <c r="F53">
        <f t="shared" si="2"/>
        <v>0.39811337619038628</v>
      </c>
      <c r="P53">
        <v>96.483841508616393</v>
      </c>
      <c r="Q53">
        <v>89.373215323737426</v>
      </c>
      <c r="R53">
        <v>46.832055217651167</v>
      </c>
      <c r="S53">
        <f t="shared" si="3"/>
        <v>38.411507890813404</v>
      </c>
      <c r="T53">
        <f t="shared" si="4"/>
        <v>35.580672493523473</v>
      </c>
      <c r="U53">
        <f t="shared" si="5"/>
        <v>18.644467616633701</v>
      </c>
      <c r="V53">
        <f t="shared" si="6"/>
        <v>92.636648000970581</v>
      </c>
    </row>
    <row r="54" spans="1:22" x14ac:dyDescent="0.3">
      <c r="A54">
        <v>53</v>
      </c>
      <c r="B54">
        <v>72</v>
      </c>
      <c r="C54">
        <v>99.1</v>
      </c>
      <c r="D54">
        <v>244.23250138464721</v>
      </c>
      <c r="E54">
        <f t="shared" si="1"/>
        <v>0.40576090175617208</v>
      </c>
      <c r="F54">
        <f t="shared" si="2"/>
        <v>0.38750813011611968</v>
      </c>
      <c r="P54">
        <v>97.944991730959529</v>
      </c>
      <c r="Q54">
        <v>96.685035845456341</v>
      </c>
      <c r="R54">
        <v>49.602473808231366</v>
      </c>
      <c r="S54">
        <f t="shared" si="3"/>
        <v>37.954480599902929</v>
      </c>
      <c r="T54">
        <f t="shared" si="4"/>
        <v>37.46623745068279</v>
      </c>
      <c r="U54">
        <f t="shared" si="5"/>
        <v>19.221361874561538</v>
      </c>
      <c r="V54">
        <f t="shared" si="6"/>
        <v>94.642079925147257</v>
      </c>
    </row>
    <row r="55" spans="1:22" x14ac:dyDescent="0.3">
      <c r="A55">
        <v>54</v>
      </c>
      <c r="B55">
        <v>73</v>
      </c>
      <c r="C55">
        <v>99.1</v>
      </c>
      <c r="D55">
        <v>262.35791960495698</v>
      </c>
      <c r="E55">
        <f t="shared" si="1"/>
        <v>0.37772825821007772</v>
      </c>
      <c r="F55">
        <f t="shared" si="2"/>
        <v>0.37718539463060058</v>
      </c>
      <c r="P55">
        <v>103.73099901534279</v>
      </c>
      <c r="Q55">
        <v>106.72658864439566</v>
      </c>
      <c r="R55">
        <v>51.900331945218518</v>
      </c>
      <c r="S55">
        <f t="shared" si="3"/>
        <v>39.125817799028511</v>
      </c>
      <c r="T55">
        <f t="shared" si="4"/>
        <v>40.255710455414153</v>
      </c>
      <c r="U55">
        <f t="shared" si="5"/>
        <v>19.576047186216414</v>
      </c>
      <c r="V55">
        <f t="shared" si="6"/>
        <v>98.95757544065907</v>
      </c>
    </row>
    <row r="56" spans="1:22" x14ac:dyDescent="0.3">
      <c r="A56">
        <v>55</v>
      </c>
      <c r="B56">
        <v>74</v>
      </c>
      <c r="C56">
        <v>99.1</v>
      </c>
      <c r="D56">
        <v>277.43772987697616</v>
      </c>
      <c r="E56">
        <f t="shared" si="1"/>
        <v>0.3571972710559006</v>
      </c>
      <c r="F56">
        <f t="shared" si="2"/>
        <v>0.36713764400248827</v>
      </c>
      <c r="P56">
        <v>116.17982969460762</v>
      </c>
      <c r="Q56">
        <v>109.87779681391734</v>
      </c>
      <c r="R56">
        <v>51.380103368451223</v>
      </c>
      <c r="S56">
        <f t="shared" si="3"/>
        <v>42.653988954688565</v>
      </c>
      <c r="T56">
        <f t="shared" si="4"/>
        <v>40.340275450445723</v>
      </c>
      <c r="U56">
        <f t="shared" si="5"/>
        <v>18.863570099297494</v>
      </c>
      <c r="V56">
        <f t="shared" si="6"/>
        <v>101.85783450443178</v>
      </c>
    </row>
    <row r="57" spans="1:22" x14ac:dyDescent="0.3">
      <c r="A57">
        <v>56</v>
      </c>
      <c r="B57">
        <v>75</v>
      </c>
      <c r="C57">
        <v>113.3</v>
      </c>
      <c r="D57">
        <v>291.91562058647429</v>
      </c>
      <c r="E57">
        <f t="shared" si="1"/>
        <v>0.38812585558927665</v>
      </c>
      <c r="F57">
        <f t="shared" si="2"/>
        <v>0.35735755297658195</v>
      </c>
      <c r="P57">
        <v>119.87832120902262</v>
      </c>
      <c r="Q57">
        <v>116.86151577462338</v>
      </c>
      <c r="R57">
        <v>55.17578360282829</v>
      </c>
      <c r="S57">
        <f t="shared" si="3"/>
        <v>42.839423522197009</v>
      </c>
      <c r="T57">
        <f t="shared" si="4"/>
        <v>41.76134531435364</v>
      </c>
      <c r="U57">
        <f t="shared" si="5"/>
        <v>19.717483011872133</v>
      </c>
      <c r="V57">
        <f t="shared" si="6"/>
        <v>104.31825184842279</v>
      </c>
    </row>
    <row r="58" spans="1:22" x14ac:dyDescent="0.3">
      <c r="A58">
        <v>57</v>
      </c>
      <c r="B58">
        <v>76</v>
      </c>
      <c r="C58">
        <v>113.3</v>
      </c>
      <c r="D58">
        <v>302.46910135425475</v>
      </c>
      <c r="E58">
        <f t="shared" si="1"/>
        <v>0.37458371613073277</v>
      </c>
      <c r="F58">
        <f t="shared" si="2"/>
        <v>0.34783799143338479</v>
      </c>
      <c r="P58">
        <v>122.69892258613899</v>
      </c>
      <c r="Q58">
        <v>119.44748670170854</v>
      </c>
      <c r="R58">
        <v>60.322692066407242</v>
      </c>
      <c r="S58">
        <f t="shared" si="3"/>
        <v>42.679346783402956</v>
      </c>
      <c r="T58">
        <f t="shared" si="4"/>
        <v>41.54837385608824</v>
      </c>
      <c r="U58">
        <f t="shared" si="5"/>
        <v>20.982524046233671</v>
      </c>
      <c r="V58">
        <f t="shared" si="6"/>
        <v>105.21024468572486</v>
      </c>
    </row>
    <row r="59" spans="1:22" x14ac:dyDescent="0.3">
      <c r="A59">
        <v>58</v>
      </c>
      <c r="B59">
        <v>77</v>
      </c>
      <c r="C59">
        <v>113.3</v>
      </c>
      <c r="D59">
        <v>311.01418002202342</v>
      </c>
      <c r="E59">
        <f t="shared" si="1"/>
        <v>0.36429207180192569</v>
      </c>
      <c r="F59">
        <f t="shared" si="2"/>
        <v>0.338572019190931</v>
      </c>
      <c r="P59">
        <v>127.14882449052924</v>
      </c>
      <c r="Q59">
        <v>122.97849132575239</v>
      </c>
      <c r="R59">
        <v>60.886864205741766</v>
      </c>
      <c r="S59">
        <f t="shared" si="3"/>
        <v>43.049034245511784</v>
      </c>
      <c r="T59">
        <f t="shared" si="4"/>
        <v>41.637076125214378</v>
      </c>
      <c r="U59">
        <f t="shared" si="5"/>
        <v>20.61458855634201</v>
      </c>
      <c r="V59">
        <f t="shared" si="6"/>
        <v>105.30069892706818</v>
      </c>
    </row>
    <row r="60" spans="1:22" x14ac:dyDescent="0.3">
      <c r="A60">
        <v>59</v>
      </c>
      <c r="B60">
        <v>78</v>
      </c>
      <c r="C60">
        <v>113.3</v>
      </c>
      <c r="D60">
        <v>326.26412559849217</v>
      </c>
      <c r="E60">
        <f t="shared" si="1"/>
        <v>0.34726465801952577</v>
      </c>
      <c r="F60">
        <f t="shared" si="2"/>
        <v>0.32955288094508617</v>
      </c>
      <c r="P60">
        <v>132.17523211879214</v>
      </c>
      <c r="Q60">
        <v>128.79631641049221</v>
      </c>
      <c r="R60">
        <v>65.292577069207852</v>
      </c>
      <c r="S60">
        <f t="shared" si="3"/>
        <v>43.558728534333433</v>
      </c>
      <c r="T60">
        <f t="shared" si="4"/>
        <v>42.445197128192589</v>
      </c>
      <c r="U60">
        <f t="shared" si="5"/>
        <v>21.517356877486517</v>
      </c>
      <c r="V60">
        <f t="shared" si="6"/>
        <v>107.52128254001255</v>
      </c>
    </row>
    <row r="61" spans="1:22" x14ac:dyDescent="0.3">
      <c r="A61">
        <v>60</v>
      </c>
      <c r="B61">
        <v>79</v>
      </c>
      <c r="C61">
        <v>113.3</v>
      </c>
      <c r="D61">
        <v>333.61514078162958</v>
      </c>
      <c r="E61">
        <f t="shared" si="1"/>
        <v>0.33961288367952525</v>
      </c>
      <c r="F61">
        <f t="shared" si="2"/>
        <v>0.32077400134463108</v>
      </c>
      <c r="P61">
        <v>136.56313995406137</v>
      </c>
      <c r="Q61">
        <v>135.14628375342068</v>
      </c>
      <c r="R61">
        <v>61.905717074147532</v>
      </c>
      <c r="S61">
        <f t="shared" si="3"/>
        <v>43.805904839251127</v>
      </c>
      <c r="T61">
        <f t="shared" si="4"/>
        <v>43.35141420644166</v>
      </c>
      <c r="U61">
        <f t="shared" si="5"/>
        <v>19.857744571982952</v>
      </c>
      <c r="V61">
        <f t="shared" si="6"/>
        <v>107.01506361767574</v>
      </c>
    </row>
    <row r="62" spans="1:22" x14ac:dyDescent="0.3">
      <c r="A62">
        <v>61</v>
      </c>
      <c r="B62">
        <v>80</v>
      </c>
      <c r="C62">
        <v>125.5</v>
      </c>
      <c r="D62">
        <v>355.29101889593704</v>
      </c>
      <c r="E62">
        <f t="shared" si="1"/>
        <v>0.35323155758338581</v>
      </c>
      <c r="F62">
        <f t="shared" si="2"/>
        <v>0.31222898019753936</v>
      </c>
      <c r="P62">
        <v>140.64123724768794</v>
      </c>
      <c r="Q62">
        <v>140.76625168079701</v>
      </c>
      <c r="R62">
        <v>73.883529967452077</v>
      </c>
      <c r="S62">
        <f t="shared" si="3"/>
        <v>43.912270079565793</v>
      </c>
      <c r="T62">
        <f t="shared" si="4"/>
        <v>43.95130320852541</v>
      </c>
      <c r="U62">
        <f t="shared" si="5"/>
        <v>23.068579215131901</v>
      </c>
      <c r="V62">
        <f t="shared" si="6"/>
        <v>110.93215250322311</v>
      </c>
    </row>
    <row r="63" spans="1:22" x14ac:dyDescent="0.3">
      <c r="A63">
        <v>62</v>
      </c>
      <c r="B63">
        <v>81</v>
      </c>
      <c r="C63">
        <v>125.5</v>
      </c>
      <c r="D63">
        <v>376.85529453457707</v>
      </c>
      <c r="E63">
        <f t="shared" si="1"/>
        <v>0.33301907076824994</v>
      </c>
      <c r="F63">
        <f t="shared" si="2"/>
        <v>0.30391158780495448</v>
      </c>
      <c r="P63">
        <v>150.15223403725591</v>
      </c>
      <c r="Q63">
        <v>155.51481382430075</v>
      </c>
      <c r="R63">
        <v>71.188246673020444</v>
      </c>
      <c r="S63">
        <f t="shared" si="3"/>
        <v>45.633003858723576</v>
      </c>
      <c r="T63">
        <f t="shared" si="4"/>
        <v>47.262753996535125</v>
      </c>
      <c r="U63">
        <f t="shared" si="5"/>
        <v>21.634933079448412</v>
      </c>
      <c r="V63">
        <f t="shared" si="6"/>
        <v>114.53069093470711</v>
      </c>
    </row>
    <row r="64" spans="1:22" x14ac:dyDescent="0.3">
      <c r="A64">
        <v>63</v>
      </c>
      <c r="B64">
        <v>82</v>
      </c>
      <c r="C64">
        <v>125.5</v>
      </c>
      <c r="D64">
        <v>365.42573898390043</v>
      </c>
      <c r="E64">
        <f t="shared" si="1"/>
        <v>0.34343503101058009</v>
      </c>
      <c r="F64">
        <f t="shared" si="2"/>
        <v>0.29581576041946295</v>
      </c>
      <c r="P64">
        <v>148.46819529970642</v>
      </c>
      <c r="Q64">
        <v>143.09648170092305</v>
      </c>
      <c r="R64">
        <v>73.861061983271028</v>
      </c>
      <c r="S64">
        <f t="shared" si="3"/>
        <v>43.919232090687991</v>
      </c>
      <c r="T64">
        <f t="shared" si="4"/>
        <v>42.330194547708317</v>
      </c>
      <c r="U64">
        <f t="shared" si="5"/>
        <v>21.849266215970406</v>
      </c>
      <c r="V64">
        <f t="shared" si="6"/>
        <v>108.0986928543667</v>
      </c>
    </row>
    <row r="65" spans="1:22" x14ac:dyDescent="0.3">
      <c r="A65">
        <v>64</v>
      </c>
      <c r="B65">
        <v>83</v>
      </c>
      <c r="C65">
        <v>125.5</v>
      </c>
      <c r="D65">
        <v>379.45410485115463</v>
      </c>
      <c r="E65">
        <f t="shared" si="1"/>
        <v>0.33073828533026112</v>
      </c>
      <c r="F65">
        <f t="shared" si="2"/>
        <v>0.28793559582435424</v>
      </c>
      <c r="P65">
        <v>145.86676950024571</v>
      </c>
      <c r="Q65">
        <v>164.41340342295737</v>
      </c>
      <c r="R65">
        <v>69.173931927951557</v>
      </c>
      <c r="S65">
        <f t="shared" si="3"/>
        <v>42.000235187026988</v>
      </c>
      <c r="T65">
        <f t="shared" si="4"/>
        <v>47.340471276099152</v>
      </c>
      <c r="U65">
        <f t="shared" si="5"/>
        <v>19.917637305188052</v>
      </c>
      <c r="V65">
        <f t="shared" si="6"/>
        <v>109.25834376831419</v>
      </c>
    </row>
    <row r="66" spans="1:22" x14ac:dyDescent="0.3">
      <c r="A66">
        <v>65</v>
      </c>
      <c r="B66">
        <v>84</v>
      </c>
      <c r="C66">
        <v>125.5</v>
      </c>
      <c r="D66">
        <v>375.57589114137124</v>
      </c>
      <c r="E66">
        <f t="shared" si="1"/>
        <v>0.33415350388601034</v>
      </c>
      <c r="F66">
        <f t="shared" si="2"/>
        <v>0.2802653490306431</v>
      </c>
      <c r="P66">
        <v>155.65260304243606</v>
      </c>
      <c r="Q66">
        <v>144.46684959602467</v>
      </c>
      <c r="R66">
        <v>75.45643850291053</v>
      </c>
      <c r="S66">
        <f t="shared" si="3"/>
        <v>43.624031119216482</v>
      </c>
      <c r="T66">
        <f t="shared" si="4"/>
        <v>40.489052025387274</v>
      </c>
      <c r="U66">
        <f t="shared" si="5"/>
        <v>21.147825073627477</v>
      </c>
      <c r="V66">
        <f t="shared" si="6"/>
        <v>105.26090821823124</v>
      </c>
    </row>
    <row r="67" spans="1:22" x14ac:dyDescent="0.3">
      <c r="C67">
        <f>SUM(C2:C66)</f>
        <v>2931.6499999999996</v>
      </c>
      <c r="D67">
        <f>SUM(D2:D66)</f>
        <v>7069.1479311669773</v>
      </c>
    </row>
    <row r="68" spans="1:22" x14ac:dyDescent="0.3">
      <c r="C68">
        <f>C67/D67</f>
        <v>0.41471051795008085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669D-D3F9-456B-BF78-87AF377F60A2}">
  <dimension ref="A1:B68"/>
  <sheetViews>
    <sheetView workbookViewId="0">
      <selection activeCell="R17" sqref="R17"/>
    </sheetView>
  </sheetViews>
  <sheetFormatPr defaultRowHeight="14.4" x14ac:dyDescent="0.3"/>
  <cols>
    <col min="1" max="1" width="9.33203125" customWidth="1"/>
    <col min="2" max="2" width="11.88671875" customWidth="1"/>
  </cols>
  <sheetData>
    <row r="1" spans="1:2" x14ac:dyDescent="0.3">
      <c r="A1" t="s">
        <v>0</v>
      </c>
      <c r="B1" t="s">
        <v>22</v>
      </c>
    </row>
    <row r="2" spans="1:2" x14ac:dyDescent="0.3">
      <c r="A2">
        <v>20</v>
      </c>
      <c r="B2">
        <v>0.75</v>
      </c>
    </row>
    <row r="3" spans="1:2" x14ac:dyDescent="0.3">
      <c r="A3">
        <v>21</v>
      </c>
      <c r="B3">
        <v>0.75</v>
      </c>
    </row>
    <row r="4" spans="1:2" x14ac:dyDescent="0.3">
      <c r="A4">
        <v>22</v>
      </c>
      <c r="B4">
        <v>0.75</v>
      </c>
    </row>
    <row r="5" spans="1:2" x14ac:dyDescent="0.3">
      <c r="A5">
        <v>23</v>
      </c>
      <c r="B5">
        <v>0.75</v>
      </c>
    </row>
    <row r="6" spans="1:2" x14ac:dyDescent="0.3">
      <c r="A6">
        <v>24</v>
      </c>
      <c r="B6">
        <v>0.75</v>
      </c>
    </row>
    <row r="7" spans="1:2" x14ac:dyDescent="0.3">
      <c r="A7">
        <v>25</v>
      </c>
      <c r="B7">
        <v>0.98</v>
      </c>
    </row>
    <row r="8" spans="1:2" x14ac:dyDescent="0.3">
      <c r="A8">
        <v>26</v>
      </c>
      <c r="B8">
        <v>0.98</v>
      </c>
    </row>
    <row r="9" spans="1:2" x14ac:dyDescent="0.3">
      <c r="A9">
        <v>27</v>
      </c>
      <c r="B9">
        <v>0.98</v>
      </c>
    </row>
    <row r="10" spans="1:2" x14ac:dyDescent="0.3">
      <c r="A10">
        <v>28</v>
      </c>
      <c r="B10">
        <v>0.98</v>
      </c>
    </row>
    <row r="11" spans="1:2" x14ac:dyDescent="0.3">
      <c r="A11">
        <v>29</v>
      </c>
      <c r="B11">
        <v>0.98</v>
      </c>
    </row>
    <row r="12" spans="1:2" x14ac:dyDescent="0.3">
      <c r="A12">
        <v>30</v>
      </c>
      <c r="B12">
        <v>2.5</v>
      </c>
    </row>
    <row r="13" spans="1:2" x14ac:dyDescent="0.3">
      <c r="A13">
        <v>31</v>
      </c>
      <c r="B13">
        <v>2.5</v>
      </c>
    </row>
    <row r="14" spans="1:2" x14ac:dyDescent="0.3">
      <c r="A14">
        <v>32</v>
      </c>
      <c r="B14">
        <v>2.5</v>
      </c>
    </row>
    <row r="15" spans="1:2" x14ac:dyDescent="0.3">
      <c r="A15">
        <v>33</v>
      </c>
      <c r="B15">
        <v>2.5</v>
      </c>
    </row>
    <row r="16" spans="1:2" x14ac:dyDescent="0.3">
      <c r="A16">
        <v>34</v>
      </c>
      <c r="B16">
        <v>2.5</v>
      </c>
    </row>
    <row r="17" spans="1:2" x14ac:dyDescent="0.3">
      <c r="A17">
        <v>35</v>
      </c>
      <c r="B17">
        <v>5.8</v>
      </c>
    </row>
    <row r="18" spans="1:2" x14ac:dyDescent="0.3">
      <c r="A18">
        <v>36</v>
      </c>
      <c r="B18">
        <v>5.8</v>
      </c>
    </row>
    <row r="19" spans="1:2" x14ac:dyDescent="0.3">
      <c r="A19">
        <v>37</v>
      </c>
      <c r="B19">
        <v>5.8</v>
      </c>
    </row>
    <row r="20" spans="1:2" x14ac:dyDescent="0.3">
      <c r="A20">
        <v>38</v>
      </c>
      <c r="B20">
        <v>5.8</v>
      </c>
    </row>
    <row r="21" spans="1:2" x14ac:dyDescent="0.3">
      <c r="A21">
        <v>39</v>
      </c>
      <c r="B21">
        <v>5.8</v>
      </c>
    </row>
    <row r="22" spans="1:2" x14ac:dyDescent="0.3">
      <c r="A22">
        <v>40</v>
      </c>
      <c r="B22">
        <v>10.3</v>
      </c>
    </row>
    <row r="23" spans="1:2" x14ac:dyDescent="0.3">
      <c r="A23">
        <v>41</v>
      </c>
      <c r="B23">
        <v>10.3</v>
      </c>
    </row>
    <row r="24" spans="1:2" x14ac:dyDescent="0.3">
      <c r="A24">
        <v>42</v>
      </c>
      <c r="B24">
        <v>10.3</v>
      </c>
    </row>
    <row r="25" spans="1:2" x14ac:dyDescent="0.3">
      <c r="A25">
        <v>43</v>
      </c>
      <c r="B25">
        <v>10.3</v>
      </c>
    </row>
    <row r="26" spans="1:2" x14ac:dyDescent="0.3">
      <c r="A26">
        <v>44</v>
      </c>
      <c r="B26">
        <v>10.3</v>
      </c>
    </row>
    <row r="27" spans="1:2" x14ac:dyDescent="0.3">
      <c r="A27">
        <v>45</v>
      </c>
      <c r="B27">
        <v>13.2</v>
      </c>
    </row>
    <row r="28" spans="1:2" x14ac:dyDescent="0.3">
      <c r="A28">
        <v>46</v>
      </c>
      <c r="B28">
        <v>13.2</v>
      </c>
    </row>
    <row r="29" spans="1:2" x14ac:dyDescent="0.3">
      <c r="A29">
        <v>47</v>
      </c>
      <c r="B29">
        <v>13.2</v>
      </c>
    </row>
    <row r="30" spans="1:2" x14ac:dyDescent="0.3">
      <c r="A30">
        <v>48</v>
      </c>
      <c r="B30">
        <v>13.2</v>
      </c>
    </row>
    <row r="31" spans="1:2" x14ac:dyDescent="0.3">
      <c r="A31">
        <v>49</v>
      </c>
      <c r="B31">
        <v>13.2</v>
      </c>
    </row>
    <row r="32" spans="1:2" x14ac:dyDescent="0.3">
      <c r="A32">
        <v>50</v>
      </c>
      <c r="B32">
        <v>24.3</v>
      </c>
    </row>
    <row r="33" spans="1:2" x14ac:dyDescent="0.3">
      <c r="A33">
        <v>51</v>
      </c>
      <c r="B33">
        <v>24.3</v>
      </c>
    </row>
    <row r="34" spans="1:2" x14ac:dyDescent="0.3">
      <c r="A34">
        <v>52</v>
      </c>
      <c r="B34">
        <v>24.3</v>
      </c>
    </row>
    <row r="35" spans="1:2" x14ac:dyDescent="0.3">
      <c r="A35">
        <v>53</v>
      </c>
      <c r="B35">
        <v>24.3</v>
      </c>
    </row>
    <row r="36" spans="1:2" x14ac:dyDescent="0.3">
      <c r="A36">
        <v>54</v>
      </c>
      <c r="B36">
        <v>24.3</v>
      </c>
    </row>
    <row r="37" spans="1:2" x14ac:dyDescent="0.3">
      <c r="A37">
        <v>55</v>
      </c>
      <c r="B37">
        <v>43.9</v>
      </c>
    </row>
    <row r="38" spans="1:2" x14ac:dyDescent="0.3">
      <c r="A38">
        <v>56</v>
      </c>
      <c r="B38">
        <v>43.9</v>
      </c>
    </row>
    <row r="39" spans="1:2" x14ac:dyDescent="0.3">
      <c r="A39">
        <v>57</v>
      </c>
      <c r="B39">
        <v>43.9</v>
      </c>
    </row>
    <row r="40" spans="1:2" x14ac:dyDescent="0.3">
      <c r="A40">
        <v>58</v>
      </c>
      <c r="B40">
        <v>43.9</v>
      </c>
    </row>
    <row r="41" spans="1:2" x14ac:dyDescent="0.3">
      <c r="A41">
        <v>59</v>
      </c>
      <c r="B41">
        <v>43.9</v>
      </c>
    </row>
    <row r="42" spans="1:2" x14ac:dyDescent="0.3">
      <c r="A42">
        <v>60</v>
      </c>
      <c r="B42">
        <v>60.1</v>
      </c>
    </row>
    <row r="43" spans="1:2" x14ac:dyDescent="0.3">
      <c r="A43">
        <v>61</v>
      </c>
      <c r="B43">
        <v>60.1</v>
      </c>
    </row>
    <row r="44" spans="1:2" x14ac:dyDescent="0.3">
      <c r="A44">
        <v>62</v>
      </c>
      <c r="B44">
        <v>60.1</v>
      </c>
    </row>
    <row r="45" spans="1:2" x14ac:dyDescent="0.3">
      <c r="A45">
        <v>63</v>
      </c>
      <c r="B45">
        <v>60.1</v>
      </c>
    </row>
    <row r="46" spans="1:2" x14ac:dyDescent="0.3">
      <c r="A46">
        <v>64</v>
      </c>
      <c r="B46">
        <v>60.1</v>
      </c>
    </row>
    <row r="47" spans="1:2" x14ac:dyDescent="0.3">
      <c r="A47">
        <v>65</v>
      </c>
      <c r="B47">
        <v>86.6</v>
      </c>
    </row>
    <row r="48" spans="1:2" x14ac:dyDescent="0.3">
      <c r="A48">
        <v>66</v>
      </c>
      <c r="B48">
        <v>86.6</v>
      </c>
    </row>
    <row r="49" spans="1:2" x14ac:dyDescent="0.3">
      <c r="A49">
        <v>67</v>
      </c>
      <c r="B49">
        <v>86.6</v>
      </c>
    </row>
    <row r="50" spans="1:2" x14ac:dyDescent="0.3">
      <c r="A50">
        <v>68</v>
      </c>
      <c r="B50">
        <v>86.6</v>
      </c>
    </row>
    <row r="51" spans="1:2" x14ac:dyDescent="0.3">
      <c r="A51">
        <v>69</v>
      </c>
      <c r="B51">
        <v>86.6</v>
      </c>
    </row>
    <row r="52" spans="1:2" x14ac:dyDescent="0.3">
      <c r="A52">
        <v>70</v>
      </c>
      <c r="B52">
        <v>99.1</v>
      </c>
    </row>
    <row r="53" spans="1:2" x14ac:dyDescent="0.3">
      <c r="A53">
        <v>71</v>
      </c>
      <c r="B53">
        <v>99.1</v>
      </c>
    </row>
    <row r="54" spans="1:2" x14ac:dyDescent="0.3">
      <c r="A54">
        <v>72</v>
      </c>
      <c r="B54">
        <v>99.1</v>
      </c>
    </row>
    <row r="55" spans="1:2" x14ac:dyDescent="0.3">
      <c r="A55">
        <v>73</v>
      </c>
      <c r="B55">
        <v>99.1</v>
      </c>
    </row>
    <row r="56" spans="1:2" x14ac:dyDescent="0.3">
      <c r="A56">
        <v>74</v>
      </c>
      <c r="B56">
        <v>99.1</v>
      </c>
    </row>
    <row r="57" spans="1:2" x14ac:dyDescent="0.3">
      <c r="A57">
        <v>75</v>
      </c>
      <c r="B57">
        <v>113.3</v>
      </c>
    </row>
    <row r="58" spans="1:2" x14ac:dyDescent="0.3">
      <c r="A58">
        <v>76</v>
      </c>
      <c r="B58">
        <v>113.3</v>
      </c>
    </row>
    <row r="59" spans="1:2" x14ac:dyDescent="0.3">
      <c r="A59">
        <v>77</v>
      </c>
      <c r="B59">
        <v>113.3</v>
      </c>
    </row>
    <row r="60" spans="1:2" x14ac:dyDescent="0.3">
      <c r="A60">
        <v>78</v>
      </c>
      <c r="B60">
        <v>113.3</v>
      </c>
    </row>
    <row r="61" spans="1:2" x14ac:dyDescent="0.3">
      <c r="A61">
        <v>79</v>
      </c>
      <c r="B61">
        <v>113.3</v>
      </c>
    </row>
    <row r="62" spans="1:2" x14ac:dyDescent="0.3">
      <c r="A62">
        <v>80</v>
      </c>
      <c r="B62">
        <v>125.5</v>
      </c>
    </row>
    <row r="63" spans="1:2" x14ac:dyDescent="0.3">
      <c r="A63">
        <v>81</v>
      </c>
      <c r="B63">
        <v>125.5</v>
      </c>
    </row>
    <row r="64" spans="1:2" x14ac:dyDescent="0.3">
      <c r="A64">
        <v>82</v>
      </c>
      <c r="B64">
        <v>125.5</v>
      </c>
    </row>
    <row r="65" spans="1:2" x14ac:dyDescent="0.3">
      <c r="A65">
        <v>83</v>
      </c>
      <c r="B65">
        <v>125.5</v>
      </c>
    </row>
    <row r="66" spans="1:2" x14ac:dyDescent="0.3">
      <c r="A66">
        <v>84</v>
      </c>
      <c r="B66">
        <v>125.5</v>
      </c>
    </row>
    <row r="67" spans="1:2" x14ac:dyDescent="0.3">
      <c r="B67">
        <f>SUM(B2:B66)</f>
        <v>2931.6499999999996</v>
      </c>
    </row>
    <row r="68" spans="1:2" x14ac:dyDescent="0.3">
      <c r="B68" t="e">
        <f>B67/C67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971-0905-427D-AA08-ACCA3854A2E7}">
  <dimension ref="A1:E71"/>
  <sheetViews>
    <sheetView workbookViewId="0">
      <selection sqref="A1:A1048576"/>
    </sheetView>
  </sheetViews>
  <sheetFormatPr defaultRowHeight="14.4" x14ac:dyDescent="0.3"/>
  <sheetData>
    <row r="1" spans="1:5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20</v>
      </c>
      <c r="B2">
        <v>0.18673616383714248</v>
      </c>
      <c r="C2">
        <v>0.14938893106971396</v>
      </c>
      <c r="D2">
        <v>7.469446553485698E-2</v>
      </c>
      <c r="E2">
        <v>0.41081956044171342</v>
      </c>
    </row>
    <row r="3" spans="1:5" x14ac:dyDescent="0.3">
      <c r="A3">
        <v>21</v>
      </c>
      <c r="B3">
        <v>6.1373441660034798E-2</v>
      </c>
      <c r="C3">
        <v>9.2060162490052194E-2</v>
      </c>
      <c r="D3">
        <v>6.1373441660034798E-2</v>
      </c>
      <c r="E3">
        <v>0.2148070458101218</v>
      </c>
    </row>
    <row r="4" spans="1:5" x14ac:dyDescent="0.3">
      <c r="A4">
        <v>22</v>
      </c>
      <c r="B4">
        <v>0.15713443854408021</v>
      </c>
      <c r="C4">
        <v>0.25141510167052833</v>
      </c>
      <c r="D4">
        <v>9.4280663126448117E-2</v>
      </c>
      <c r="E4">
        <v>0.50283020334105666</v>
      </c>
    </row>
    <row r="5" spans="1:5" x14ac:dyDescent="0.3">
      <c r="A5">
        <v>23</v>
      </c>
      <c r="B5">
        <v>0.27289894266672815</v>
      </c>
      <c r="C5">
        <v>0.27289894266672815</v>
      </c>
      <c r="D5">
        <v>0.27289894266672815</v>
      </c>
      <c r="E5">
        <v>0.81869682800018451</v>
      </c>
    </row>
    <row r="6" spans="1:5" x14ac:dyDescent="0.3">
      <c r="A6">
        <v>24</v>
      </c>
      <c r="B6">
        <v>0.22203426399556672</v>
      </c>
      <c r="C6">
        <v>0.3330513959933501</v>
      </c>
      <c r="D6">
        <v>0.16652569799667505</v>
      </c>
      <c r="E6">
        <v>0.72161135798559184</v>
      </c>
    </row>
    <row r="7" spans="1:5" x14ac:dyDescent="0.3">
      <c r="A7">
        <v>25</v>
      </c>
      <c r="B7">
        <v>0.27686873742909596</v>
      </c>
      <c r="C7">
        <v>0.52605060111528235</v>
      </c>
      <c r="D7">
        <v>0.33224248491491515</v>
      </c>
      <c r="E7">
        <v>1.1351618234592933</v>
      </c>
    </row>
    <row r="8" spans="1:5" x14ac:dyDescent="0.3">
      <c r="A8">
        <v>26</v>
      </c>
      <c r="B8">
        <v>0.29214965792784908</v>
      </c>
      <c r="C8">
        <v>0.45150401679758484</v>
      </c>
      <c r="D8">
        <v>0.31870871773947168</v>
      </c>
      <c r="E8">
        <v>1.0623623924649055</v>
      </c>
    </row>
    <row r="9" spans="1:5" x14ac:dyDescent="0.3">
      <c r="A9">
        <v>27</v>
      </c>
      <c r="B9">
        <v>0.37536306172778122</v>
      </c>
      <c r="C9">
        <v>0.50048408230370844</v>
      </c>
      <c r="D9">
        <v>0.35033885761259587</v>
      </c>
      <c r="E9">
        <v>1.2261860016440855</v>
      </c>
    </row>
    <row r="10" spans="1:5" x14ac:dyDescent="0.3">
      <c r="A10">
        <v>28</v>
      </c>
      <c r="B10">
        <v>0.60105249648976733</v>
      </c>
      <c r="C10">
        <v>0.57373192846750509</v>
      </c>
      <c r="D10">
        <v>0.30052624824488366</v>
      </c>
      <c r="E10">
        <v>1.4753106732021559</v>
      </c>
    </row>
    <row r="11" spans="1:5" x14ac:dyDescent="0.3">
      <c r="A11">
        <v>29</v>
      </c>
      <c r="B11">
        <v>0.46745171036984939</v>
      </c>
      <c r="C11">
        <v>0.83649253434604631</v>
      </c>
      <c r="D11">
        <v>0.54125987516508889</v>
      </c>
      <c r="E11">
        <v>1.8452041198809845</v>
      </c>
    </row>
    <row r="12" spans="1:5" x14ac:dyDescent="0.3">
      <c r="A12">
        <v>30</v>
      </c>
      <c r="B12">
        <v>0.72936705467496954</v>
      </c>
      <c r="C12">
        <v>0.82661599529829866</v>
      </c>
      <c r="D12">
        <v>0.53486917342831097</v>
      </c>
      <c r="E12">
        <v>2.0908522234015789</v>
      </c>
    </row>
    <row r="13" spans="1:5" x14ac:dyDescent="0.3">
      <c r="A13">
        <v>31</v>
      </c>
      <c r="B13">
        <v>1.0585595597705275</v>
      </c>
      <c r="C13">
        <v>0.88213296647543971</v>
      </c>
      <c r="D13">
        <v>0.57968737796957459</v>
      </c>
      <c r="E13">
        <v>2.5203799042155417</v>
      </c>
    </row>
    <row r="14" spans="1:5" x14ac:dyDescent="0.3">
      <c r="A14">
        <v>32</v>
      </c>
      <c r="B14">
        <v>0.75936152378333965</v>
      </c>
      <c r="C14">
        <v>1.1521347257402395</v>
      </c>
      <c r="D14">
        <v>0.81173128404425954</v>
      </c>
      <c r="E14">
        <v>2.7232275335678389</v>
      </c>
    </row>
    <row r="15" spans="1:5" x14ac:dyDescent="0.3">
      <c r="A15">
        <v>33</v>
      </c>
      <c r="B15">
        <v>0.79361064434904049</v>
      </c>
      <c r="C15">
        <v>1.3824185417692962</v>
      </c>
      <c r="D15">
        <v>0.92161236117953083</v>
      </c>
      <c r="E15">
        <v>3.0976415472978673</v>
      </c>
    </row>
    <row r="16" spans="1:5" x14ac:dyDescent="0.3">
      <c r="A16">
        <v>34</v>
      </c>
      <c r="B16">
        <v>0.89926196180540352</v>
      </c>
      <c r="C16">
        <v>1.6565351927994276</v>
      </c>
      <c r="D16">
        <v>0.70994365405689763</v>
      </c>
      <c r="E16">
        <v>3.2657408086617288</v>
      </c>
    </row>
    <row r="17" spans="1:5" x14ac:dyDescent="0.3">
      <c r="A17">
        <v>35</v>
      </c>
      <c r="B17">
        <v>1.3268891142196326</v>
      </c>
      <c r="C17">
        <v>1.4771029762067609</v>
      </c>
      <c r="D17">
        <v>1.3268891142196326</v>
      </c>
      <c r="E17">
        <v>4.1308812046460259</v>
      </c>
    </row>
    <row r="18" spans="1:5" x14ac:dyDescent="0.3">
      <c r="A18">
        <v>36</v>
      </c>
      <c r="B18">
        <v>1.5682721635928536</v>
      </c>
      <c r="C18">
        <v>1.9223981360170463</v>
      </c>
      <c r="D18">
        <v>1.2647356158006884</v>
      </c>
      <c r="E18">
        <v>4.7554059154105888</v>
      </c>
    </row>
    <row r="19" spans="1:5" x14ac:dyDescent="0.3">
      <c r="A19">
        <v>37</v>
      </c>
      <c r="B19">
        <v>1.76282467765846</v>
      </c>
      <c r="C19">
        <v>1.9442919238880072</v>
      </c>
      <c r="D19">
        <v>1.192499046651311</v>
      </c>
      <c r="E19">
        <v>4.899615648197778</v>
      </c>
    </row>
    <row r="20" spans="1:5" x14ac:dyDescent="0.3">
      <c r="A20">
        <v>38</v>
      </c>
      <c r="B20">
        <v>1.752968565923563</v>
      </c>
      <c r="C20">
        <v>2.3904116808048586</v>
      </c>
      <c r="D20">
        <v>1.4873672680563563</v>
      </c>
      <c r="E20">
        <v>5.6307475147847779</v>
      </c>
    </row>
    <row r="21" spans="1:5" x14ac:dyDescent="0.3">
      <c r="A21">
        <v>39</v>
      </c>
      <c r="B21">
        <v>2.3831843510675448</v>
      </c>
      <c r="C21">
        <v>2.7634797262378976</v>
      </c>
      <c r="D21">
        <v>1.6986526757609097</v>
      </c>
      <c r="E21">
        <v>6.8453167530663519</v>
      </c>
    </row>
    <row r="22" spans="1:5" x14ac:dyDescent="0.3">
      <c r="A22">
        <v>40</v>
      </c>
      <c r="B22">
        <v>2.5122912142472034</v>
      </c>
      <c r="C22">
        <v>3.6930680849433886</v>
      </c>
      <c r="D22">
        <v>1.8339725864004583</v>
      </c>
      <c r="E22">
        <v>8.0393318855910501</v>
      </c>
    </row>
    <row r="23" spans="1:5" x14ac:dyDescent="0.3">
      <c r="A23">
        <v>41</v>
      </c>
      <c r="B23">
        <v>3.406277787376542</v>
      </c>
      <c r="C23">
        <v>3.725616329943092</v>
      </c>
      <c r="D23">
        <v>1.8361966197576669</v>
      </c>
      <c r="E23">
        <v>8.9680907370773006</v>
      </c>
    </row>
    <row r="24" spans="1:5" x14ac:dyDescent="0.3">
      <c r="A24">
        <v>42</v>
      </c>
      <c r="B24">
        <v>3.0234281429209915</v>
      </c>
      <c r="C24">
        <v>4.040156190982918</v>
      </c>
      <c r="D24">
        <v>1.9531880923294902</v>
      </c>
      <c r="E24">
        <v>9.0167724262334001</v>
      </c>
    </row>
    <row r="25" spans="1:5" x14ac:dyDescent="0.3">
      <c r="A25">
        <v>43</v>
      </c>
      <c r="B25">
        <v>3.6319765469428571</v>
      </c>
      <c r="C25">
        <v>4.5399706836785718</v>
      </c>
      <c r="D25">
        <v>2.109751082415336</v>
      </c>
      <c r="E25">
        <v>10.281698313036765</v>
      </c>
    </row>
    <row r="26" spans="1:5" x14ac:dyDescent="0.3">
      <c r="A26">
        <v>44</v>
      </c>
      <c r="B26">
        <v>3.3792811088765604</v>
      </c>
      <c r="C26">
        <v>4.8931990456532608</v>
      </c>
      <c r="D26">
        <v>2.5141851450041615</v>
      </c>
      <c r="E26">
        <v>10.786665299533983</v>
      </c>
    </row>
    <row r="27" spans="1:5" x14ac:dyDescent="0.3">
      <c r="A27">
        <v>45</v>
      </c>
      <c r="B27">
        <v>4.5102821704723084</v>
      </c>
      <c r="C27">
        <v>5.8496992998852972</v>
      </c>
      <c r="D27">
        <v>3.3075402583463602</v>
      </c>
      <c r="E27">
        <v>13.667521728703967</v>
      </c>
    </row>
    <row r="28" spans="1:5" x14ac:dyDescent="0.3">
      <c r="A28">
        <v>46</v>
      </c>
      <c r="B28">
        <v>5.8750487945512848</v>
      </c>
      <c r="C28">
        <v>6.564608512221624</v>
      </c>
      <c r="D28">
        <v>3.1443923125767435</v>
      </c>
      <c r="E28">
        <v>15.584049619349651</v>
      </c>
    </row>
    <row r="29" spans="1:5" x14ac:dyDescent="0.3">
      <c r="A29">
        <v>47</v>
      </c>
      <c r="B29">
        <v>6.5056318230470964</v>
      </c>
      <c r="C29">
        <v>8.0443082293279442</v>
      </c>
      <c r="D29">
        <v>3.8871825000779334</v>
      </c>
      <c r="E29">
        <v>18.437122552452973</v>
      </c>
    </row>
    <row r="30" spans="1:5" x14ac:dyDescent="0.3">
      <c r="A30">
        <v>48</v>
      </c>
      <c r="B30">
        <v>7.2324177887672247</v>
      </c>
      <c r="C30">
        <v>8.9848882529685135</v>
      </c>
      <c r="D30">
        <v>5.007058469146541</v>
      </c>
      <c r="E30">
        <v>21.224364510882282</v>
      </c>
    </row>
    <row r="31" spans="1:5" x14ac:dyDescent="0.3">
      <c r="A31">
        <v>49</v>
      </c>
      <c r="B31">
        <v>8.3174916750860035</v>
      </c>
      <c r="C31">
        <v>8.8650381489944881</v>
      </c>
      <c r="D31">
        <v>4.6411082074147609</v>
      </c>
      <c r="E31">
        <v>21.82363803149525</v>
      </c>
    </row>
    <row r="32" spans="1:5" x14ac:dyDescent="0.3">
      <c r="A32">
        <v>50</v>
      </c>
      <c r="B32">
        <v>9.2702130383042931</v>
      </c>
      <c r="C32">
        <v>10.124729882617258</v>
      </c>
      <c r="D32">
        <v>5.5932011627757738</v>
      </c>
      <c r="E32">
        <v>24.988144083697325</v>
      </c>
    </row>
    <row r="33" spans="1:5" x14ac:dyDescent="0.3">
      <c r="A33">
        <v>51</v>
      </c>
      <c r="B33">
        <v>10.56420108750876</v>
      </c>
      <c r="C33">
        <v>11.800985605070762</v>
      </c>
      <c r="D33">
        <v>5.7201283937242557</v>
      </c>
      <c r="E33">
        <v>28.085315086303776</v>
      </c>
    </row>
    <row r="34" spans="1:5" x14ac:dyDescent="0.3">
      <c r="A34">
        <v>52</v>
      </c>
      <c r="B34">
        <v>11.209251981128691</v>
      </c>
      <c r="C34">
        <v>14.220315154388997</v>
      </c>
      <c r="D34">
        <v>6.7559148509285798</v>
      </c>
      <c r="E34">
        <v>32.185481986446263</v>
      </c>
    </row>
    <row r="35" spans="1:5" x14ac:dyDescent="0.3">
      <c r="A35">
        <v>53</v>
      </c>
      <c r="B35">
        <v>12.954715683048462</v>
      </c>
      <c r="C35">
        <v>14.665715867602035</v>
      </c>
      <c r="D35">
        <v>7.3084150740216804</v>
      </c>
      <c r="E35">
        <v>34.928846624672175</v>
      </c>
    </row>
    <row r="36" spans="1:5" x14ac:dyDescent="0.3">
      <c r="A36">
        <v>54</v>
      </c>
      <c r="B36">
        <v>13.676008519886981</v>
      </c>
      <c r="C36">
        <v>14.914950058273956</v>
      </c>
      <c r="D36">
        <v>7.7672104137337223</v>
      </c>
      <c r="E36">
        <v>36.358168991894658</v>
      </c>
    </row>
    <row r="37" spans="1:5" x14ac:dyDescent="0.3">
      <c r="A37">
        <v>55</v>
      </c>
      <c r="B37">
        <v>14.161405743349169</v>
      </c>
      <c r="C37">
        <v>15.558601293278269</v>
      </c>
      <c r="D37">
        <v>7.9569102504436797</v>
      </c>
      <c r="E37">
        <v>37.676917287071113</v>
      </c>
    </row>
    <row r="38" spans="1:5" x14ac:dyDescent="0.3">
      <c r="A38">
        <v>56</v>
      </c>
      <c r="B38">
        <v>16.526318478254968</v>
      </c>
      <c r="C38">
        <v>17.242844174514975</v>
      </c>
      <c r="D38">
        <v>8.4827396944329703</v>
      </c>
      <c r="E38">
        <v>42.251902347202915</v>
      </c>
    </row>
    <row r="39" spans="1:5" x14ac:dyDescent="0.3">
      <c r="A39">
        <v>57</v>
      </c>
      <c r="B39">
        <v>18.199146407245209</v>
      </c>
      <c r="C39">
        <v>19.40033539800984</v>
      </c>
      <c r="D39">
        <v>9.8814792447807118</v>
      </c>
      <c r="E39">
        <v>47.480961050035766</v>
      </c>
    </row>
    <row r="40" spans="1:5" x14ac:dyDescent="0.3">
      <c r="A40">
        <v>58</v>
      </c>
      <c r="B40">
        <v>20.785734934070316</v>
      </c>
      <c r="C40">
        <v>20.855330028715642</v>
      </c>
      <c r="D40">
        <v>10.508859291444031</v>
      </c>
      <c r="E40">
        <v>52.149924254229994</v>
      </c>
    </row>
    <row r="41" spans="1:5" x14ac:dyDescent="0.3">
      <c r="A41">
        <v>59</v>
      </c>
      <c r="B41">
        <v>21.387815305965177</v>
      </c>
      <c r="C41">
        <v>21.34416670329994</v>
      </c>
      <c r="D41">
        <v>10.759380556980439</v>
      </c>
      <c r="E41">
        <v>53.491362566245556</v>
      </c>
    </row>
    <row r="42" spans="1:5" x14ac:dyDescent="0.3">
      <c r="A42">
        <v>60</v>
      </c>
      <c r="B42">
        <v>23.717152787038756</v>
      </c>
      <c r="C42">
        <v>22.987734294986307</v>
      </c>
      <c r="D42">
        <v>11.714903054175714</v>
      </c>
      <c r="E42">
        <v>58.419790136200781</v>
      </c>
    </row>
    <row r="43" spans="1:5" x14ac:dyDescent="0.3">
      <c r="A43">
        <v>61</v>
      </c>
      <c r="B43">
        <v>24.061331885366741</v>
      </c>
      <c r="C43">
        <v>25.72677926541034</v>
      </c>
      <c r="D43">
        <v>12.052579723999735</v>
      </c>
      <c r="E43">
        <v>61.840690874776818</v>
      </c>
    </row>
    <row r="44" spans="1:5" x14ac:dyDescent="0.3">
      <c r="A44">
        <v>62</v>
      </c>
      <c r="B44">
        <v>26.041792660795725</v>
      </c>
      <c r="C44">
        <v>25.399059054699492</v>
      </c>
      <c r="D44">
        <v>13.408752816835246</v>
      </c>
      <c r="E44">
        <v>64.84960453233046</v>
      </c>
    </row>
    <row r="45" spans="1:5" x14ac:dyDescent="0.3">
      <c r="A45">
        <v>63</v>
      </c>
      <c r="B45">
        <v>27.508742223701653</v>
      </c>
      <c r="C45">
        <v>27.751401537623639</v>
      </c>
      <c r="D45">
        <v>13.037423138899499</v>
      </c>
      <c r="E45">
        <v>68.297566900224794</v>
      </c>
    </row>
    <row r="46" spans="1:5" x14ac:dyDescent="0.3">
      <c r="A46">
        <v>64</v>
      </c>
      <c r="B46">
        <v>27.805768951047835</v>
      </c>
      <c r="C46">
        <v>28.847671300501617</v>
      </c>
      <c r="D46">
        <v>13.371080151323548</v>
      </c>
      <c r="E46">
        <v>70.024520402873009</v>
      </c>
    </row>
    <row r="47" spans="1:5" x14ac:dyDescent="0.3">
      <c r="A47">
        <v>65</v>
      </c>
      <c r="B47">
        <v>31.604100212774156</v>
      </c>
      <c r="C47">
        <v>27.604411181696925</v>
      </c>
      <c r="D47">
        <v>15.233788276835119</v>
      </c>
      <c r="E47">
        <v>74.442299671306202</v>
      </c>
    </row>
    <row r="48" spans="1:5" x14ac:dyDescent="0.3">
      <c r="A48">
        <v>66</v>
      </c>
      <c r="B48">
        <v>31.553210828127508</v>
      </c>
      <c r="C48">
        <v>30.996913034965878</v>
      </c>
      <c r="D48">
        <v>15.020040415363942</v>
      </c>
      <c r="E48">
        <v>77.570164278457327</v>
      </c>
    </row>
    <row r="49" spans="1:5" x14ac:dyDescent="0.3">
      <c r="A49">
        <v>67</v>
      </c>
      <c r="B49">
        <v>32.464858922633411</v>
      </c>
      <c r="C49">
        <v>32.687831854794346</v>
      </c>
      <c r="D49">
        <v>16.656078032422496</v>
      </c>
      <c r="E49">
        <v>81.80876880985025</v>
      </c>
    </row>
    <row r="50" spans="1:5" x14ac:dyDescent="0.3">
      <c r="A50">
        <v>68</v>
      </c>
      <c r="B50">
        <v>34.948224811725012</v>
      </c>
      <c r="C50">
        <v>33.098024674633692</v>
      </c>
      <c r="D50">
        <v>16.126435762795985</v>
      </c>
      <c r="E50">
        <v>84.172685249154682</v>
      </c>
    </row>
    <row r="51" spans="1:5" x14ac:dyDescent="0.3">
      <c r="A51">
        <v>69</v>
      </c>
      <c r="B51">
        <v>34.945486762764908</v>
      </c>
      <c r="C51">
        <v>33.962716369829081</v>
      </c>
      <c r="D51">
        <v>16.707096679909188</v>
      </c>
      <c r="E51">
        <v>85.615299812503181</v>
      </c>
    </row>
    <row r="52" spans="1:5" x14ac:dyDescent="0.3">
      <c r="A52">
        <v>70</v>
      </c>
      <c r="B52">
        <v>37.093222471254791</v>
      </c>
      <c r="C52">
        <v>36.1303873649276</v>
      </c>
      <c r="D52">
        <v>17.884662100027455</v>
      </c>
      <c r="E52">
        <v>91.108271936209846</v>
      </c>
    </row>
    <row r="53" spans="1:5" x14ac:dyDescent="0.3">
      <c r="A53">
        <v>71</v>
      </c>
      <c r="B53">
        <v>38.411507890813404</v>
      </c>
      <c r="C53">
        <v>35.580672493523473</v>
      </c>
      <c r="D53">
        <v>18.644467616633701</v>
      </c>
      <c r="E53">
        <v>92.636648000970581</v>
      </c>
    </row>
    <row r="54" spans="1:5" x14ac:dyDescent="0.3">
      <c r="A54">
        <v>72</v>
      </c>
      <c r="B54">
        <v>37.954480599902929</v>
      </c>
      <c r="C54">
        <v>37.46623745068279</v>
      </c>
      <c r="D54">
        <v>19.221361874561538</v>
      </c>
      <c r="E54">
        <v>94.642079925147257</v>
      </c>
    </row>
    <row r="55" spans="1:5" x14ac:dyDescent="0.3">
      <c r="A55">
        <v>73</v>
      </c>
      <c r="B55">
        <v>39.125817799028511</v>
      </c>
      <c r="C55">
        <v>40.255710455414153</v>
      </c>
      <c r="D55">
        <v>19.576047186216414</v>
      </c>
      <c r="E55">
        <v>98.95757544065907</v>
      </c>
    </row>
    <row r="56" spans="1:5" x14ac:dyDescent="0.3">
      <c r="A56">
        <v>74</v>
      </c>
      <c r="B56">
        <v>42.653988954688565</v>
      </c>
      <c r="C56">
        <v>40.340275450445723</v>
      </c>
      <c r="D56">
        <v>18.863570099297494</v>
      </c>
      <c r="E56">
        <v>101.85783450443178</v>
      </c>
    </row>
    <row r="57" spans="1:5" x14ac:dyDescent="0.3">
      <c r="A57">
        <v>75</v>
      </c>
      <c r="B57">
        <v>42.839423522197009</v>
      </c>
      <c r="C57">
        <v>41.76134531435364</v>
      </c>
      <c r="D57">
        <v>19.717483011872133</v>
      </c>
      <c r="E57">
        <v>104.31825184842279</v>
      </c>
    </row>
    <row r="58" spans="1:5" x14ac:dyDescent="0.3">
      <c r="A58">
        <v>76</v>
      </c>
      <c r="B58">
        <v>42.679346783402956</v>
      </c>
      <c r="C58">
        <v>41.54837385608824</v>
      </c>
      <c r="D58">
        <v>20.982524046233671</v>
      </c>
      <c r="E58">
        <v>105.21024468572486</v>
      </c>
    </row>
    <row r="59" spans="1:5" x14ac:dyDescent="0.3">
      <c r="A59">
        <v>77</v>
      </c>
      <c r="B59">
        <v>43.049034245511784</v>
      </c>
      <c r="C59">
        <v>41.637076125214378</v>
      </c>
      <c r="D59">
        <v>20.61458855634201</v>
      </c>
      <c r="E59">
        <v>105.30069892706818</v>
      </c>
    </row>
    <row r="60" spans="1:5" x14ac:dyDescent="0.3">
      <c r="A60">
        <v>78</v>
      </c>
      <c r="B60">
        <v>43.558728534333433</v>
      </c>
      <c r="C60">
        <v>42.445197128192589</v>
      </c>
      <c r="D60">
        <v>21.517356877486517</v>
      </c>
      <c r="E60">
        <v>107.52128254001255</v>
      </c>
    </row>
    <row r="61" spans="1:5" x14ac:dyDescent="0.3">
      <c r="A61">
        <v>79</v>
      </c>
      <c r="B61">
        <v>43.805904839251127</v>
      </c>
      <c r="C61">
        <v>43.35141420644166</v>
      </c>
      <c r="D61">
        <v>19.857744571982952</v>
      </c>
      <c r="E61">
        <v>107.01506361767574</v>
      </c>
    </row>
    <row r="62" spans="1:5" x14ac:dyDescent="0.3">
      <c r="A62">
        <v>80</v>
      </c>
      <c r="B62">
        <v>43.912270079565793</v>
      </c>
      <c r="C62">
        <v>43.95130320852541</v>
      </c>
      <c r="D62">
        <v>23.068579215131901</v>
      </c>
      <c r="E62">
        <v>110.93215250322311</v>
      </c>
    </row>
    <row r="63" spans="1:5" x14ac:dyDescent="0.3">
      <c r="A63">
        <v>81</v>
      </c>
      <c r="B63">
        <v>45.633003858723576</v>
      </c>
      <c r="C63">
        <v>47.262753996535125</v>
      </c>
      <c r="D63">
        <v>21.634933079448412</v>
      </c>
      <c r="E63">
        <v>114.53069093470711</v>
      </c>
    </row>
    <row r="64" spans="1:5" x14ac:dyDescent="0.3">
      <c r="A64">
        <v>82</v>
      </c>
      <c r="B64">
        <v>43.919232090687991</v>
      </c>
      <c r="C64">
        <v>42.330194547708317</v>
      </c>
      <c r="D64">
        <v>21.849266215970406</v>
      </c>
      <c r="E64">
        <v>108.0986928543667</v>
      </c>
    </row>
    <row r="65" spans="1:5" x14ac:dyDescent="0.3">
      <c r="A65">
        <v>83</v>
      </c>
      <c r="B65">
        <v>42.000235187026988</v>
      </c>
      <c r="C65">
        <v>47.340471276099152</v>
      </c>
      <c r="D65">
        <v>19.917637305188052</v>
      </c>
      <c r="E65">
        <v>109.25834376831419</v>
      </c>
    </row>
    <row r="66" spans="1:5" x14ac:dyDescent="0.3">
      <c r="A66">
        <v>84</v>
      </c>
      <c r="B66">
        <v>43.624031119216482</v>
      </c>
      <c r="C66">
        <v>40.489052025387274</v>
      </c>
      <c r="D66">
        <v>21.147825073627477</v>
      </c>
      <c r="E66">
        <v>105.26090821823124</v>
      </c>
    </row>
    <row r="67" spans="1:5" x14ac:dyDescent="0.3">
      <c r="B67">
        <f>SUM(B2:B66)</f>
        <v>1137.9871987841243</v>
      </c>
      <c r="C67">
        <f t="shared" ref="C67:E67" si="0">SUM(C2:C66)</f>
        <v>1150.6661339752093</v>
      </c>
      <c r="D67">
        <f t="shared" si="0"/>
        <v>571.83587605514492</v>
      </c>
      <c r="E67">
        <f t="shared" si="0"/>
        <v>2860.4892088144793</v>
      </c>
    </row>
    <row r="68" spans="1:5" x14ac:dyDescent="0.3">
      <c r="B68">
        <f>B67/$E67</f>
        <v>0.39782957239533145</v>
      </c>
      <c r="C68">
        <f t="shared" ref="C68:D68" si="1">C67/$E67</f>
        <v>0.40226200834090864</v>
      </c>
      <c r="D68">
        <f t="shared" si="1"/>
        <v>0.1999084192637596</v>
      </c>
    </row>
    <row r="70" spans="1:5" x14ac:dyDescent="0.3">
      <c r="B70">
        <v>40</v>
      </c>
      <c r="C70">
        <v>40</v>
      </c>
      <c r="D70">
        <v>20</v>
      </c>
    </row>
    <row r="71" spans="1:5" x14ac:dyDescent="0.3">
      <c r="B71">
        <v>35</v>
      </c>
      <c r="C71">
        <v>25</v>
      </c>
      <c r="D71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A134-78B1-43E8-9828-56C58E37F40D}">
  <dimension ref="A1:E67"/>
  <sheetViews>
    <sheetView tabSelected="1" topLeftCell="A4" workbookViewId="0">
      <selection activeCell="E29" sqref="E29"/>
    </sheetView>
  </sheetViews>
  <sheetFormatPr defaultRowHeight="14.4" x14ac:dyDescent="0.3"/>
  <sheetData>
    <row r="1" spans="1:3" x14ac:dyDescent="0.3">
      <c r="A1" t="s">
        <v>0</v>
      </c>
      <c r="B1" t="s">
        <v>22</v>
      </c>
      <c r="C1" s="1" t="s">
        <v>23</v>
      </c>
    </row>
    <row r="2" spans="1:3" x14ac:dyDescent="0.3">
      <c r="A2">
        <v>20</v>
      </c>
      <c r="B2">
        <v>0.41081956044171342</v>
      </c>
      <c r="C2">
        <v>0.26038792593205357</v>
      </c>
    </row>
    <row r="3" spans="1:3" x14ac:dyDescent="0.3">
      <c r="A3">
        <v>21</v>
      </c>
      <c r="B3">
        <v>0.2148070458101218</v>
      </c>
      <c r="C3">
        <v>0.13987632135665642</v>
      </c>
    </row>
    <row r="4" spans="1:3" x14ac:dyDescent="0.3">
      <c r="A4">
        <v>22</v>
      </c>
      <c r="B4">
        <v>0.50283020334105666</v>
      </c>
      <c r="C4">
        <v>0.33638993054339439</v>
      </c>
    </row>
    <row r="5" spans="1:3" x14ac:dyDescent="0.3">
      <c r="A5">
        <v>23</v>
      </c>
      <c r="B5">
        <v>0.81869682800018451</v>
      </c>
      <c r="C5">
        <v>0.56269193373351722</v>
      </c>
    </row>
    <row r="6" spans="1:3" x14ac:dyDescent="0.3">
      <c r="A6">
        <v>24</v>
      </c>
      <c r="B6">
        <v>0.72161135798559184</v>
      </c>
      <c r="C6">
        <v>0.50953836956025333</v>
      </c>
    </row>
    <row r="7" spans="1:3" x14ac:dyDescent="0.3">
      <c r="A7">
        <v>25</v>
      </c>
      <c r="B7">
        <v>1.1351618234592933</v>
      </c>
      <c r="C7">
        <v>0.82348797314530864</v>
      </c>
    </row>
    <row r="8" spans="1:3" x14ac:dyDescent="0.3">
      <c r="A8">
        <v>26</v>
      </c>
      <c r="B8">
        <v>1.0623623924649055</v>
      </c>
      <c r="C8">
        <v>0.79176832406398845</v>
      </c>
    </row>
    <row r="9" spans="1:3" x14ac:dyDescent="0.3">
      <c r="A9">
        <v>27</v>
      </c>
      <c r="B9">
        <v>1.2261860016440855</v>
      </c>
      <c r="C9">
        <v>0.93887492364599689</v>
      </c>
    </row>
    <row r="10" spans="1:3" x14ac:dyDescent="0.3">
      <c r="A10">
        <v>28</v>
      </c>
      <c r="B10">
        <v>1.4753106732021559</v>
      </c>
      <c r="C10">
        <v>1.1605418904479927</v>
      </c>
    </row>
    <row r="11" spans="1:3" x14ac:dyDescent="0.3">
      <c r="A11">
        <v>29</v>
      </c>
      <c r="B11">
        <v>1.8452041198809845</v>
      </c>
      <c r="C11">
        <v>1.4912405462339557</v>
      </c>
    </row>
    <row r="12" spans="1:3" x14ac:dyDescent="0.3">
      <c r="A12">
        <v>30</v>
      </c>
      <c r="B12">
        <v>2.0908522234015789</v>
      </c>
      <c r="C12">
        <v>1.7360114202843586</v>
      </c>
    </row>
    <row r="13" spans="1:3" x14ac:dyDescent="0.3">
      <c r="A13">
        <v>31</v>
      </c>
      <c r="B13">
        <v>2.5203799042155417</v>
      </c>
      <c r="C13">
        <v>2.1499145459199647</v>
      </c>
    </row>
    <row r="14" spans="1:3" x14ac:dyDescent="0.3">
      <c r="A14">
        <v>32</v>
      </c>
      <c r="B14">
        <v>2.7232275335678389</v>
      </c>
      <c r="C14">
        <v>2.3865199562022594</v>
      </c>
    </row>
    <row r="15" spans="1:3" x14ac:dyDescent="0.3">
      <c r="A15">
        <v>33</v>
      </c>
      <c r="B15">
        <v>3.0976415472978673</v>
      </c>
      <c r="C15">
        <v>2.7889341010790005</v>
      </c>
    </row>
    <row r="16" spans="1:3" x14ac:dyDescent="0.3">
      <c r="A16">
        <v>34</v>
      </c>
      <c r="B16">
        <v>3.2657408086617288</v>
      </c>
      <c r="C16">
        <v>3.0207498050243307</v>
      </c>
    </row>
    <row r="17" spans="1:5" x14ac:dyDescent="0.3">
      <c r="A17">
        <v>35</v>
      </c>
      <c r="B17">
        <v>4.1308812046460259</v>
      </c>
      <c r="C17">
        <v>3.9255607231015919</v>
      </c>
    </row>
    <row r="18" spans="1:5" x14ac:dyDescent="0.3">
      <c r="A18">
        <v>36</v>
      </c>
      <c r="B18">
        <v>4.7554059154105888</v>
      </c>
      <c r="C18">
        <v>4.6427204942280955</v>
      </c>
    </row>
    <row r="19" spans="1:5" x14ac:dyDescent="0.3">
      <c r="A19">
        <v>37</v>
      </c>
      <c r="B19">
        <v>4.899615648197778</v>
      </c>
      <c r="C19">
        <v>4.9144272331895724</v>
      </c>
    </row>
    <row r="20" spans="1:5" x14ac:dyDescent="0.3">
      <c r="A20">
        <v>38</v>
      </c>
      <c r="B20">
        <v>5.6307475147847779</v>
      </c>
      <c r="C20">
        <v>5.8023363551657132</v>
      </c>
    </row>
    <row r="21" spans="1:5" x14ac:dyDescent="0.3">
      <c r="A21">
        <v>39</v>
      </c>
      <c r="B21">
        <v>6.8453167530663519</v>
      </c>
      <c r="C21">
        <v>7.2469680560743024</v>
      </c>
    </row>
    <row r="22" spans="1:5" x14ac:dyDescent="0.3">
      <c r="A22">
        <v>40</v>
      </c>
      <c r="B22">
        <v>8.0393318855910501</v>
      </c>
      <c r="C22">
        <v>8.7439709657768923</v>
      </c>
    </row>
    <row r="23" spans="1:5" x14ac:dyDescent="0.3">
      <c r="A23">
        <v>41</v>
      </c>
      <c r="B23">
        <v>8.9680907370773006</v>
      </c>
      <c r="C23">
        <v>10.021083795738132</v>
      </c>
    </row>
    <row r="24" spans="1:5" x14ac:dyDescent="0.3">
      <c r="A24">
        <v>42</v>
      </c>
      <c r="B24">
        <v>9.0167724262334001</v>
      </c>
      <c r="C24">
        <v>10.351225260498525</v>
      </c>
    </row>
    <row r="25" spans="1:5" x14ac:dyDescent="0.3">
      <c r="A25">
        <v>43</v>
      </c>
      <c r="B25">
        <v>10.281698313036765</v>
      </c>
      <c r="C25">
        <v>12.12638796235653</v>
      </c>
    </row>
    <row r="26" spans="1:5" x14ac:dyDescent="0.3">
      <c r="A26">
        <v>44</v>
      </c>
      <c r="B26">
        <v>10.786665299533983</v>
      </c>
      <c r="C26">
        <v>13.070125454398427</v>
      </c>
      <c r="D26" t="s">
        <v>47</v>
      </c>
      <c r="E26" t="s">
        <v>48</v>
      </c>
    </row>
    <row r="27" spans="1:5" x14ac:dyDescent="0.3">
      <c r="A27">
        <v>45</v>
      </c>
      <c r="B27">
        <v>13.667521728703967</v>
      </c>
      <c r="C27">
        <v>17.014072420318239</v>
      </c>
      <c r="D27">
        <f>B27/B62</f>
        <v>0.12320613474354841</v>
      </c>
      <c r="E27">
        <f>C27/C62</f>
        <v>4.7887707584585965E-2</v>
      </c>
    </row>
    <row r="28" spans="1:5" x14ac:dyDescent="0.3">
      <c r="A28">
        <v>46</v>
      </c>
      <c r="B28">
        <v>15.584049619349651</v>
      </c>
      <c r="C28">
        <v>19.930802121463909</v>
      </c>
    </row>
    <row r="29" spans="1:5" x14ac:dyDescent="0.3">
      <c r="A29">
        <v>47</v>
      </c>
      <c r="B29">
        <v>18.437122552452973</v>
      </c>
      <c r="C29">
        <v>24.224986769430302</v>
      </c>
    </row>
    <row r="30" spans="1:5" x14ac:dyDescent="0.3">
      <c r="A30">
        <v>48</v>
      </c>
      <c r="B30">
        <v>21.224364510882282</v>
      </c>
      <c r="C30">
        <v>28.650423950307431</v>
      </c>
    </row>
    <row r="31" spans="1:5" x14ac:dyDescent="0.3">
      <c r="A31">
        <v>49</v>
      </c>
      <c r="B31">
        <v>21.82363803149525</v>
      </c>
      <c r="C31">
        <v>30.265611838691196</v>
      </c>
    </row>
    <row r="32" spans="1:5" x14ac:dyDescent="0.3">
      <c r="A32">
        <v>50</v>
      </c>
      <c r="B32">
        <v>24.988144083697325</v>
      </c>
      <c r="C32">
        <v>35.602644727407736</v>
      </c>
    </row>
    <row r="33" spans="1:3" x14ac:dyDescent="0.3">
      <c r="A33">
        <v>51</v>
      </c>
      <c r="B33">
        <v>28.085315086303776</v>
      </c>
      <c r="C33">
        <v>41.110571165761293</v>
      </c>
    </row>
    <row r="34" spans="1:3" x14ac:dyDescent="0.3">
      <c r="A34">
        <v>52</v>
      </c>
      <c r="B34">
        <v>32.185481986446263</v>
      </c>
      <c r="C34">
        <v>48.401651273215101</v>
      </c>
    </row>
    <row r="35" spans="1:3" x14ac:dyDescent="0.3">
      <c r="A35">
        <v>53</v>
      </c>
      <c r="B35">
        <v>34.928846624672175</v>
      </c>
      <c r="C35">
        <v>53.964773338854748</v>
      </c>
    </row>
    <row r="36" spans="1:3" x14ac:dyDescent="0.3">
      <c r="A36">
        <v>54</v>
      </c>
      <c r="B36">
        <v>36.358168991894658</v>
      </c>
      <c r="C36">
        <v>57.710397682350425</v>
      </c>
    </row>
    <row r="37" spans="1:3" x14ac:dyDescent="0.3">
      <c r="A37">
        <v>55</v>
      </c>
      <c r="B37">
        <v>37.676917287071113</v>
      </c>
      <c r="C37">
        <v>61.44030683274481</v>
      </c>
    </row>
    <row r="38" spans="1:3" x14ac:dyDescent="0.3">
      <c r="A38">
        <v>56</v>
      </c>
      <c r="B38">
        <v>42.251902347202915</v>
      </c>
      <c r="C38">
        <v>70.786466282319353</v>
      </c>
    </row>
    <row r="39" spans="1:3" x14ac:dyDescent="0.3">
      <c r="A39">
        <v>57</v>
      </c>
      <c r="B39">
        <v>47.480961050035766</v>
      </c>
      <c r="C39">
        <v>81.72396271572039</v>
      </c>
    </row>
    <row r="40" spans="1:3" x14ac:dyDescent="0.3">
      <c r="A40">
        <v>58</v>
      </c>
      <c r="B40">
        <v>52.149924254229994</v>
      </c>
      <c r="C40">
        <v>92.216694126404647</v>
      </c>
    </row>
    <row r="41" spans="1:3" x14ac:dyDescent="0.3">
      <c r="A41">
        <v>59</v>
      </c>
      <c r="B41">
        <v>53.491362566245556</v>
      </c>
      <c r="C41">
        <v>97.177445559538</v>
      </c>
    </row>
    <row r="42" spans="1:3" x14ac:dyDescent="0.3">
      <c r="A42">
        <v>60</v>
      </c>
      <c r="B42">
        <v>58.419790136200781</v>
      </c>
      <c r="C42">
        <v>109.03546039956781</v>
      </c>
    </row>
    <row r="43" spans="1:3" x14ac:dyDescent="0.3">
      <c r="A43">
        <v>61</v>
      </c>
      <c r="B43">
        <v>61.840690874776818</v>
      </c>
      <c r="C43">
        <v>118.57907358242832</v>
      </c>
    </row>
    <row r="44" spans="1:3" x14ac:dyDescent="0.3">
      <c r="A44">
        <v>62</v>
      </c>
      <c r="B44">
        <v>64.84960453233046</v>
      </c>
      <c r="C44">
        <v>127.75179271980907</v>
      </c>
    </row>
    <row r="45" spans="1:3" x14ac:dyDescent="0.3">
      <c r="A45">
        <v>63</v>
      </c>
      <c r="B45">
        <v>68.297566900224794</v>
      </c>
      <c r="C45">
        <v>138.22635453791031</v>
      </c>
    </row>
    <row r="46" spans="1:3" x14ac:dyDescent="0.3">
      <c r="A46">
        <v>64</v>
      </c>
      <c r="B46">
        <v>70.024520402873009</v>
      </c>
      <c r="C46">
        <v>145.60011442456053</v>
      </c>
    </row>
    <row r="47" spans="1:3" x14ac:dyDescent="0.3">
      <c r="A47">
        <v>65</v>
      </c>
      <c r="B47">
        <v>74.442299671306202</v>
      </c>
      <c r="C47">
        <v>159.02203439387833</v>
      </c>
    </row>
    <row r="48" spans="1:3" x14ac:dyDescent="0.3">
      <c r="A48">
        <v>66</v>
      </c>
      <c r="B48">
        <v>77.570164278457327</v>
      </c>
      <c r="C48">
        <v>170.23865776851429</v>
      </c>
    </row>
    <row r="49" spans="1:3" x14ac:dyDescent="0.3">
      <c r="A49">
        <v>67</v>
      </c>
      <c r="B49">
        <v>81.80876880985025</v>
      </c>
      <c r="C49">
        <v>184.45451196947829</v>
      </c>
    </row>
    <row r="50" spans="1:3" x14ac:dyDescent="0.3">
      <c r="A50">
        <v>68</v>
      </c>
      <c r="B50">
        <v>84.172685249154682</v>
      </c>
      <c r="C50">
        <v>194.978425672394</v>
      </c>
    </row>
    <row r="51" spans="1:3" x14ac:dyDescent="0.3">
      <c r="A51">
        <v>69</v>
      </c>
      <c r="B51">
        <v>85.615299812503181</v>
      </c>
      <c r="C51">
        <v>203.7476977697734</v>
      </c>
    </row>
    <row r="52" spans="1:3" x14ac:dyDescent="0.3">
      <c r="A52">
        <v>70</v>
      </c>
      <c r="B52">
        <v>91.108271936209846</v>
      </c>
      <c r="C52">
        <v>222.75378319003488</v>
      </c>
    </row>
    <row r="53" spans="1:3" x14ac:dyDescent="0.3">
      <c r="A53">
        <v>71</v>
      </c>
      <c r="B53">
        <v>92.636648000970581</v>
      </c>
      <c r="C53">
        <v>232.68911205000498</v>
      </c>
    </row>
    <row r="54" spans="1:3" x14ac:dyDescent="0.3">
      <c r="A54">
        <v>72</v>
      </c>
      <c r="B54">
        <v>94.642079925147257</v>
      </c>
      <c r="C54">
        <v>244.23250138464721</v>
      </c>
    </row>
    <row r="55" spans="1:3" x14ac:dyDescent="0.3">
      <c r="A55">
        <v>73</v>
      </c>
      <c r="B55">
        <v>98.95757544065907</v>
      </c>
      <c r="C55">
        <v>262.35791960495698</v>
      </c>
    </row>
    <row r="56" spans="1:3" x14ac:dyDescent="0.3">
      <c r="A56">
        <v>74</v>
      </c>
      <c r="B56">
        <v>101.85783450443178</v>
      </c>
      <c r="C56">
        <v>277.43772987697616</v>
      </c>
    </row>
    <row r="57" spans="1:3" x14ac:dyDescent="0.3">
      <c r="A57">
        <v>75</v>
      </c>
      <c r="B57">
        <v>104.31825184842279</v>
      </c>
      <c r="C57">
        <v>291.91562058647429</v>
      </c>
    </row>
    <row r="58" spans="1:3" x14ac:dyDescent="0.3">
      <c r="A58">
        <v>76</v>
      </c>
      <c r="B58">
        <v>105.21024468572486</v>
      </c>
      <c r="C58">
        <v>302.46910135425475</v>
      </c>
    </row>
    <row r="59" spans="1:3" x14ac:dyDescent="0.3">
      <c r="A59">
        <v>77</v>
      </c>
      <c r="B59">
        <v>105.30069892706818</v>
      </c>
      <c r="C59">
        <v>311.01418002202342</v>
      </c>
    </row>
    <row r="60" spans="1:3" x14ac:dyDescent="0.3">
      <c r="A60">
        <v>78</v>
      </c>
      <c r="B60">
        <v>107.52128254001255</v>
      </c>
      <c r="C60">
        <v>326.26412559849217</v>
      </c>
    </row>
    <row r="61" spans="1:3" x14ac:dyDescent="0.3">
      <c r="A61">
        <v>79</v>
      </c>
      <c r="B61">
        <v>107.01506361767574</v>
      </c>
      <c r="C61">
        <v>333.61514078162958</v>
      </c>
    </row>
    <row r="62" spans="1:3" x14ac:dyDescent="0.3">
      <c r="A62">
        <v>80</v>
      </c>
      <c r="B62">
        <v>110.93215250322311</v>
      </c>
      <c r="C62">
        <v>355.29101889593704</v>
      </c>
    </row>
    <row r="63" spans="1:3" x14ac:dyDescent="0.3">
      <c r="A63">
        <v>81</v>
      </c>
      <c r="B63">
        <v>114.53069093470711</v>
      </c>
      <c r="C63">
        <v>376.85529453457707</v>
      </c>
    </row>
    <row r="64" spans="1:3" x14ac:dyDescent="0.3">
      <c r="A64">
        <v>82</v>
      </c>
      <c r="B64">
        <v>108.0986928543667</v>
      </c>
      <c r="C64">
        <v>365.42573898390043</v>
      </c>
    </row>
    <row r="65" spans="1:3" x14ac:dyDescent="0.3">
      <c r="A65">
        <v>83</v>
      </c>
      <c r="B65">
        <v>109.25834376831419</v>
      </c>
      <c r="C65">
        <v>379.45410485115463</v>
      </c>
    </row>
    <row r="66" spans="1:3" x14ac:dyDescent="0.3">
      <c r="A66">
        <v>84</v>
      </c>
      <c r="B66">
        <v>105.26090821823124</v>
      </c>
      <c r="C66">
        <v>375.57589114137124</v>
      </c>
    </row>
    <row r="67" spans="1:3" x14ac:dyDescent="0.3">
      <c r="B67">
        <f t="shared" ref="B67" si="0">SUM(B2:B66)</f>
        <v>2860.4892088144793</v>
      </c>
      <c r="C67">
        <f>SUM(C2:C66)</f>
        <v>7069.1479311669773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45A2-5E38-47E2-9BDE-E0A90D33D650}">
  <dimension ref="A1:H66"/>
  <sheetViews>
    <sheetView workbookViewId="0">
      <selection activeCell="J21" sqref="J21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37</v>
      </c>
      <c r="D1" t="s">
        <v>38</v>
      </c>
      <c r="E1" t="s">
        <v>39</v>
      </c>
      <c r="F1" t="s">
        <v>33</v>
      </c>
      <c r="G1" t="s">
        <v>34</v>
      </c>
      <c r="H1" t="s">
        <v>35</v>
      </c>
    </row>
    <row r="2" spans="1:8" x14ac:dyDescent="0.3">
      <c r="A2">
        <v>20</v>
      </c>
      <c r="B2">
        <v>0.75</v>
      </c>
      <c r="C2">
        <v>0.45454545454545453</v>
      </c>
      <c r="D2">
        <v>0.36363636363636365</v>
      </c>
      <c r="E2">
        <v>0.18181818181818182</v>
      </c>
      <c r="F2">
        <f>B2*C2</f>
        <v>0.34090909090909088</v>
      </c>
      <c r="G2">
        <f>B2*D2</f>
        <v>0.27272727272727271</v>
      </c>
      <c r="H2">
        <f>B2*E2</f>
        <v>0.13636363636363635</v>
      </c>
    </row>
    <row r="3" spans="1:8" x14ac:dyDescent="0.3">
      <c r="A3">
        <v>21</v>
      </c>
      <c r="B3">
        <v>0.75</v>
      </c>
      <c r="C3">
        <v>0.2857142857142857</v>
      </c>
      <c r="D3">
        <v>0.42857142857142855</v>
      </c>
      <c r="E3">
        <v>0.2857142857142857</v>
      </c>
      <c r="F3">
        <f t="shared" ref="F3:F66" si="0">B3*C3</f>
        <v>0.21428571428571427</v>
      </c>
      <c r="G3">
        <f t="shared" ref="G3:G66" si="1">B3*D3</f>
        <v>0.3214285714285714</v>
      </c>
      <c r="H3">
        <f t="shared" ref="H3:H66" si="2">B3*E3</f>
        <v>0.21428571428571427</v>
      </c>
    </row>
    <row r="4" spans="1:8" x14ac:dyDescent="0.3">
      <c r="A4">
        <v>22</v>
      </c>
      <c r="B4">
        <v>0.75</v>
      </c>
      <c r="C4">
        <v>0.3125</v>
      </c>
      <c r="D4">
        <v>0.5</v>
      </c>
      <c r="E4">
        <v>0.1875</v>
      </c>
      <c r="F4">
        <f t="shared" si="0"/>
        <v>0.234375</v>
      </c>
      <c r="G4">
        <f t="shared" si="1"/>
        <v>0.375</v>
      </c>
      <c r="H4">
        <f t="shared" si="2"/>
        <v>0.140625</v>
      </c>
    </row>
    <row r="5" spans="1:8" x14ac:dyDescent="0.3">
      <c r="A5">
        <v>23</v>
      </c>
      <c r="B5">
        <v>0.75</v>
      </c>
      <c r="C5">
        <v>0.33333333333333331</v>
      </c>
      <c r="D5">
        <v>0.33333333333333331</v>
      </c>
      <c r="E5">
        <v>0.33333333333333331</v>
      </c>
      <c r="F5">
        <f t="shared" si="0"/>
        <v>0.25</v>
      </c>
      <c r="G5">
        <f t="shared" si="1"/>
        <v>0.25</v>
      </c>
      <c r="H5">
        <f t="shared" si="2"/>
        <v>0.25</v>
      </c>
    </row>
    <row r="6" spans="1:8" x14ac:dyDescent="0.3">
      <c r="A6">
        <v>24</v>
      </c>
      <c r="B6">
        <v>0.75</v>
      </c>
      <c r="C6">
        <v>0.30769230769230771</v>
      </c>
      <c r="D6">
        <v>0.46153846153846156</v>
      </c>
      <c r="E6">
        <v>0.23076923076923078</v>
      </c>
      <c r="F6">
        <f t="shared" si="0"/>
        <v>0.23076923076923078</v>
      </c>
      <c r="G6">
        <f t="shared" si="1"/>
        <v>0.34615384615384615</v>
      </c>
      <c r="H6">
        <f t="shared" si="2"/>
        <v>0.17307692307692307</v>
      </c>
    </row>
    <row r="7" spans="1:8" x14ac:dyDescent="0.3">
      <c r="A7">
        <v>25</v>
      </c>
      <c r="B7">
        <v>0.98</v>
      </c>
      <c r="C7">
        <v>0.24390243902439024</v>
      </c>
      <c r="D7">
        <v>0.46341463414634149</v>
      </c>
      <c r="E7">
        <v>0.29268292682926828</v>
      </c>
      <c r="F7">
        <f t="shared" si="0"/>
        <v>0.23902439024390243</v>
      </c>
      <c r="G7">
        <f t="shared" si="1"/>
        <v>0.45414634146341465</v>
      </c>
      <c r="H7">
        <f t="shared" si="2"/>
        <v>0.2868292682926829</v>
      </c>
    </row>
    <row r="8" spans="1:8" x14ac:dyDescent="0.3">
      <c r="A8">
        <v>26</v>
      </c>
      <c r="B8">
        <v>0.98</v>
      </c>
      <c r="C8">
        <v>0.27500000000000002</v>
      </c>
      <c r="D8">
        <v>0.42499999999999999</v>
      </c>
      <c r="E8">
        <v>0.3</v>
      </c>
      <c r="F8">
        <f t="shared" si="0"/>
        <v>0.26950000000000002</v>
      </c>
      <c r="G8">
        <f t="shared" si="1"/>
        <v>0.41649999999999998</v>
      </c>
      <c r="H8">
        <f t="shared" si="2"/>
        <v>0.29399999999999998</v>
      </c>
    </row>
    <row r="9" spans="1:8" x14ac:dyDescent="0.3">
      <c r="A9">
        <v>27</v>
      </c>
      <c r="B9">
        <v>0.98</v>
      </c>
      <c r="C9">
        <v>0.30612244897959184</v>
      </c>
      <c r="D9">
        <v>0.40816326530612246</v>
      </c>
      <c r="E9">
        <v>0.2857142857142857</v>
      </c>
      <c r="F9">
        <f t="shared" si="0"/>
        <v>0.3</v>
      </c>
      <c r="G9">
        <f t="shared" si="1"/>
        <v>0.4</v>
      </c>
      <c r="H9">
        <f t="shared" si="2"/>
        <v>0.27999999999999997</v>
      </c>
    </row>
    <row r="10" spans="1:8" x14ac:dyDescent="0.3">
      <c r="A10">
        <v>28</v>
      </c>
      <c r="B10">
        <v>0.98</v>
      </c>
      <c r="C10">
        <v>0.40740740740740738</v>
      </c>
      <c r="D10">
        <v>0.3888888888888889</v>
      </c>
      <c r="E10">
        <v>0.20370370370370369</v>
      </c>
      <c r="F10">
        <f t="shared" si="0"/>
        <v>0.3992592592592592</v>
      </c>
      <c r="G10">
        <f t="shared" si="1"/>
        <v>0.38111111111111112</v>
      </c>
      <c r="H10">
        <f t="shared" si="2"/>
        <v>0.1996296296296296</v>
      </c>
    </row>
    <row r="11" spans="1:8" x14ac:dyDescent="0.3">
      <c r="A11">
        <v>29</v>
      </c>
      <c r="B11">
        <v>0.98</v>
      </c>
      <c r="C11">
        <v>0.25333333333333335</v>
      </c>
      <c r="D11">
        <v>0.45333333333333331</v>
      </c>
      <c r="E11">
        <v>0.29333333333333333</v>
      </c>
      <c r="F11">
        <f t="shared" si="0"/>
        <v>0.24826666666666669</v>
      </c>
      <c r="G11">
        <f t="shared" si="1"/>
        <v>0.44426666666666664</v>
      </c>
      <c r="H11">
        <f t="shared" si="2"/>
        <v>0.28746666666666665</v>
      </c>
    </row>
    <row r="12" spans="1:8" x14ac:dyDescent="0.3">
      <c r="A12">
        <v>30</v>
      </c>
      <c r="B12">
        <v>2.5</v>
      </c>
      <c r="C12">
        <v>0.34883720930232559</v>
      </c>
      <c r="D12">
        <v>0.39534883720930231</v>
      </c>
      <c r="E12">
        <v>0.2558139534883721</v>
      </c>
      <c r="F12">
        <f t="shared" si="0"/>
        <v>0.87209302325581395</v>
      </c>
      <c r="G12">
        <f t="shared" si="1"/>
        <v>0.98837209302325579</v>
      </c>
      <c r="H12">
        <f t="shared" si="2"/>
        <v>0.63953488372093026</v>
      </c>
    </row>
    <row r="13" spans="1:8" x14ac:dyDescent="0.3">
      <c r="A13">
        <v>31</v>
      </c>
      <c r="B13">
        <v>2.5</v>
      </c>
      <c r="C13">
        <v>0.42</v>
      </c>
      <c r="D13">
        <v>0.35</v>
      </c>
      <c r="E13">
        <v>0.23</v>
      </c>
      <c r="F13">
        <f t="shared" si="0"/>
        <v>1.05</v>
      </c>
      <c r="G13">
        <f t="shared" si="1"/>
        <v>0.875</v>
      </c>
      <c r="H13">
        <f t="shared" si="2"/>
        <v>0.57500000000000007</v>
      </c>
    </row>
    <row r="14" spans="1:8" x14ac:dyDescent="0.3">
      <c r="A14">
        <v>32</v>
      </c>
      <c r="B14">
        <v>2.5</v>
      </c>
      <c r="C14">
        <v>0.27884615384615385</v>
      </c>
      <c r="D14">
        <v>0.42307692307692307</v>
      </c>
      <c r="E14">
        <v>0.29807692307692307</v>
      </c>
      <c r="F14">
        <f t="shared" si="0"/>
        <v>0.69711538461538458</v>
      </c>
      <c r="G14">
        <f t="shared" si="1"/>
        <v>1.0576923076923077</v>
      </c>
      <c r="H14">
        <f t="shared" si="2"/>
        <v>0.74519230769230771</v>
      </c>
    </row>
    <row r="15" spans="1:8" x14ac:dyDescent="0.3">
      <c r="A15">
        <v>33</v>
      </c>
      <c r="B15">
        <v>2.5</v>
      </c>
      <c r="C15">
        <v>0.256198347107438</v>
      </c>
      <c r="D15">
        <v>0.4462809917355372</v>
      </c>
      <c r="E15">
        <v>0.2975206611570248</v>
      </c>
      <c r="F15">
        <f t="shared" si="0"/>
        <v>0.64049586776859502</v>
      </c>
      <c r="G15">
        <f t="shared" si="1"/>
        <v>1.115702479338843</v>
      </c>
      <c r="H15">
        <f t="shared" si="2"/>
        <v>0.74380165289256195</v>
      </c>
    </row>
    <row r="16" spans="1:8" x14ac:dyDescent="0.3">
      <c r="A16">
        <v>34</v>
      </c>
      <c r="B16">
        <v>2.5</v>
      </c>
      <c r="C16">
        <v>0.27536231884057971</v>
      </c>
      <c r="D16">
        <v>0.50724637681159424</v>
      </c>
      <c r="E16">
        <v>0.21739130434782608</v>
      </c>
      <c r="F16">
        <f t="shared" si="0"/>
        <v>0.68840579710144922</v>
      </c>
      <c r="G16">
        <f t="shared" si="1"/>
        <v>1.2681159420289856</v>
      </c>
      <c r="H16">
        <f t="shared" si="2"/>
        <v>0.54347826086956519</v>
      </c>
    </row>
    <row r="17" spans="1:8" x14ac:dyDescent="0.3">
      <c r="A17">
        <v>35</v>
      </c>
      <c r="B17">
        <v>5.8</v>
      </c>
      <c r="C17">
        <v>0.32121212121212123</v>
      </c>
      <c r="D17">
        <v>0.3575757575757576</v>
      </c>
      <c r="E17">
        <v>0.32121212121212123</v>
      </c>
      <c r="F17">
        <f t="shared" si="0"/>
        <v>1.863030303030303</v>
      </c>
      <c r="G17">
        <f t="shared" si="1"/>
        <v>2.0739393939393942</v>
      </c>
      <c r="H17">
        <f t="shared" si="2"/>
        <v>1.863030303030303</v>
      </c>
    </row>
    <row r="18" spans="1:8" x14ac:dyDescent="0.3">
      <c r="A18">
        <v>36</v>
      </c>
      <c r="B18">
        <v>5.8</v>
      </c>
      <c r="C18">
        <v>0.32978723404255317</v>
      </c>
      <c r="D18">
        <v>0.40425531914893614</v>
      </c>
      <c r="E18">
        <v>0.26595744680851063</v>
      </c>
      <c r="F18">
        <f t="shared" si="0"/>
        <v>1.9127659574468083</v>
      </c>
      <c r="G18">
        <f t="shared" si="1"/>
        <v>2.3446808510638295</v>
      </c>
      <c r="H18">
        <f t="shared" si="2"/>
        <v>1.5425531914893615</v>
      </c>
    </row>
    <row r="19" spans="1:8" x14ac:dyDescent="0.3">
      <c r="A19">
        <v>37</v>
      </c>
      <c r="B19">
        <v>5.8</v>
      </c>
      <c r="C19">
        <v>0.35978835978835977</v>
      </c>
      <c r="D19">
        <v>0.3968253968253968</v>
      </c>
      <c r="E19">
        <v>0.24338624338624337</v>
      </c>
      <c r="F19">
        <f t="shared" si="0"/>
        <v>2.0867724867724866</v>
      </c>
      <c r="G19">
        <f t="shared" si="1"/>
        <v>2.3015873015873014</v>
      </c>
      <c r="H19">
        <f t="shared" si="2"/>
        <v>1.4116402116402116</v>
      </c>
    </row>
    <row r="20" spans="1:8" x14ac:dyDescent="0.3">
      <c r="A20">
        <v>38</v>
      </c>
      <c r="B20">
        <v>5.8</v>
      </c>
      <c r="C20">
        <v>0.31132075471698112</v>
      </c>
      <c r="D20">
        <v>0.42452830188679247</v>
      </c>
      <c r="E20">
        <v>0.26415094339622641</v>
      </c>
      <c r="F20">
        <f t="shared" si="0"/>
        <v>1.8056603773584905</v>
      </c>
      <c r="G20">
        <f t="shared" si="1"/>
        <v>2.4622641509433962</v>
      </c>
      <c r="H20">
        <f t="shared" si="2"/>
        <v>1.5320754716981131</v>
      </c>
    </row>
    <row r="21" spans="1:8" x14ac:dyDescent="0.3">
      <c r="A21">
        <v>39</v>
      </c>
      <c r="B21">
        <v>5.8</v>
      </c>
      <c r="C21">
        <v>0.34814814814814815</v>
      </c>
      <c r="D21">
        <v>0.40370370370370373</v>
      </c>
      <c r="E21">
        <v>0.24814814814814815</v>
      </c>
      <c r="F21">
        <f t="shared" si="0"/>
        <v>2.0192592592592593</v>
      </c>
      <c r="G21">
        <f t="shared" si="1"/>
        <v>2.3414814814814817</v>
      </c>
      <c r="H21">
        <f t="shared" si="2"/>
        <v>1.4392592592592592</v>
      </c>
    </row>
    <row r="22" spans="1:8" x14ac:dyDescent="0.3">
      <c r="A22">
        <v>40</v>
      </c>
      <c r="B22">
        <v>10.3</v>
      </c>
      <c r="C22">
        <v>0.3125</v>
      </c>
      <c r="D22">
        <v>0.45937499999999998</v>
      </c>
      <c r="E22">
        <v>0.22812499999999999</v>
      </c>
      <c r="F22">
        <f t="shared" si="0"/>
        <v>3.21875</v>
      </c>
      <c r="G22">
        <f t="shared" si="1"/>
        <v>4.7315624999999999</v>
      </c>
      <c r="H22">
        <f t="shared" si="2"/>
        <v>2.3496874999999999</v>
      </c>
    </row>
    <row r="23" spans="1:8" x14ac:dyDescent="0.3">
      <c r="A23">
        <v>41</v>
      </c>
      <c r="B23">
        <v>10.3</v>
      </c>
      <c r="C23">
        <v>0.37982195845697331</v>
      </c>
      <c r="D23">
        <v>0.41543026706231456</v>
      </c>
      <c r="E23">
        <v>0.20474777448071216</v>
      </c>
      <c r="F23">
        <f t="shared" si="0"/>
        <v>3.9121661721068253</v>
      </c>
      <c r="G23">
        <f t="shared" si="1"/>
        <v>4.2789317507418403</v>
      </c>
      <c r="H23">
        <f t="shared" si="2"/>
        <v>2.1089020771513352</v>
      </c>
    </row>
    <row r="24" spans="1:8" x14ac:dyDescent="0.3">
      <c r="A24">
        <v>42</v>
      </c>
      <c r="B24">
        <v>10.3</v>
      </c>
      <c r="C24">
        <v>0.33531157270029671</v>
      </c>
      <c r="D24">
        <v>0.44807121661721067</v>
      </c>
      <c r="E24">
        <v>0.21661721068249259</v>
      </c>
      <c r="F24">
        <f t="shared" si="0"/>
        <v>3.4537091988130562</v>
      </c>
      <c r="G24">
        <f t="shared" si="1"/>
        <v>4.6151335311572703</v>
      </c>
      <c r="H24">
        <f t="shared" si="2"/>
        <v>2.2311572700296738</v>
      </c>
    </row>
    <row r="25" spans="1:8" x14ac:dyDescent="0.3">
      <c r="A25">
        <v>43</v>
      </c>
      <c r="B25">
        <v>10.3</v>
      </c>
      <c r="C25">
        <v>0.35324675324675325</v>
      </c>
      <c r="D25">
        <v>0.44155844155844154</v>
      </c>
      <c r="E25">
        <v>0.20519480519480521</v>
      </c>
      <c r="F25">
        <f t="shared" si="0"/>
        <v>3.6384415584415586</v>
      </c>
      <c r="G25">
        <f t="shared" si="1"/>
        <v>4.5480519480519481</v>
      </c>
      <c r="H25">
        <f t="shared" si="2"/>
        <v>2.113506493506494</v>
      </c>
    </row>
    <row r="26" spans="1:8" x14ac:dyDescent="0.3">
      <c r="A26">
        <v>44</v>
      </c>
      <c r="B26">
        <v>10.3</v>
      </c>
      <c r="C26">
        <v>0.31328320802005011</v>
      </c>
      <c r="D26">
        <v>0.45363408521303256</v>
      </c>
      <c r="E26">
        <v>0.23308270676691728</v>
      </c>
      <c r="F26">
        <f t="shared" si="0"/>
        <v>3.2268170426065161</v>
      </c>
      <c r="G26">
        <f t="shared" si="1"/>
        <v>4.6724310776942355</v>
      </c>
      <c r="H26">
        <f t="shared" si="2"/>
        <v>2.4007518796992482</v>
      </c>
    </row>
    <row r="27" spans="1:8" x14ac:dyDescent="0.3">
      <c r="A27">
        <v>45</v>
      </c>
      <c r="B27">
        <v>13.2</v>
      </c>
      <c r="C27">
        <v>0.33</v>
      </c>
      <c r="D27">
        <v>0.42799999999999999</v>
      </c>
      <c r="E27">
        <v>0.24199999999999999</v>
      </c>
      <c r="F27">
        <f t="shared" si="0"/>
        <v>4.3559999999999999</v>
      </c>
      <c r="G27">
        <f t="shared" si="1"/>
        <v>5.6495999999999995</v>
      </c>
      <c r="H27">
        <f t="shared" si="2"/>
        <v>3.1943999999999999</v>
      </c>
    </row>
    <row r="28" spans="1:8" x14ac:dyDescent="0.3">
      <c r="A28">
        <v>46</v>
      </c>
      <c r="B28">
        <v>13.2</v>
      </c>
      <c r="C28">
        <v>0.37699115044247788</v>
      </c>
      <c r="D28">
        <v>0.42123893805309737</v>
      </c>
      <c r="E28">
        <v>0.20176991150442478</v>
      </c>
      <c r="F28">
        <f t="shared" si="0"/>
        <v>4.9762831858407077</v>
      </c>
      <c r="G28">
        <f t="shared" si="1"/>
        <v>5.5603539823008852</v>
      </c>
      <c r="H28">
        <f t="shared" si="2"/>
        <v>2.6633628318584068</v>
      </c>
    </row>
    <row r="29" spans="1:8" x14ac:dyDescent="0.3">
      <c r="A29">
        <v>47</v>
      </c>
      <c r="B29">
        <v>13.2</v>
      </c>
      <c r="C29">
        <v>0.3528550512445095</v>
      </c>
      <c r="D29">
        <v>0.43631039531478771</v>
      </c>
      <c r="E29">
        <v>0.21083455344070279</v>
      </c>
      <c r="F29">
        <f t="shared" si="0"/>
        <v>4.6576866764275255</v>
      </c>
      <c r="G29">
        <f t="shared" si="1"/>
        <v>5.7592972181551971</v>
      </c>
      <c r="H29">
        <f t="shared" si="2"/>
        <v>2.7830161054172766</v>
      </c>
    </row>
    <row r="30" spans="1:8" x14ac:dyDescent="0.3">
      <c r="A30">
        <v>48</v>
      </c>
      <c r="B30">
        <v>13.2</v>
      </c>
      <c r="C30">
        <v>0.34076015727391873</v>
      </c>
      <c r="D30">
        <v>0.42332896461336827</v>
      </c>
      <c r="E30">
        <v>0.23591087811271297</v>
      </c>
      <c r="F30">
        <f t="shared" si="0"/>
        <v>4.4980340760157267</v>
      </c>
      <c r="G30">
        <f t="shared" si="1"/>
        <v>5.5879423328964606</v>
      </c>
      <c r="H30">
        <f t="shared" si="2"/>
        <v>3.1140235910878111</v>
      </c>
    </row>
    <row r="31" spans="1:8" x14ac:dyDescent="0.3">
      <c r="A31">
        <v>49</v>
      </c>
      <c r="B31">
        <v>13.2</v>
      </c>
      <c r="C31">
        <v>0.38112305854241341</v>
      </c>
      <c r="D31">
        <v>0.40621266427718039</v>
      </c>
      <c r="E31">
        <v>0.2126642771804062</v>
      </c>
      <c r="F31">
        <f t="shared" si="0"/>
        <v>5.0308243727598567</v>
      </c>
      <c r="G31">
        <f t="shared" si="1"/>
        <v>5.3620071684587804</v>
      </c>
      <c r="H31">
        <f t="shared" si="2"/>
        <v>2.8071684587813617</v>
      </c>
    </row>
    <row r="32" spans="1:8" x14ac:dyDescent="0.3">
      <c r="A32">
        <v>50</v>
      </c>
      <c r="B32">
        <v>24.3</v>
      </c>
      <c r="C32">
        <v>0.37098445595854923</v>
      </c>
      <c r="D32">
        <v>0.40518134715025905</v>
      </c>
      <c r="E32">
        <v>0.22383419689119172</v>
      </c>
      <c r="F32">
        <f t="shared" si="0"/>
        <v>9.0149222797927457</v>
      </c>
      <c r="G32">
        <f t="shared" si="1"/>
        <v>9.8459067357512957</v>
      </c>
      <c r="H32">
        <f t="shared" si="2"/>
        <v>5.4391709844559593</v>
      </c>
    </row>
    <row r="33" spans="1:8" x14ac:dyDescent="0.3">
      <c r="A33">
        <v>51</v>
      </c>
      <c r="B33">
        <v>24.3</v>
      </c>
      <c r="C33">
        <v>0.37614678899082571</v>
      </c>
      <c r="D33">
        <v>0.42018348623853213</v>
      </c>
      <c r="E33">
        <v>0.20366972477064221</v>
      </c>
      <c r="F33">
        <f t="shared" si="0"/>
        <v>9.1403669724770644</v>
      </c>
      <c r="G33">
        <f t="shared" si="1"/>
        <v>10.210458715596332</v>
      </c>
      <c r="H33">
        <f t="shared" si="2"/>
        <v>4.9491743119266056</v>
      </c>
    </row>
    <row r="34" spans="1:8" x14ac:dyDescent="0.3">
      <c r="A34">
        <v>52</v>
      </c>
      <c r="B34">
        <v>24.3</v>
      </c>
      <c r="C34">
        <v>0.34827044025157233</v>
      </c>
      <c r="D34">
        <v>0.4418238993710692</v>
      </c>
      <c r="E34">
        <v>0.2099056603773585</v>
      </c>
      <c r="F34">
        <f t="shared" si="0"/>
        <v>8.4629716981132077</v>
      </c>
      <c r="G34">
        <f t="shared" si="1"/>
        <v>10.736320754716981</v>
      </c>
      <c r="H34">
        <f t="shared" si="2"/>
        <v>5.1007075471698116</v>
      </c>
    </row>
    <row r="35" spans="1:8" x14ac:dyDescent="0.3">
      <c r="A35">
        <v>53</v>
      </c>
      <c r="B35">
        <v>24.3</v>
      </c>
      <c r="C35">
        <v>0.37088873337998601</v>
      </c>
      <c r="D35">
        <v>0.41987403778866339</v>
      </c>
      <c r="E35">
        <v>0.2092372288313506</v>
      </c>
      <c r="F35">
        <f t="shared" si="0"/>
        <v>9.012596221133661</v>
      </c>
      <c r="G35">
        <f t="shared" si="1"/>
        <v>10.202939118264521</v>
      </c>
      <c r="H35">
        <f t="shared" si="2"/>
        <v>5.08446466060182</v>
      </c>
    </row>
    <row r="36" spans="1:8" x14ac:dyDescent="0.3">
      <c r="A36">
        <v>54</v>
      </c>
      <c r="B36">
        <v>24.3</v>
      </c>
      <c r="C36">
        <v>0.37614678899082571</v>
      </c>
      <c r="D36">
        <v>0.41022280471821754</v>
      </c>
      <c r="E36">
        <v>0.21363040629095675</v>
      </c>
      <c r="F36">
        <f t="shared" si="0"/>
        <v>9.1403669724770644</v>
      </c>
      <c r="G36">
        <f t="shared" si="1"/>
        <v>9.9684141546526863</v>
      </c>
      <c r="H36">
        <f t="shared" si="2"/>
        <v>5.1912188728702491</v>
      </c>
    </row>
    <row r="37" spans="1:8" x14ac:dyDescent="0.3">
      <c r="A37">
        <v>55</v>
      </c>
      <c r="B37">
        <v>43.9</v>
      </c>
      <c r="C37">
        <v>0.37586423632935262</v>
      </c>
      <c r="D37">
        <v>0.41294783155248271</v>
      </c>
      <c r="E37">
        <v>0.21118793211816467</v>
      </c>
      <c r="F37">
        <f t="shared" si="0"/>
        <v>16.50043997485858</v>
      </c>
      <c r="G37">
        <f t="shared" si="1"/>
        <v>18.128409805153989</v>
      </c>
      <c r="H37">
        <f t="shared" si="2"/>
        <v>9.2711502199874278</v>
      </c>
    </row>
    <row r="38" spans="1:8" x14ac:dyDescent="0.3">
      <c r="A38">
        <v>56</v>
      </c>
      <c r="B38">
        <v>43.9</v>
      </c>
      <c r="C38">
        <v>0.39113785557986869</v>
      </c>
      <c r="D38">
        <v>0.40809628008752735</v>
      </c>
      <c r="E38">
        <v>0.20076586433260393</v>
      </c>
      <c r="F38">
        <f t="shared" si="0"/>
        <v>17.170951859956237</v>
      </c>
      <c r="G38">
        <f t="shared" si="1"/>
        <v>17.915426695842449</v>
      </c>
      <c r="H38">
        <f t="shared" si="2"/>
        <v>8.8136214442013117</v>
      </c>
    </row>
    <row r="39" spans="1:8" x14ac:dyDescent="0.3">
      <c r="A39">
        <v>57</v>
      </c>
      <c r="B39">
        <v>43.9</v>
      </c>
      <c r="C39">
        <v>0.38329355608591886</v>
      </c>
      <c r="D39">
        <v>0.40859188544152747</v>
      </c>
      <c r="E39">
        <v>0.2081145584725537</v>
      </c>
      <c r="F39">
        <f t="shared" si="0"/>
        <v>16.826587112171836</v>
      </c>
      <c r="G39">
        <f t="shared" si="1"/>
        <v>17.937183770883056</v>
      </c>
      <c r="H39">
        <f t="shared" si="2"/>
        <v>9.1362291169451062</v>
      </c>
    </row>
    <row r="40" spans="1:8" x14ac:dyDescent="0.3">
      <c r="A40">
        <v>58</v>
      </c>
      <c r="B40">
        <v>43.9</v>
      </c>
      <c r="C40">
        <v>0.39857651245551601</v>
      </c>
      <c r="D40">
        <v>0.39991103202846973</v>
      </c>
      <c r="E40">
        <v>0.20151245551601424</v>
      </c>
      <c r="F40">
        <f t="shared" si="0"/>
        <v>17.497508896797154</v>
      </c>
      <c r="G40">
        <f t="shared" si="1"/>
        <v>17.556094306049822</v>
      </c>
      <c r="H40">
        <f t="shared" si="2"/>
        <v>8.8463967971530248</v>
      </c>
    </row>
    <row r="41" spans="1:8" x14ac:dyDescent="0.3">
      <c r="A41">
        <v>59</v>
      </c>
      <c r="B41">
        <v>43.9</v>
      </c>
      <c r="C41">
        <v>0.39983680130558957</v>
      </c>
      <c r="D41">
        <v>0.39902080783353733</v>
      </c>
      <c r="E41">
        <v>0.2011423908608731</v>
      </c>
      <c r="F41">
        <f t="shared" si="0"/>
        <v>17.552835577315381</v>
      </c>
      <c r="G41">
        <f t="shared" si="1"/>
        <v>17.517013463892287</v>
      </c>
      <c r="H41">
        <f t="shared" si="2"/>
        <v>8.8301509587923288</v>
      </c>
    </row>
    <row r="42" spans="1:8" x14ac:dyDescent="0.3">
      <c r="A42">
        <v>60</v>
      </c>
      <c r="B42">
        <v>60.1</v>
      </c>
      <c r="C42">
        <v>0.40597805524025726</v>
      </c>
      <c r="D42">
        <v>0.39349224366250474</v>
      </c>
      <c r="E42">
        <v>0.200529701097238</v>
      </c>
      <c r="F42">
        <f t="shared" si="0"/>
        <v>24.399281119939463</v>
      </c>
      <c r="G42">
        <f t="shared" si="1"/>
        <v>23.648883844116536</v>
      </c>
      <c r="H42">
        <f t="shared" si="2"/>
        <v>12.051835035944004</v>
      </c>
    </row>
    <row r="43" spans="1:8" x14ac:dyDescent="0.3">
      <c r="A43">
        <v>61</v>
      </c>
      <c r="B43">
        <v>60.1</v>
      </c>
      <c r="C43">
        <v>0.38908575478384122</v>
      </c>
      <c r="D43">
        <v>0.41601700921332391</v>
      </c>
      <c r="E43">
        <v>0.19489723600283487</v>
      </c>
      <c r="F43">
        <f t="shared" si="0"/>
        <v>23.384053862508857</v>
      </c>
      <c r="G43">
        <f t="shared" si="1"/>
        <v>25.002622253720766</v>
      </c>
      <c r="H43">
        <f t="shared" si="2"/>
        <v>11.713323883770377</v>
      </c>
    </row>
    <row r="44" spans="1:8" x14ac:dyDescent="0.3">
      <c r="A44">
        <v>62</v>
      </c>
      <c r="B44">
        <v>60.1</v>
      </c>
      <c r="C44">
        <v>0.40157211209842791</v>
      </c>
      <c r="D44">
        <v>0.39166097060833904</v>
      </c>
      <c r="E44">
        <v>0.20676691729323307</v>
      </c>
      <c r="F44">
        <f t="shared" si="0"/>
        <v>24.134483937115519</v>
      </c>
      <c r="G44">
        <f t="shared" si="1"/>
        <v>23.538824333561177</v>
      </c>
      <c r="H44">
        <f t="shared" si="2"/>
        <v>12.426691729323307</v>
      </c>
    </row>
    <row r="45" spans="1:8" x14ac:dyDescent="0.3">
      <c r="A45">
        <v>63</v>
      </c>
      <c r="B45">
        <v>60.1</v>
      </c>
      <c r="C45">
        <v>0.40277777777777779</v>
      </c>
      <c r="D45">
        <v>0.40633074935400515</v>
      </c>
      <c r="E45">
        <v>0.19089147286821706</v>
      </c>
      <c r="F45">
        <f t="shared" si="0"/>
        <v>24.206944444444446</v>
      </c>
      <c r="G45">
        <f t="shared" si="1"/>
        <v>24.420478036175709</v>
      </c>
      <c r="H45">
        <f t="shared" si="2"/>
        <v>11.472577519379845</v>
      </c>
    </row>
    <row r="46" spans="1:8" x14ac:dyDescent="0.3">
      <c r="A46">
        <v>64</v>
      </c>
      <c r="B46">
        <v>60.1</v>
      </c>
      <c r="C46">
        <v>0.39708617482951025</v>
      </c>
      <c r="D46">
        <v>0.41196528208307504</v>
      </c>
      <c r="E46">
        <v>0.19094854308741477</v>
      </c>
      <c r="F46">
        <f t="shared" si="0"/>
        <v>23.864879107253568</v>
      </c>
      <c r="G46">
        <f t="shared" si="1"/>
        <v>24.759113453192811</v>
      </c>
      <c r="H46">
        <f t="shared" si="2"/>
        <v>11.476007439553628</v>
      </c>
    </row>
    <row r="47" spans="1:8" x14ac:dyDescent="0.3">
      <c r="A47">
        <v>65</v>
      </c>
      <c r="B47">
        <v>86.6</v>
      </c>
      <c r="C47">
        <v>0.42454492072812683</v>
      </c>
      <c r="D47">
        <v>0.37081620669406928</v>
      </c>
      <c r="E47">
        <v>0.20463887257780389</v>
      </c>
      <c r="F47">
        <f t="shared" si="0"/>
        <v>36.765590135055781</v>
      </c>
      <c r="G47">
        <f t="shared" si="1"/>
        <v>32.112683499706399</v>
      </c>
      <c r="H47">
        <f t="shared" si="2"/>
        <v>17.721726365237817</v>
      </c>
    </row>
    <row r="48" spans="1:8" x14ac:dyDescent="0.3">
      <c r="A48">
        <v>66</v>
      </c>
      <c r="B48">
        <v>86.6</v>
      </c>
      <c r="C48">
        <v>0.40676993689041879</v>
      </c>
      <c r="D48">
        <v>0.39959839357429716</v>
      </c>
      <c r="E48">
        <v>0.19363166953528399</v>
      </c>
      <c r="F48">
        <f t="shared" si="0"/>
        <v>35.226276534710266</v>
      </c>
      <c r="G48">
        <f t="shared" si="1"/>
        <v>34.60522088353413</v>
      </c>
      <c r="H48">
        <f t="shared" si="2"/>
        <v>16.768502581755591</v>
      </c>
    </row>
    <row r="49" spans="1:8" x14ac:dyDescent="0.3">
      <c r="A49">
        <v>67</v>
      </c>
      <c r="B49">
        <v>86.6</v>
      </c>
      <c r="C49">
        <v>0.39683837557917689</v>
      </c>
      <c r="D49">
        <v>0.3995639138729899</v>
      </c>
      <c r="E49">
        <v>0.20359771054783321</v>
      </c>
      <c r="F49">
        <f t="shared" si="0"/>
        <v>34.366203325156718</v>
      </c>
      <c r="G49">
        <f t="shared" si="1"/>
        <v>34.602234941400923</v>
      </c>
      <c r="H49">
        <f t="shared" si="2"/>
        <v>17.631561733442354</v>
      </c>
    </row>
    <row r="50" spans="1:8" x14ac:dyDescent="0.3">
      <c r="A50">
        <v>68</v>
      </c>
      <c r="B50">
        <v>86.6</v>
      </c>
      <c r="C50">
        <v>0.41519674355495251</v>
      </c>
      <c r="D50">
        <v>0.3932157394843962</v>
      </c>
      <c r="E50">
        <v>0.19158751696065129</v>
      </c>
      <c r="F50">
        <f t="shared" si="0"/>
        <v>35.956037991858885</v>
      </c>
      <c r="G50">
        <f t="shared" si="1"/>
        <v>34.052483039348708</v>
      </c>
      <c r="H50">
        <f t="shared" si="2"/>
        <v>16.591478968792401</v>
      </c>
    </row>
    <row r="51" spans="1:8" x14ac:dyDescent="0.3">
      <c r="A51">
        <v>69</v>
      </c>
      <c r="B51">
        <v>86.6</v>
      </c>
      <c r="C51">
        <v>0.40816871329418047</v>
      </c>
      <c r="D51">
        <v>0.39668980245595303</v>
      </c>
      <c r="E51">
        <v>0.19514148424986652</v>
      </c>
      <c r="F51">
        <f t="shared" si="0"/>
        <v>35.347410571276029</v>
      </c>
      <c r="G51">
        <f t="shared" si="1"/>
        <v>34.353336892685533</v>
      </c>
      <c r="H51">
        <f t="shared" si="2"/>
        <v>16.899252536038439</v>
      </c>
    </row>
    <row r="52" spans="1:8" x14ac:dyDescent="0.3">
      <c r="A52">
        <v>70</v>
      </c>
      <c r="B52">
        <v>99.1</v>
      </c>
      <c r="C52">
        <v>0.40713342140026421</v>
      </c>
      <c r="D52">
        <v>0.39656538969616911</v>
      </c>
      <c r="E52">
        <v>0.19630118890356671</v>
      </c>
      <c r="F52">
        <f t="shared" si="0"/>
        <v>40.346922060766182</v>
      </c>
      <c r="G52">
        <f t="shared" si="1"/>
        <v>39.299630118890356</v>
      </c>
      <c r="H52">
        <f t="shared" si="2"/>
        <v>19.45344782034346</v>
      </c>
    </row>
    <row r="53" spans="1:8" x14ac:dyDescent="0.3">
      <c r="A53">
        <v>71</v>
      </c>
      <c r="B53">
        <v>99.1</v>
      </c>
      <c r="C53">
        <v>0.41464699683877765</v>
      </c>
      <c r="D53">
        <v>0.3840885142255005</v>
      </c>
      <c r="E53">
        <v>0.20126448893572182</v>
      </c>
      <c r="F53">
        <f t="shared" si="0"/>
        <v>41.091517386722863</v>
      </c>
      <c r="G53">
        <f t="shared" si="1"/>
        <v>38.0631717597471</v>
      </c>
      <c r="H53">
        <f t="shared" si="2"/>
        <v>19.945310853530032</v>
      </c>
    </row>
    <row r="54" spans="1:8" x14ac:dyDescent="0.3">
      <c r="A54">
        <v>72</v>
      </c>
      <c r="B54">
        <v>99.1</v>
      </c>
      <c r="C54">
        <v>0.40103176758077652</v>
      </c>
      <c r="D54">
        <v>0.39587292967689386</v>
      </c>
      <c r="E54">
        <v>0.20309530274232962</v>
      </c>
      <c r="F54">
        <f t="shared" si="0"/>
        <v>39.742248167254949</v>
      </c>
      <c r="G54">
        <f t="shared" si="1"/>
        <v>39.231007330980177</v>
      </c>
      <c r="H54">
        <f t="shared" si="2"/>
        <v>20.126744501764865</v>
      </c>
    </row>
    <row r="55" spans="1:8" x14ac:dyDescent="0.3">
      <c r="A55">
        <v>73</v>
      </c>
      <c r="B55">
        <v>99.1</v>
      </c>
      <c r="C55">
        <v>0.3953797132235794</v>
      </c>
      <c r="D55">
        <v>0.40679766330323952</v>
      </c>
      <c r="E55">
        <v>0.19782262347318108</v>
      </c>
      <c r="F55">
        <f t="shared" si="0"/>
        <v>39.182129580456717</v>
      </c>
      <c r="G55">
        <f t="shared" si="1"/>
        <v>40.313648433351034</v>
      </c>
      <c r="H55">
        <f t="shared" si="2"/>
        <v>19.604221986192243</v>
      </c>
    </row>
    <row r="56" spans="1:8" x14ac:dyDescent="0.3">
      <c r="A56">
        <v>74</v>
      </c>
      <c r="B56">
        <v>99.1</v>
      </c>
      <c r="C56">
        <v>0.41876002137894175</v>
      </c>
      <c r="D56">
        <v>0.396044895777659</v>
      </c>
      <c r="E56">
        <v>0.18519508284339925</v>
      </c>
      <c r="F56">
        <f t="shared" si="0"/>
        <v>41.499118118653122</v>
      </c>
      <c r="G56">
        <f t="shared" si="1"/>
        <v>39.248049171566002</v>
      </c>
      <c r="H56">
        <f t="shared" si="2"/>
        <v>18.352832709780866</v>
      </c>
    </row>
    <row r="57" spans="1:8" x14ac:dyDescent="0.3">
      <c r="A57">
        <v>75</v>
      </c>
      <c r="B57">
        <v>113.3</v>
      </c>
      <c r="C57">
        <v>0.41066086483546371</v>
      </c>
      <c r="D57">
        <v>0.40032635300516728</v>
      </c>
      <c r="E57">
        <v>0.18901278215936906</v>
      </c>
      <c r="F57">
        <f t="shared" si="0"/>
        <v>46.527875985858039</v>
      </c>
      <c r="G57">
        <f t="shared" si="1"/>
        <v>45.356975795485454</v>
      </c>
      <c r="H57">
        <f t="shared" si="2"/>
        <v>21.415148218656515</v>
      </c>
    </row>
    <row r="58" spans="1:8" x14ac:dyDescent="0.3">
      <c r="A58">
        <v>76</v>
      </c>
      <c r="B58">
        <v>113.3</v>
      </c>
      <c r="C58">
        <v>0.40565770862800565</v>
      </c>
      <c r="D58">
        <v>0.39490806223479491</v>
      </c>
      <c r="E58">
        <v>0.19943422913719944</v>
      </c>
      <c r="F58">
        <f t="shared" si="0"/>
        <v>45.96101838755304</v>
      </c>
      <c r="G58">
        <f t="shared" si="1"/>
        <v>44.74308345120226</v>
      </c>
      <c r="H58">
        <f t="shared" si="2"/>
        <v>22.595898161244694</v>
      </c>
    </row>
    <row r="59" spans="1:8" x14ac:dyDescent="0.3">
      <c r="A59">
        <v>77</v>
      </c>
      <c r="B59">
        <v>113.3</v>
      </c>
      <c r="C59">
        <v>0.40882002383790228</v>
      </c>
      <c r="D59">
        <v>0.39541120381406436</v>
      </c>
      <c r="E59">
        <v>0.19576877234803336</v>
      </c>
      <c r="F59">
        <f t="shared" si="0"/>
        <v>46.319308700834327</v>
      </c>
      <c r="G59">
        <f t="shared" si="1"/>
        <v>44.800089392133494</v>
      </c>
      <c r="H59">
        <f t="shared" si="2"/>
        <v>22.18060190703218</v>
      </c>
    </row>
    <row r="60" spans="1:8" x14ac:dyDescent="0.3">
      <c r="A60">
        <v>78</v>
      </c>
      <c r="B60">
        <v>113.3</v>
      </c>
      <c r="C60">
        <v>0.40511727078891258</v>
      </c>
      <c r="D60">
        <v>0.394760889430399</v>
      </c>
      <c r="E60">
        <v>0.2001218397806884</v>
      </c>
      <c r="F60">
        <f t="shared" si="0"/>
        <v>45.899786780383792</v>
      </c>
      <c r="G60">
        <f t="shared" si="1"/>
        <v>44.726408772464204</v>
      </c>
      <c r="H60">
        <f t="shared" si="2"/>
        <v>22.673804447151994</v>
      </c>
    </row>
    <row r="61" spans="1:8" x14ac:dyDescent="0.3">
      <c r="A61">
        <v>79</v>
      </c>
      <c r="B61">
        <v>113.3</v>
      </c>
      <c r="C61">
        <v>0.40934335184580201</v>
      </c>
      <c r="D61">
        <v>0.40509637373407381</v>
      </c>
      <c r="E61">
        <v>0.18556027442012415</v>
      </c>
      <c r="F61">
        <f t="shared" si="0"/>
        <v>46.378601764129364</v>
      </c>
      <c r="G61">
        <f t="shared" si="1"/>
        <v>45.897419144070561</v>
      </c>
      <c r="H61">
        <f t="shared" si="2"/>
        <v>21.023979091800065</v>
      </c>
    </row>
    <row r="62" spans="1:8" x14ac:dyDescent="0.3">
      <c r="A62">
        <v>80</v>
      </c>
      <c r="B62">
        <v>125.5</v>
      </c>
      <c r="C62">
        <v>0.39584799437016188</v>
      </c>
      <c r="D62">
        <v>0.39619985925404644</v>
      </c>
      <c r="E62">
        <v>0.20795214637579171</v>
      </c>
      <c r="F62">
        <f t="shared" si="0"/>
        <v>49.678923293455313</v>
      </c>
      <c r="G62">
        <f t="shared" si="1"/>
        <v>49.723082336382831</v>
      </c>
      <c r="H62">
        <f t="shared" si="2"/>
        <v>26.09799437016186</v>
      </c>
    </row>
    <row r="63" spans="1:8" x14ac:dyDescent="0.3">
      <c r="A63">
        <v>81</v>
      </c>
      <c r="B63">
        <v>125.5</v>
      </c>
      <c r="C63">
        <v>0.39843472073995018</v>
      </c>
      <c r="D63">
        <v>0.41266453219494842</v>
      </c>
      <c r="E63">
        <v>0.18890074706510138</v>
      </c>
      <c r="F63">
        <f t="shared" si="0"/>
        <v>50.003557452863745</v>
      </c>
      <c r="G63">
        <f t="shared" si="1"/>
        <v>51.789398790466024</v>
      </c>
      <c r="H63">
        <f t="shared" si="2"/>
        <v>23.707043756670224</v>
      </c>
    </row>
    <row r="64" spans="1:8" x14ac:dyDescent="0.3">
      <c r="A64">
        <v>82</v>
      </c>
      <c r="B64">
        <v>125.5</v>
      </c>
      <c r="C64">
        <v>0.40628828093099223</v>
      </c>
      <c r="D64">
        <v>0.39158840342997142</v>
      </c>
      <c r="E64">
        <v>0.20212331563903635</v>
      </c>
      <c r="F64">
        <f t="shared" si="0"/>
        <v>50.989179256839527</v>
      </c>
      <c r="G64">
        <f t="shared" si="1"/>
        <v>49.144344630461411</v>
      </c>
      <c r="H64">
        <f t="shared" si="2"/>
        <v>25.366476112699061</v>
      </c>
    </row>
    <row r="65" spans="1:8" x14ac:dyDescent="0.3">
      <c r="A65">
        <v>83</v>
      </c>
      <c r="B65">
        <v>125.5</v>
      </c>
      <c r="C65">
        <v>0.38441215323645972</v>
      </c>
      <c r="D65">
        <v>0.4332892998678996</v>
      </c>
      <c r="E65">
        <v>0.18229854689564068</v>
      </c>
      <c r="F65">
        <f t="shared" si="0"/>
        <v>48.243725231175695</v>
      </c>
      <c r="G65">
        <f t="shared" si="1"/>
        <v>54.377807133421399</v>
      </c>
      <c r="H65">
        <f t="shared" si="2"/>
        <v>22.878467635402906</v>
      </c>
    </row>
    <row r="66" spans="1:8" x14ac:dyDescent="0.3">
      <c r="A66">
        <v>84</v>
      </c>
      <c r="B66">
        <v>125.5</v>
      </c>
      <c r="C66">
        <v>0.414437152953054</v>
      </c>
      <c r="D66">
        <v>0.38465421504290764</v>
      </c>
      <c r="E66">
        <v>0.20090863200403836</v>
      </c>
      <c r="F66">
        <f t="shared" si="0"/>
        <v>52.011862695608279</v>
      </c>
      <c r="G66">
        <f t="shared" si="1"/>
        <v>48.274103987884907</v>
      </c>
      <c r="H66">
        <f t="shared" si="2"/>
        <v>25.214033316506814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7B9-84A9-433A-B988-B71729F4368A}">
  <dimension ref="A1:D16"/>
  <sheetViews>
    <sheetView workbookViewId="0">
      <selection activeCell="H29" sqref="H29"/>
    </sheetView>
  </sheetViews>
  <sheetFormatPr defaultRowHeight="14.4" x14ac:dyDescent="0.3"/>
  <sheetData>
    <row r="1" spans="1:4" x14ac:dyDescent="0.3">
      <c r="A1" t="s">
        <v>0</v>
      </c>
      <c r="B1" t="s">
        <v>23</v>
      </c>
      <c r="C1" t="s">
        <v>22</v>
      </c>
      <c r="D1" t="s">
        <v>24</v>
      </c>
    </row>
    <row r="2" spans="1:4" x14ac:dyDescent="0.3">
      <c r="A2">
        <v>20</v>
      </c>
      <c r="B2">
        <v>0.36465809069258448</v>
      </c>
      <c r="C2">
        <v>0.75</v>
      </c>
      <c r="D2">
        <f>C2/B2</f>
        <v>2.0567211290322582</v>
      </c>
    </row>
    <row r="3" spans="1:4" x14ac:dyDescent="0.3">
      <c r="A3">
        <v>25</v>
      </c>
      <c r="B3">
        <v>1.0408102060259201</v>
      </c>
      <c r="C3">
        <v>0.98</v>
      </c>
      <c r="D3">
        <f t="shared" ref="D3:D14" si="0">C3/B3</f>
        <v>0.94157416436363639</v>
      </c>
    </row>
    <row r="4" spans="1:4" x14ac:dyDescent="0.3">
      <c r="A4">
        <v>30</v>
      </c>
      <c r="B4">
        <v>2.3995158021129894</v>
      </c>
      <c r="C4">
        <v>2.5</v>
      </c>
      <c r="D4">
        <f t="shared" si="0"/>
        <v>1.0418768644067795</v>
      </c>
    </row>
    <row r="5" spans="1:4" x14ac:dyDescent="0.3">
      <c r="A5">
        <v>35</v>
      </c>
      <c r="B5">
        <v>5.251611621531473</v>
      </c>
      <c r="C5">
        <v>5.8</v>
      </c>
      <c r="D5">
        <f t="shared" si="0"/>
        <v>1.1044228739650412</v>
      </c>
    </row>
    <row r="6" spans="1:4" x14ac:dyDescent="0.3">
      <c r="A6">
        <v>40</v>
      </c>
      <c r="B6">
        <v>10.774064555639244</v>
      </c>
      <c r="C6">
        <v>10.3</v>
      </c>
      <c r="D6">
        <f t="shared" si="0"/>
        <v>0.95599946954177906</v>
      </c>
    </row>
    <row r="7" spans="1:4" x14ac:dyDescent="0.3">
      <c r="A7">
        <v>45</v>
      </c>
      <c r="B7">
        <v>23.856359403879523</v>
      </c>
      <c r="C7">
        <v>13.2</v>
      </c>
      <c r="D7">
        <f t="shared" si="0"/>
        <v>0.55331158357102106</v>
      </c>
    </row>
    <row r="8" spans="1:4" x14ac:dyDescent="0.3">
      <c r="A8">
        <v>50</v>
      </c>
      <c r="B8">
        <v>47.304362491770291</v>
      </c>
      <c r="C8">
        <v>24.3</v>
      </c>
      <c r="D8">
        <f t="shared" si="0"/>
        <v>0.5136946936813187</v>
      </c>
    </row>
    <row r="9" spans="1:4" x14ac:dyDescent="0.3">
      <c r="A9">
        <v>55</v>
      </c>
      <c r="B9">
        <v>80.47218165241776</v>
      </c>
      <c r="C9">
        <v>43.9</v>
      </c>
      <c r="D9">
        <f t="shared" si="0"/>
        <v>0.54553013350149482</v>
      </c>
    </row>
    <row r="10" spans="1:4" x14ac:dyDescent="0.3">
      <c r="A10">
        <v>60</v>
      </c>
      <c r="B10">
        <v>127.43503570068378</v>
      </c>
      <c r="C10">
        <v>60.1</v>
      </c>
      <c r="D10">
        <f t="shared" si="0"/>
        <v>0.47161284704436679</v>
      </c>
    </row>
    <row r="11" spans="1:4" x14ac:dyDescent="0.3">
      <c r="A11">
        <v>65</v>
      </c>
      <c r="B11">
        <v>181.58686928321453</v>
      </c>
      <c r="C11">
        <v>86.6</v>
      </c>
      <c r="D11">
        <f t="shared" si="0"/>
        <v>0.4769067297753401</v>
      </c>
    </row>
    <row r="12" spans="1:4" x14ac:dyDescent="0.3">
      <c r="A12">
        <v>70</v>
      </c>
      <c r="B12">
        <v>246.36700040336825</v>
      </c>
      <c r="C12">
        <v>99.1</v>
      </c>
      <c r="D12">
        <f t="shared" si="0"/>
        <v>0.40224542993885931</v>
      </c>
    </row>
    <row r="13" spans="1:4" x14ac:dyDescent="0.3">
      <c r="A13">
        <v>75</v>
      </c>
      <c r="B13">
        <v>311.52372782020029</v>
      </c>
      <c r="C13">
        <v>113.3</v>
      </c>
      <c r="D13">
        <f t="shared" si="0"/>
        <v>0.36369621278220088</v>
      </c>
    </row>
    <row r="14" spans="1:4" x14ac:dyDescent="0.3">
      <c r="A14">
        <v>80</v>
      </c>
      <c r="B14">
        <v>369.74728556125734</v>
      </c>
      <c r="C14">
        <v>125.5</v>
      </c>
      <c r="D14">
        <f t="shared" si="0"/>
        <v>0.3394210178162565</v>
      </c>
    </row>
    <row r="15" spans="1:4" x14ac:dyDescent="0.3">
      <c r="B15">
        <f>SUM(B2:B14)</f>
        <v>1408.1234825927938</v>
      </c>
      <c r="C15">
        <f>SUM(C2:C14)</f>
        <v>586.32999999999993</v>
      </c>
    </row>
    <row r="16" spans="1:4" x14ac:dyDescent="0.3">
      <c r="C16" s="2">
        <f>C15/B15</f>
        <v>0.4163910390304576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66E5-9F6E-4F37-ADD0-A98CFE1A2C48}">
  <dimension ref="A1:B4"/>
  <sheetViews>
    <sheetView workbookViewId="0">
      <selection activeCell="N18" sqref="N18"/>
    </sheetView>
  </sheetViews>
  <sheetFormatPr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 t="s">
        <v>44</v>
      </c>
      <c r="B2">
        <v>0.3532934131736527</v>
      </c>
    </row>
    <row r="3" spans="1:2" x14ac:dyDescent="0.3">
      <c r="A3" t="s">
        <v>45</v>
      </c>
      <c r="B3">
        <v>0.25449101796407186</v>
      </c>
    </row>
    <row r="4" spans="1:2" x14ac:dyDescent="0.3">
      <c r="A4" t="s">
        <v>46</v>
      </c>
      <c r="B4">
        <v>0.39221556886227543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Globocan</vt:lpstr>
      <vt:lpstr>Sheet1</vt:lpstr>
      <vt:lpstr>1Y INC</vt:lpstr>
      <vt:lpstr>DR 5y raw</vt:lpstr>
      <vt:lpstr>DR incidence factor</vt:lpstr>
      <vt:lpstr>DR globo v seer</vt:lpstr>
      <vt:lpstr>1Y INC US STAGE DIST</vt:lpstr>
      <vt:lpstr>DR 5y factor</vt:lpstr>
      <vt:lpstr>HGPS Stage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Wagner, Sophie</dc:creator>
  <cp:keywords/>
  <dc:description/>
  <cp:lastModifiedBy>Wagner, Sophie</cp:lastModifiedBy>
  <cp:revision/>
  <dcterms:created xsi:type="dcterms:W3CDTF">2024-05-03T19:14:09Z</dcterms:created>
  <dcterms:modified xsi:type="dcterms:W3CDTF">2024-09-30T13:55:16Z</dcterms:modified>
  <cp:category/>
  <cp:contentStatus/>
</cp:coreProperties>
</file>