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ophiewagner/repos/lynch-syndrome/data/"/>
    </mc:Choice>
  </mc:AlternateContent>
  <xr:revisionPtr revIDLastSave="0" documentId="13_ncr:1_{968F74C2-03FE-4E4B-AC0E-94669E343358}" xr6:coauthVersionLast="47" xr6:coauthVersionMax="47" xr10:uidLastSave="{00000000-0000-0000-0000-000000000000}"/>
  <bookViews>
    <workbookView xWindow="6300" yWindow="760" windowWidth="27940" windowHeight="18880" activeTab="3" xr2:uid="{E44D58A2-31EB-3B46-8961-2E9DD71372D9}"/>
  </bookViews>
  <sheets>
    <sheet name="Myles_Adenoma_Risk_Gene" sheetId="3" r:id="rId1"/>
    <sheet name="Myles_Adenoma_Risk" sheetId="2" r:id="rId2"/>
    <sheet name="engel_2020_10yrisk" sheetId="1" r:id="rId3"/>
    <sheet name="mecklin_2007_km" sheetId="7" r:id="rId4"/>
    <sheet name="moller_202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1" i="5" l="1"/>
  <c r="L11" i="5"/>
  <c r="G11" i="5"/>
  <c r="H11" i="5" s="1"/>
  <c r="F11" i="5"/>
  <c r="E11" i="5"/>
  <c r="D11" i="5"/>
  <c r="M4" i="5"/>
  <c r="M5" i="5"/>
  <c r="M6" i="5"/>
  <c r="M7" i="5"/>
  <c r="M8" i="5"/>
  <c r="M9" i="5"/>
  <c r="M10" i="5"/>
  <c r="M3" i="5"/>
  <c r="J4" i="5"/>
  <c r="J5" i="5"/>
  <c r="J6" i="5"/>
  <c r="J7" i="5"/>
  <c r="H3" i="5"/>
  <c r="K3" i="5" s="1"/>
  <c r="H4" i="5"/>
  <c r="K4" i="5" s="1"/>
  <c r="H5" i="5"/>
  <c r="K5" i="5" s="1"/>
  <c r="H6" i="5"/>
  <c r="K6" i="5" s="1"/>
  <c r="H7" i="5"/>
  <c r="K7" i="5" s="1"/>
  <c r="H8" i="5"/>
  <c r="K8" i="5" s="1"/>
  <c r="H9" i="5"/>
  <c r="K9" i="5" s="1"/>
  <c r="H10" i="5"/>
  <c r="K10" i="5" s="1"/>
  <c r="I36" i="3"/>
  <c r="G36" i="3"/>
  <c r="C36" i="3"/>
  <c r="E4" i="3"/>
  <c r="C4" i="3"/>
  <c r="I4" i="3"/>
  <c r="G4" i="3"/>
  <c r="J8" i="5" l="1"/>
  <c r="J3" i="5"/>
  <c r="J10" i="5"/>
  <c r="J9" i="5"/>
</calcChain>
</file>

<file path=xl/sharedStrings.xml><?xml version="1.0" encoding="utf-8"?>
<sst xmlns="http://schemas.openxmlformats.org/spreadsheetml/2006/main" count="528" uniqueCount="43">
  <si>
    <t>MSH6</t>
  </si>
  <si>
    <t>MSH2</t>
  </si>
  <si>
    <t>MLH1</t>
  </si>
  <si>
    <t>ref</t>
  </si>
  <si>
    <t>upper</t>
  </si>
  <si>
    <t>lower</t>
  </si>
  <si>
    <t>value</t>
  </si>
  <si>
    <t>gene</t>
  </si>
  <si>
    <t>10-year risk for CRC (%)</t>
  </si>
  <si>
    <t>10-year risk of advanced adenomas following index colonsocopy (%)</t>
  </si>
  <si>
    <t>10-year risk of adenomas following index colonoscopy (%)</t>
  </si>
  <si>
    <t>Age</t>
  </si>
  <si>
    <t>PMS2</t>
  </si>
  <si>
    <t>cumulative probability of advanced adenoma from Myles' model_inputs.xlsx</t>
  </si>
  <si>
    <t>cumulative probability of adenoma from Myles' model_inputs.xlsx</t>
  </si>
  <si>
    <t>Adenoma risk</t>
  </si>
  <si>
    <t>Cumulative probability of developing an adenoma (%)</t>
  </si>
  <si>
    <t>USED IN MODEL</t>
  </si>
  <si>
    <t>NOT USED IN MODEL</t>
  </si>
  <si>
    <t>sex</t>
  </si>
  <si>
    <t>n</t>
  </si>
  <si>
    <t>n adenomas</t>
  </si>
  <si>
    <t>mean</t>
  </si>
  <si>
    <t>M</t>
  </si>
  <si>
    <t>F</t>
  </si>
  <si>
    <t>ci</t>
  </si>
  <si>
    <t>advanced</t>
  </si>
  <si>
    <t>reference</t>
  </si>
  <si>
    <t>Cumulative risk of adenoma</t>
  </si>
  <si>
    <t>male</t>
  </si>
  <si>
    <t>female</t>
  </si>
  <si>
    <t>x</t>
  </si>
  <si>
    <t xml:space="preserve"> y</t>
  </si>
  <si>
    <t>val_type</t>
  </si>
  <si>
    <t>cumulative risk of adenoma (%) and CI</t>
  </si>
  <si>
    <t>location</t>
  </si>
  <si>
    <t>fig 2</t>
  </si>
  <si>
    <t>abstract</t>
  </si>
  <si>
    <t>table 1</t>
  </si>
  <si>
    <t>total follow-up years</t>
  </si>
  <si>
    <t>mean follow-up years</t>
  </si>
  <si>
    <t>Total</t>
  </si>
  <si>
    <t>Number of carriers by sex and gene, average age and number of adenomas with 95% CI, number of adenomas by grade, and total number of adenomas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</si>
</sst>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0.0"/>
  </numFmts>
  <fonts count="4" x14ac:knownFonts="1"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17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50D61-5141-BA4F-A099-E8EC8E426B7F}">
  <dimension ref="A1:J60"/>
  <sheetViews>
    <sheetView workbookViewId="0">
      <selection activeCell="M37" sqref="M37"/>
    </sheetView>
  </sheetViews>
  <sheetFormatPr baseColWidth="10" defaultRowHeight="16" x14ac:dyDescent="0.2"/>
  <sheetData>
    <row r="1" spans="1:10" x14ac:dyDescent="0.2">
      <c r="A1" t="s">
        <v>14</v>
      </c>
    </row>
    <row r="2" spans="1:10" x14ac:dyDescent="0.2">
      <c r="A2" t="s">
        <v>18</v>
      </c>
    </row>
    <row r="3" spans="1:10" x14ac:dyDescent="0.2">
      <c r="B3" t="s">
        <v>11</v>
      </c>
      <c r="C3" t="s">
        <v>1</v>
      </c>
      <c r="D3" t="s">
        <v>11</v>
      </c>
      <c r="E3" t="s">
        <v>2</v>
      </c>
      <c r="F3" t="s">
        <v>11</v>
      </c>
      <c r="G3" t="s">
        <v>12</v>
      </c>
      <c r="H3" t="s">
        <v>11</v>
      </c>
      <c r="I3" t="s">
        <v>0</v>
      </c>
      <c r="J3" t="s">
        <v>3</v>
      </c>
    </row>
    <row r="4" spans="1:10" x14ac:dyDescent="0.2">
      <c r="B4">
        <v>25</v>
      </c>
      <c r="C4">
        <f>0.0000001</f>
        <v>9.9999999999999995E-8</v>
      </c>
      <c r="D4">
        <v>25</v>
      </c>
      <c r="E4">
        <f>0.0000001</f>
        <v>9.9999999999999995E-8</v>
      </c>
      <c r="F4">
        <v>25</v>
      </c>
      <c r="G4">
        <f>0.0000001</f>
        <v>9.9999999999999995E-8</v>
      </c>
      <c r="H4">
        <v>25</v>
      </c>
      <c r="I4">
        <f>0.0000001</f>
        <v>9.9999999999999995E-8</v>
      </c>
    </row>
    <row r="5" spans="1:10" x14ac:dyDescent="0.2">
      <c r="B5">
        <v>40.6372</v>
      </c>
      <c r="C5">
        <v>1.0469999999999999</v>
      </c>
      <c r="D5">
        <v>40</v>
      </c>
      <c r="E5">
        <v>0.502</v>
      </c>
      <c r="F5">
        <v>41.057099999999998</v>
      </c>
      <c r="G5">
        <v>1.577</v>
      </c>
      <c r="H5">
        <v>41.057099999999998</v>
      </c>
      <c r="I5">
        <v>1.577</v>
      </c>
    </row>
    <row r="6" spans="1:10" x14ac:dyDescent="0.2">
      <c r="B6">
        <v>41.274299999999997</v>
      </c>
      <c r="C6">
        <v>4.4870000000000001</v>
      </c>
      <c r="D6">
        <v>41.416800000000002</v>
      </c>
      <c r="E6">
        <v>2.331</v>
      </c>
      <c r="F6">
        <v>41.865400000000001</v>
      </c>
      <c r="G6">
        <v>5.8109999999999999</v>
      </c>
      <c r="H6">
        <v>41.865400000000001</v>
      </c>
      <c r="I6">
        <v>5.8109999999999999</v>
      </c>
    </row>
    <row r="7" spans="1:10" x14ac:dyDescent="0.2">
      <c r="B7">
        <v>42.194699999999997</v>
      </c>
      <c r="C7">
        <v>10.048</v>
      </c>
      <c r="D7">
        <v>42.0901</v>
      </c>
      <c r="E7">
        <v>4.4260000000000002</v>
      </c>
      <c r="F7">
        <v>42.567700000000002</v>
      </c>
      <c r="G7">
        <v>10.311</v>
      </c>
      <c r="H7">
        <v>42.567700000000002</v>
      </c>
      <c r="I7">
        <v>10.311</v>
      </c>
    </row>
    <row r="8" spans="1:10" x14ac:dyDescent="0.2">
      <c r="B8">
        <v>43.115000000000002</v>
      </c>
      <c r="C8">
        <v>14.279</v>
      </c>
      <c r="D8">
        <v>42.763399999999997</v>
      </c>
      <c r="E8">
        <v>6.5209999999999999</v>
      </c>
      <c r="F8">
        <v>43.234499999999997</v>
      </c>
      <c r="G8">
        <v>15.076000000000001</v>
      </c>
      <c r="H8">
        <v>43.234499999999997</v>
      </c>
      <c r="I8">
        <v>15.076000000000001</v>
      </c>
    </row>
    <row r="9" spans="1:10" x14ac:dyDescent="0.2">
      <c r="B9">
        <v>43.858400000000003</v>
      </c>
      <c r="C9">
        <v>16.919</v>
      </c>
      <c r="D9">
        <v>43.260100000000001</v>
      </c>
      <c r="E9">
        <v>9.6850000000000005</v>
      </c>
      <c r="F9">
        <v>43.692500000000003</v>
      </c>
      <c r="G9">
        <v>15.866</v>
      </c>
      <c r="H9">
        <v>43.692500000000003</v>
      </c>
      <c r="I9">
        <v>15.866</v>
      </c>
    </row>
    <row r="10" spans="1:10" x14ac:dyDescent="0.2">
      <c r="B10">
        <v>44.955800000000004</v>
      </c>
      <c r="C10">
        <v>21.943000000000001</v>
      </c>
      <c r="D10">
        <v>44.039900000000003</v>
      </c>
      <c r="E10">
        <v>12.837</v>
      </c>
      <c r="F10">
        <v>44.149000000000001</v>
      </c>
      <c r="G10">
        <v>18.777999999999999</v>
      </c>
      <c r="H10">
        <v>44.149000000000001</v>
      </c>
      <c r="I10">
        <v>18.777999999999999</v>
      </c>
    </row>
    <row r="11" spans="1:10" x14ac:dyDescent="0.2">
      <c r="B11">
        <v>45.911499999999997</v>
      </c>
      <c r="C11">
        <v>25.109000000000002</v>
      </c>
      <c r="D11">
        <v>44.925699999999999</v>
      </c>
      <c r="E11">
        <v>15.189</v>
      </c>
      <c r="F11">
        <v>44.783000000000001</v>
      </c>
      <c r="G11">
        <v>20.096</v>
      </c>
      <c r="H11">
        <v>44.783000000000001</v>
      </c>
      <c r="I11">
        <v>20.096</v>
      </c>
    </row>
    <row r="12" spans="1:10" x14ac:dyDescent="0.2">
      <c r="B12">
        <v>46.654899999999998</v>
      </c>
      <c r="C12">
        <v>28.28</v>
      </c>
      <c r="D12">
        <v>45.563800000000001</v>
      </c>
      <c r="E12">
        <v>17.815999999999999</v>
      </c>
      <c r="F12">
        <v>45.732399999999998</v>
      </c>
      <c r="G12">
        <v>24.327000000000002</v>
      </c>
      <c r="H12">
        <v>45.732399999999998</v>
      </c>
      <c r="I12">
        <v>24.327000000000002</v>
      </c>
    </row>
    <row r="13" spans="1:10" x14ac:dyDescent="0.2">
      <c r="B13">
        <v>47.327399999999997</v>
      </c>
      <c r="C13">
        <v>31.986000000000001</v>
      </c>
      <c r="D13">
        <v>46.308399999999999</v>
      </c>
      <c r="E13">
        <v>21.234000000000002</v>
      </c>
      <c r="F13">
        <v>46.609900000000003</v>
      </c>
      <c r="G13">
        <v>30.416</v>
      </c>
      <c r="H13">
        <v>46.609900000000003</v>
      </c>
      <c r="I13">
        <v>30.416</v>
      </c>
    </row>
    <row r="14" spans="1:10" x14ac:dyDescent="0.2">
      <c r="B14">
        <v>48.247799999999998</v>
      </c>
      <c r="C14">
        <v>36.482999999999997</v>
      </c>
      <c r="D14">
        <v>47.371400000000001</v>
      </c>
      <c r="E14">
        <v>24.11</v>
      </c>
      <c r="F14">
        <v>47.526499999999999</v>
      </c>
      <c r="G14">
        <v>31.2</v>
      </c>
      <c r="H14">
        <v>47.526499999999999</v>
      </c>
      <c r="I14">
        <v>31.2</v>
      </c>
    </row>
    <row r="15" spans="1:10" x14ac:dyDescent="0.2">
      <c r="B15">
        <v>49.522100000000002</v>
      </c>
      <c r="C15">
        <v>42.3</v>
      </c>
      <c r="D15">
        <v>48.009399999999999</v>
      </c>
      <c r="E15">
        <v>26.472000000000001</v>
      </c>
      <c r="F15">
        <v>48.408000000000001</v>
      </c>
      <c r="G15">
        <v>31.719000000000001</v>
      </c>
      <c r="H15">
        <v>48.408000000000001</v>
      </c>
      <c r="I15">
        <v>31.719000000000001</v>
      </c>
    </row>
    <row r="16" spans="1:10" x14ac:dyDescent="0.2">
      <c r="B16">
        <v>50.477899999999998</v>
      </c>
      <c r="C16">
        <v>45.466000000000001</v>
      </c>
      <c r="D16">
        <v>48.930700000000002</v>
      </c>
      <c r="E16">
        <v>29.353000000000002</v>
      </c>
      <c r="F16">
        <v>49.217599999999997</v>
      </c>
      <c r="G16">
        <v>34.094999999999999</v>
      </c>
      <c r="H16">
        <v>49.217599999999997</v>
      </c>
      <c r="I16">
        <v>34.094999999999999</v>
      </c>
    </row>
    <row r="17" spans="2:9" x14ac:dyDescent="0.2">
      <c r="B17">
        <v>51.1858</v>
      </c>
      <c r="C17">
        <v>48.372999999999998</v>
      </c>
      <c r="D17">
        <v>49.887099999999997</v>
      </c>
      <c r="E17">
        <v>31.172000000000001</v>
      </c>
      <c r="F17">
        <v>50.025100000000002</v>
      </c>
      <c r="G17">
        <v>39.39</v>
      </c>
      <c r="H17">
        <v>50.025100000000002</v>
      </c>
      <c r="I17">
        <v>39.39</v>
      </c>
    </row>
    <row r="18" spans="2:9" x14ac:dyDescent="0.2">
      <c r="B18">
        <v>52.318600000000004</v>
      </c>
      <c r="C18">
        <v>51.533999999999999</v>
      </c>
      <c r="D18">
        <v>50.843699999999998</v>
      </c>
      <c r="E18">
        <v>33.521000000000001</v>
      </c>
      <c r="F18">
        <v>50.799599999999998</v>
      </c>
      <c r="G18">
        <v>41.500999999999998</v>
      </c>
      <c r="H18">
        <v>50.799599999999998</v>
      </c>
      <c r="I18">
        <v>41.500999999999998</v>
      </c>
    </row>
    <row r="19" spans="2:9" x14ac:dyDescent="0.2">
      <c r="B19">
        <v>53.309699999999999</v>
      </c>
      <c r="C19">
        <v>54.965000000000003</v>
      </c>
      <c r="D19">
        <v>51.517600000000002</v>
      </c>
      <c r="E19">
        <v>37.207999999999998</v>
      </c>
      <c r="F19">
        <v>51.821800000000003</v>
      </c>
      <c r="G19">
        <v>42.548999999999999</v>
      </c>
      <c r="H19">
        <v>51.821800000000003</v>
      </c>
      <c r="I19">
        <v>42.548999999999999</v>
      </c>
    </row>
    <row r="20" spans="2:9" x14ac:dyDescent="0.2">
      <c r="B20">
        <v>54.265500000000003</v>
      </c>
      <c r="C20">
        <v>57.865000000000002</v>
      </c>
      <c r="D20">
        <v>52.368200000000002</v>
      </c>
      <c r="E20">
        <v>40.091000000000001</v>
      </c>
      <c r="F20">
        <v>52.383000000000003</v>
      </c>
      <c r="G20">
        <v>47.051000000000002</v>
      </c>
      <c r="H20">
        <v>52.383000000000003</v>
      </c>
      <c r="I20">
        <v>47.051000000000002</v>
      </c>
    </row>
    <row r="21" spans="2:9" x14ac:dyDescent="0.2">
      <c r="B21">
        <v>55.221200000000003</v>
      </c>
      <c r="C21">
        <v>58.904000000000003</v>
      </c>
      <c r="D21">
        <v>53.112099999999998</v>
      </c>
      <c r="E21">
        <v>41.652999999999999</v>
      </c>
      <c r="F21">
        <v>53.192799999999998</v>
      </c>
      <c r="G21">
        <v>49.161999999999999</v>
      </c>
      <c r="H21">
        <v>53.192799999999998</v>
      </c>
      <c r="I21">
        <v>49.161999999999999</v>
      </c>
    </row>
    <row r="22" spans="2:9" x14ac:dyDescent="0.2">
      <c r="B22">
        <v>56.247799999999998</v>
      </c>
      <c r="C22">
        <v>60.472000000000001</v>
      </c>
      <c r="D22">
        <v>54.068399999999997</v>
      </c>
      <c r="E22">
        <v>43.207000000000001</v>
      </c>
      <c r="F22">
        <v>54.178100000000001</v>
      </c>
      <c r="G22">
        <v>52.597000000000001</v>
      </c>
      <c r="H22">
        <v>54.178100000000001</v>
      </c>
      <c r="I22">
        <v>52.597000000000001</v>
      </c>
    </row>
    <row r="23" spans="2:9" x14ac:dyDescent="0.2">
      <c r="B23">
        <v>57.168100000000003</v>
      </c>
      <c r="C23">
        <v>63.905000000000001</v>
      </c>
      <c r="D23">
        <v>54.9893</v>
      </c>
      <c r="E23">
        <v>44.762</v>
      </c>
      <c r="F23">
        <v>55.304200000000002</v>
      </c>
      <c r="G23">
        <v>56.295999999999999</v>
      </c>
      <c r="H23">
        <v>55.304200000000002</v>
      </c>
      <c r="I23">
        <v>56.295999999999999</v>
      </c>
    </row>
    <row r="24" spans="2:9" x14ac:dyDescent="0.2">
      <c r="B24">
        <v>57.946899999999999</v>
      </c>
      <c r="C24">
        <v>67.075999999999993</v>
      </c>
      <c r="D24">
        <v>55.945599999999999</v>
      </c>
      <c r="E24">
        <v>46.314999999999998</v>
      </c>
      <c r="F24">
        <v>56.75</v>
      </c>
      <c r="G24">
        <v>56.807000000000002</v>
      </c>
      <c r="H24">
        <v>56.75</v>
      </c>
      <c r="I24">
        <v>56.807000000000002</v>
      </c>
    </row>
    <row r="25" spans="2:9" x14ac:dyDescent="0.2">
      <c r="B25">
        <v>59.044199999999996</v>
      </c>
      <c r="C25">
        <v>67.313000000000002</v>
      </c>
      <c r="D25">
        <v>56.547899999999998</v>
      </c>
      <c r="E25">
        <v>47.883000000000003</v>
      </c>
      <c r="F25">
        <v>57.949199999999998</v>
      </c>
      <c r="G25">
        <v>57.055999999999997</v>
      </c>
      <c r="H25">
        <v>57.949199999999998</v>
      </c>
      <c r="I25">
        <v>57.055999999999997</v>
      </c>
    </row>
    <row r="26" spans="2:9" x14ac:dyDescent="0.2">
      <c r="B26">
        <v>59.787599999999998</v>
      </c>
      <c r="C26">
        <v>68.090999999999994</v>
      </c>
      <c r="D26">
        <v>57.3628</v>
      </c>
      <c r="E26">
        <v>49.972000000000001</v>
      </c>
      <c r="F26">
        <v>58.757300000000001</v>
      </c>
      <c r="G26">
        <v>61.555</v>
      </c>
      <c r="H26">
        <v>58.757300000000001</v>
      </c>
      <c r="I26">
        <v>61.555</v>
      </c>
    </row>
    <row r="27" spans="2:9" x14ac:dyDescent="0.2">
      <c r="D27">
        <v>58.000799999999998</v>
      </c>
      <c r="E27">
        <v>52.334000000000003</v>
      </c>
      <c r="F27">
        <v>59.568399999999997</v>
      </c>
      <c r="G27">
        <v>61.808999999999997</v>
      </c>
      <c r="H27">
        <v>59.568399999999997</v>
      </c>
      <c r="I27">
        <v>61.808999999999997</v>
      </c>
    </row>
    <row r="28" spans="2:9" x14ac:dyDescent="0.2">
      <c r="D28">
        <v>58.7089</v>
      </c>
      <c r="E28">
        <v>52.570999999999998</v>
      </c>
    </row>
    <row r="29" spans="2:9" x14ac:dyDescent="0.2">
      <c r="D29">
        <v>59.169899999999998</v>
      </c>
      <c r="E29">
        <v>54.94</v>
      </c>
    </row>
    <row r="30" spans="2:9" x14ac:dyDescent="0.2">
      <c r="D30">
        <v>59.630600000000001</v>
      </c>
      <c r="E30">
        <v>56.512999999999998</v>
      </c>
    </row>
    <row r="31" spans="2:9" x14ac:dyDescent="0.2">
      <c r="D31">
        <v>60.020699999999998</v>
      </c>
      <c r="E31">
        <v>58.354999999999997</v>
      </c>
    </row>
    <row r="33" spans="1:10" x14ac:dyDescent="0.2">
      <c r="A33" t="s">
        <v>13</v>
      </c>
    </row>
    <row r="34" spans="1:10" x14ac:dyDescent="0.2">
      <c r="A34" t="s">
        <v>18</v>
      </c>
    </row>
    <row r="35" spans="1:10" x14ac:dyDescent="0.2">
      <c r="B35" t="s">
        <v>11</v>
      </c>
      <c r="C35" t="s">
        <v>2</v>
      </c>
      <c r="D35" s="1" t="s">
        <v>11</v>
      </c>
      <c r="E35" s="1" t="s">
        <v>1</v>
      </c>
      <c r="F35" t="s">
        <v>11</v>
      </c>
      <c r="G35" t="s">
        <v>0</v>
      </c>
      <c r="H35" t="s">
        <v>11</v>
      </c>
      <c r="I35" t="s">
        <v>12</v>
      </c>
      <c r="J35" t="s">
        <v>3</v>
      </c>
    </row>
    <row r="36" spans="1:10" x14ac:dyDescent="0.2">
      <c r="B36">
        <v>25</v>
      </c>
      <c r="C36">
        <f>0.0000001</f>
        <v>9.9999999999999995E-8</v>
      </c>
      <c r="D36" s="1">
        <v>25</v>
      </c>
      <c r="E36" s="1">
        <v>9.9999999999999995E-8</v>
      </c>
      <c r="F36">
        <v>25</v>
      </c>
      <c r="G36">
        <f>0.0000001</f>
        <v>9.9999999999999995E-8</v>
      </c>
      <c r="H36">
        <v>25</v>
      </c>
      <c r="I36">
        <f>0.0000001</f>
        <v>9.9999999999999995E-8</v>
      </c>
    </row>
    <row r="37" spans="1:10" x14ac:dyDescent="0.2">
      <c r="B37">
        <v>40</v>
      </c>
      <c r="C37">
        <v>0.8</v>
      </c>
      <c r="D37" s="1">
        <v>40.918399999999998</v>
      </c>
      <c r="E37" s="1">
        <v>0.50600000000000001</v>
      </c>
      <c r="F37">
        <v>40</v>
      </c>
      <c r="G37">
        <v>0.23200000000000001</v>
      </c>
      <c r="H37">
        <v>40</v>
      </c>
      <c r="I37">
        <v>0.23200000000000001</v>
      </c>
    </row>
    <row r="38" spans="1:10" x14ac:dyDescent="0.2">
      <c r="B38">
        <v>43.604199999999999</v>
      </c>
      <c r="C38">
        <v>2.4</v>
      </c>
      <c r="D38" s="1">
        <v>41.73</v>
      </c>
      <c r="E38" s="1">
        <v>2.0760000000000001</v>
      </c>
      <c r="F38">
        <v>41.667299999999997</v>
      </c>
      <c r="G38">
        <v>1.7949999999999999</v>
      </c>
      <c r="H38">
        <v>41.667299999999997</v>
      </c>
      <c r="I38">
        <v>1.7949999999999999</v>
      </c>
    </row>
    <row r="39" spans="1:10" x14ac:dyDescent="0.2">
      <c r="B39">
        <v>44.734999999999999</v>
      </c>
      <c r="C39">
        <v>2.9329999999999998</v>
      </c>
      <c r="D39" s="1">
        <v>42.647199999999998</v>
      </c>
      <c r="E39" s="1">
        <v>4.1740000000000004</v>
      </c>
      <c r="F39">
        <v>42.4833</v>
      </c>
      <c r="G39">
        <v>2.8260000000000001</v>
      </c>
      <c r="H39">
        <v>42.4833</v>
      </c>
      <c r="I39">
        <v>2.8260000000000001</v>
      </c>
    </row>
    <row r="40" spans="1:10" x14ac:dyDescent="0.2">
      <c r="B40">
        <v>45.971699999999998</v>
      </c>
      <c r="C40">
        <v>4.5330000000000004</v>
      </c>
      <c r="D40" s="1">
        <v>43.494399999999999</v>
      </c>
      <c r="E40" s="1">
        <v>5.4779999999999998</v>
      </c>
      <c r="F40">
        <v>43.192599999999999</v>
      </c>
      <c r="G40">
        <v>3.0640000000000001</v>
      </c>
      <c r="H40">
        <v>43.192599999999999</v>
      </c>
      <c r="I40">
        <v>3.0640000000000001</v>
      </c>
    </row>
    <row r="41" spans="1:10" x14ac:dyDescent="0.2">
      <c r="B41">
        <v>47.385199999999998</v>
      </c>
      <c r="C41">
        <v>5.867</v>
      </c>
      <c r="D41" s="1">
        <v>44.341900000000003</v>
      </c>
      <c r="E41" s="1">
        <v>6.2510000000000003</v>
      </c>
      <c r="F41">
        <v>44.399000000000001</v>
      </c>
      <c r="G41">
        <v>5.1440000000000001</v>
      </c>
      <c r="H41">
        <v>44.399000000000001</v>
      </c>
      <c r="I41">
        <v>5.1440000000000001</v>
      </c>
    </row>
    <row r="42" spans="1:10" x14ac:dyDescent="0.2">
      <c r="B42">
        <v>48.727899999999998</v>
      </c>
      <c r="C42">
        <v>6.6669999999999998</v>
      </c>
      <c r="D42" s="1">
        <v>45.364899999999999</v>
      </c>
      <c r="E42" s="1">
        <v>8.6110000000000007</v>
      </c>
      <c r="F42">
        <v>45.392400000000002</v>
      </c>
      <c r="G42">
        <v>6.7</v>
      </c>
      <c r="H42">
        <v>45.392400000000002</v>
      </c>
      <c r="I42">
        <v>6.7</v>
      </c>
    </row>
    <row r="43" spans="1:10" x14ac:dyDescent="0.2">
      <c r="B43">
        <v>49.858699999999999</v>
      </c>
      <c r="C43">
        <v>7.2</v>
      </c>
      <c r="D43" s="1">
        <v>46.424100000000003</v>
      </c>
      <c r="E43" s="1">
        <v>9.9090000000000007</v>
      </c>
      <c r="F43">
        <v>46.385399999999997</v>
      </c>
      <c r="G43">
        <v>6.9260000000000002</v>
      </c>
      <c r="H43">
        <v>46.385399999999997</v>
      </c>
      <c r="I43">
        <v>6.9260000000000002</v>
      </c>
    </row>
    <row r="44" spans="1:10" x14ac:dyDescent="0.2">
      <c r="B44">
        <v>51.095399999999998</v>
      </c>
      <c r="C44">
        <v>9.3330000000000002</v>
      </c>
      <c r="D44" s="1">
        <v>47.165999999999997</v>
      </c>
      <c r="E44" s="1">
        <v>10.154999999999999</v>
      </c>
      <c r="F44">
        <v>47.591200000000001</v>
      </c>
      <c r="G44">
        <v>7.1440000000000001</v>
      </c>
      <c r="H44">
        <v>47.591200000000001</v>
      </c>
      <c r="I44">
        <v>7.1440000000000001</v>
      </c>
    </row>
    <row r="45" spans="1:10" x14ac:dyDescent="0.2">
      <c r="B45">
        <v>52.296799999999998</v>
      </c>
      <c r="C45">
        <v>10.933</v>
      </c>
      <c r="D45" s="1">
        <v>48.0473</v>
      </c>
      <c r="E45" s="1">
        <v>13.048999999999999</v>
      </c>
      <c r="F45">
        <v>48.158900000000003</v>
      </c>
      <c r="G45">
        <v>8.1850000000000005</v>
      </c>
      <c r="H45">
        <v>48.158900000000003</v>
      </c>
      <c r="I45">
        <v>8.1850000000000005</v>
      </c>
    </row>
    <row r="46" spans="1:10" x14ac:dyDescent="0.2">
      <c r="B46">
        <v>53.427599999999998</v>
      </c>
      <c r="C46">
        <v>10.933</v>
      </c>
      <c r="D46" s="1">
        <v>48.647100000000002</v>
      </c>
      <c r="E46" s="1">
        <v>14.359</v>
      </c>
      <c r="F46">
        <v>49.5777</v>
      </c>
      <c r="G46">
        <v>9.1920000000000002</v>
      </c>
      <c r="H46">
        <v>49.5777</v>
      </c>
      <c r="I46">
        <v>9.1920000000000002</v>
      </c>
    </row>
    <row r="47" spans="1:10" x14ac:dyDescent="0.2">
      <c r="B47">
        <v>54.593600000000002</v>
      </c>
      <c r="C47">
        <v>11.467000000000001</v>
      </c>
      <c r="D47" s="1">
        <v>49.493699999999997</v>
      </c>
      <c r="E47" s="1">
        <v>16.459</v>
      </c>
      <c r="F47">
        <v>50.9253</v>
      </c>
      <c r="G47">
        <v>9.4049999999999994</v>
      </c>
      <c r="H47">
        <v>50.9253</v>
      </c>
      <c r="I47">
        <v>9.4049999999999994</v>
      </c>
    </row>
    <row r="48" spans="1:10" x14ac:dyDescent="0.2">
      <c r="B48">
        <v>55.759700000000002</v>
      </c>
      <c r="C48">
        <v>12.266999999999999</v>
      </c>
      <c r="D48" s="1">
        <v>50.587600000000002</v>
      </c>
      <c r="E48" s="1">
        <v>18.552</v>
      </c>
      <c r="F48">
        <v>52.343699999999998</v>
      </c>
      <c r="G48">
        <v>9.3480000000000008</v>
      </c>
      <c r="H48">
        <v>52.343699999999998</v>
      </c>
      <c r="I48">
        <v>9.3480000000000008</v>
      </c>
    </row>
    <row r="49" spans="2:9" x14ac:dyDescent="0.2">
      <c r="B49">
        <v>56.572400000000002</v>
      </c>
      <c r="C49">
        <v>12.532999999999999</v>
      </c>
      <c r="D49" s="1">
        <v>51.646599999999999</v>
      </c>
      <c r="E49" s="1">
        <v>20.114999999999998</v>
      </c>
      <c r="F49">
        <v>53.443100000000001</v>
      </c>
      <c r="G49">
        <v>9.57</v>
      </c>
      <c r="H49">
        <v>53.443100000000001</v>
      </c>
      <c r="I49">
        <v>9.57</v>
      </c>
    </row>
    <row r="50" spans="2:9" x14ac:dyDescent="0.2">
      <c r="B50">
        <v>57.597200000000001</v>
      </c>
      <c r="C50">
        <v>14.132999999999999</v>
      </c>
      <c r="D50" s="1">
        <v>52.600299999999997</v>
      </c>
      <c r="E50" s="1">
        <v>20.620999999999999</v>
      </c>
      <c r="F50">
        <v>54.578499999999998</v>
      </c>
      <c r="G50">
        <v>11.385999999999999</v>
      </c>
      <c r="H50">
        <v>54.578499999999998</v>
      </c>
      <c r="I50">
        <v>11.385999999999999</v>
      </c>
    </row>
    <row r="51" spans="2:9" x14ac:dyDescent="0.2">
      <c r="B51">
        <v>58.303899999999999</v>
      </c>
      <c r="C51">
        <v>15.467000000000001</v>
      </c>
      <c r="D51" s="1">
        <v>53.5884</v>
      </c>
      <c r="E51" s="1">
        <v>22.451000000000001</v>
      </c>
      <c r="F51">
        <v>55.714199999999998</v>
      </c>
      <c r="G51">
        <v>14.000999999999999</v>
      </c>
      <c r="H51">
        <v>55.714199999999998</v>
      </c>
      <c r="I51">
        <v>14.000999999999999</v>
      </c>
    </row>
    <row r="52" spans="2:9" x14ac:dyDescent="0.2">
      <c r="B52">
        <v>59.258000000000003</v>
      </c>
      <c r="C52">
        <v>17.067</v>
      </c>
      <c r="D52" s="1">
        <v>54.718000000000004</v>
      </c>
      <c r="E52" s="1">
        <v>24.013000000000002</v>
      </c>
      <c r="F52">
        <v>56.849299999999999</v>
      </c>
      <c r="G52">
        <v>15.019</v>
      </c>
      <c r="H52">
        <v>56.849299999999999</v>
      </c>
      <c r="I52">
        <v>15.019</v>
      </c>
    </row>
    <row r="53" spans="2:9" x14ac:dyDescent="0.2">
      <c r="B53">
        <v>59.858699999999999</v>
      </c>
      <c r="C53">
        <v>17.067</v>
      </c>
      <c r="D53" s="1">
        <v>55.3887</v>
      </c>
      <c r="E53" s="1">
        <v>25.056000000000001</v>
      </c>
      <c r="F53">
        <v>57.665100000000002</v>
      </c>
      <c r="G53">
        <v>15.519</v>
      </c>
      <c r="H53">
        <v>57.665100000000002</v>
      </c>
      <c r="I53">
        <v>15.519</v>
      </c>
    </row>
    <row r="54" spans="2:9" x14ac:dyDescent="0.2">
      <c r="D54" s="1">
        <v>56.024299999999997</v>
      </c>
      <c r="E54" s="1">
        <v>25.57</v>
      </c>
      <c r="F54">
        <v>58.338799999999999</v>
      </c>
      <c r="G54">
        <v>15.492000000000001</v>
      </c>
      <c r="H54">
        <v>58.338799999999999</v>
      </c>
      <c r="I54">
        <v>15.492000000000001</v>
      </c>
    </row>
    <row r="55" spans="2:9" x14ac:dyDescent="0.2">
      <c r="D55" s="1">
        <v>56.906799999999997</v>
      </c>
      <c r="E55" s="1">
        <v>26.872</v>
      </c>
      <c r="F55">
        <v>59.119</v>
      </c>
      <c r="G55">
        <v>15.461</v>
      </c>
      <c r="H55">
        <v>59.119</v>
      </c>
      <c r="I55">
        <v>15.461</v>
      </c>
    </row>
    <row r="56" spans="2:9" x14ac:dyDescent="0.2">
      <c r="D56" s="1">
        <v>57.611699999999999</v>
      </c>
      <c r="E56" s="1">
        <v>29.506</v>
      </c>
      <c r="F56">
        <v>59.828200000000002</v>
      </c>
      <c r="G56">
        <v>15.432</v>
      </c>
      <c r="H56">
        <v>59.828200000000002</v>
      </c>
      <c r="I56">
        <v>15.432</v>
      </c>
    </row>
    <row r="57" spans="2:9" x14ac:dyDescent="0.2">
      <c r="D57" s="1">
        <v>58.140999999999998</v>
      </c>
      <c r="E57" s="1">
        <v>30.553000000000001</v>
      </c>
    </row>
    <row r="58" spans="2:9" x14ac:dyDescent="0.2">
      <c r="D58" s="1">
        <v>58.706299999999999</v>
      </c>
      <c r="E58" s="1">
        <v>30.538</v>
      </c>
    </row>
    <row r="59" spans="2:9" x14ac:dyDescent="0.2">
      <c r="D59" s="1">
        <v>59.306899999999999</v>
      </c>
      <c r="E59" s="1">
        <v>30.788</v>
      </c>
    </row>
    <row r="60" spans="2:9" x14ac:dyDescent="0.2">
      <c r="D60" s="1">
        <v>59.906999999999996</v>
      </c>
      <c r="E60" s="1">
        <v>31.567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5859-0656-8D42-81D1-ADB59CB0B49A}">
  <dimension ref="A1:D47"/>
  <sheetViews>
    <sheetView workbookViewId="0">
      <selection activeCell="G19" sqref="G19"/>
    </sheetView>
  </sheetViews>
  <sheetFormatPr baseColWidth="10" defaultRowHeight="16" x14ac:dyDescent="0.2"/>
  <sheetData>
    <row r="1" spans="1:4" x14ac:dyDescent="0.2">
      <c r="A1" t="s">
        <v>16</v>
      </c>
    </row>
    <row r="2" spans="1:4" x14ac:dyDescent="0.2">
      <c r="A2" t="s">
        <v>17</v>
      </c>
    </row>
    <row r="3" spans="1:4" x14ac:dyDescent="0.2">
      <c r="B3" t="s">
        <v>11</v>
      </c>
      <c r="C3" t="s">
        <v>15</v>
      </c>
      <c r="D3" t="s">
        <v>3</v>
      </c>
    </row>
    <row r="4" spans="1:4" x14ac:dyDescent="0.2">
      <c r="B4">
        <v>20.393999999999998</v>
      </c>
      <c r="C4">
        <v>3.677</v>
      </c>
    </row>
    <row r="5" spans="1:4" x14ac:dyDescent="0.2">
      <c r="B5">
        <v>21.7</v>
      </c>
      <c r="C5">
        <v>3.4209999999999998</v>
      </c>
    </row>
    <row r="6" spans="1:4" x14ac:dyDescent="0.2">
      <c r="B6">
        <v>22.603000000000002</v>
      </c>
      <c r="C6">
        <v>3.6880000000000002</v>
      </c>
    </row>
    <row r="7" spans="1:4" x14ac:dyDescent="0.2">
      <c r="B7">
        <v>23.405999999999999</v>
      </c>
      <c r="C7">
        <v>3.9550000000000001</v>
      </c>
    </row>
    <row r="8" spans="1:4" x14ac:dyDescent="0.2">
      <c r="B8">
        <v>23.5</v>
      </c>
      <c r="C8">
        <v>7.1050000000000004</v>
      </c>
    </row>
    <row r="9" spans="1:4" x14ac:dyDescent="0.2">
      <c r="B9">
        <v>24.302</v>
      </c>
      <c r="C9">
        <v>7.6340000000000003</v>
      </c>
    </row>
    <row r="10" spans="1:4" x14ac:dyDescent="0.2">
      <c r="B10">
        <v>25.202000000000002</v>
      </c>
      <c r="C10">
        <v>9.2140000000000004</v>
      </c>
    </row>
    <row r="11" spans="1:4" x14ac:dyDescent="0.2">
      <c r="B11">
        <v>25.599</v>
      </c>
      <c r="C11">
        <v>11.577999999999999</v>
      </c>
    </row>
    <row r="12" spans="1:4" x14ac:dyDescent="0.2">
      <c r="B12">
        <v>26.503</v>
      </c>
      <c r="C12">
        <v>11.32</v>
      </c>
    </row>
    <row r="13" spans="1:4" x14ac:dyDescent="0.2">
      <c r="B13">
        <v>27.808</v>
      </c>
      <c r="C13">
        <v>11.59</v>
      </c>
    </row>
    <row r="14" spans="1:4" x14ac:dyDescent="0.2">
      <c r="B14">
        <v>28.712</v>
      </c>
      <c r="C14">
        <v>11.332000000000001</v>
      </c>
    </row>
    <row r="15" spans="1:4" x14ac:dyDescent="0.2">
      <c r="B15">
        <v>29.411000000000001</v>
      </c>
      <c r="C15">
        <v>13.435</v>
      </c>
    </row>
    <row r="16" spans="1:4" x14ac:dyDescent="0.2">
      <c r="B16">
        <v>30.914999999999999</v>
      </c>
      <c r="C16">
        <v>14.493</v>
      </c>
    </row>
    <row r="17" spans="2:3" x14ac:dyDescent="0.2">
      <c r="B17">
        <v>32.015000000000001</v>
      </c>
      <c r="C17">
        <v>16.335999999999999</v>
      </c>
    </row>
    <row r="18" spans="2:3" x14ac:dyDescent="0.2">
      <c r="B18">
        <v>33.42</v>
      </c>
      <c r="C18">
        <v>16.867999999999999</v>
      </c>
    </row>
    <row r="19" spans="2:3" x14ac:dyDescent="0.2">
      <c r="B19">
        <v>34.22</v>
      </c>
      <c r="C19">
        <v>18.446999999999999</v>
      </c>
    </row>
    <row r="20" spans="2:3" x14ac:dyDescent="0.2">
      <c r="B20">
        <v>35.32</v>
      </c>
      <c r="C20">
        <v>20.553000000000001</v>
      </c>
    </row>
    <row r="21" spans="2:3" x14ac:dyDescent="0.2">
      <c r="B21">
        <v>36.621000000000002</v>
      </c>
      <c r="C21">
        <v>22.658999999999999</v>
      </c>
    </row>
    <row r="22" spans="2:3" x14ac:dyDescent="0.2">
      <c r="B22">
        <v>37.82</v>
      </c>
      <c r="C22">
        <v>25.815000000000001</v>
      </c>
    </row>
    <row r="23" spans="2:3" x14ac:dyDescent="0.2">
      <c r="B23">
        <v>39.119999999999997</v>
      </c>
      <c r="C23">
        <v>28.446999999999999</v>
      </c>
    </row>
    <row r="24" spans="2:3" x14ac:dyDescent="0.2">
      <c r="B24">
        <v>40.518000000000001</v>
      </c>
      <c r="C24">
        <v>32.128999999999998</v>
      </c>
    </row>
    <row r="25" spans="2:3" x14ac:dyDescent="0.2">
      <c r="B25">
        <v>42.222999999999999</v>
      </c>
      <c r="C25">
        <v>32.924999999999997</v>
      </c>
    </row>
    <row r="26" spans="2:3" x14ac:dyDescent="0.2">
      <c r="B26">
        <v>43.12</v>
      </c>
      <c r="C26">
        <v>36.079000000000001</v>
      </c>
    </row>
    <row r="27" spans="2:3" x14ac:dyDescent="0.2">
      <c r="B27">
        <v>44.618000000000002</v>
      </c>
      <c r="C27">
        <v>40.024000000000001</v>
      </c>
    </row>
    <row r="28" spans="2:3" x14ac:dyDescent="0.2">
      <c r="B28">
        <v>45.917000000000002</v>
      </c>
      <c r="C28">
        <v>43.442999999999998</v>
      </c>
    </row>
    <row r="29" spans="2:3" x14ac:dyDescent="0.2">
      <c r="B29">
        <v>47.118000000000002</v>
      </c>
      <c r="C29">
        <v>45.286999999999999</v>
      </c>
    </row>
    <row r="30" spans="2:3" x14ac:dyDescent="0.2">
      <c r="B30">
        <v>48.417999999999999</v>
      </c>
      <c r="C30">
        <v>47.917999999999999</v>
      </c>
    </row>
    <row r="31" spans="2:3" x14ac:dyDescent="0.2">
      <c r="B31">
        <v>50.121000000000002</v>
      </c>
      <c r="C31">
        <v>49.764000000000003</v>
      </c>
    </row>
    <row r="32" spans="2:3" x14ac:dyDescent="0.2">
      <c r="B32">
        <v>50.817</v>
      </c>
      <c r="C32">
        <v>53.18</v>
      </c>
    </row>
    <row r="33" spans="2:3" x14ac:dyDescent="0.2">
      <c r="B33">
        <v>52.62</v>
      </c>
      <c r="C33">
        <v>55.289000000000001</v>
      </c>
    </row>
    <row r="34" spans="2:3" x14ac:dyDescent="0.2">
      <c r="B34">
        <v>53.015000000000001</v>
      </c>
      <c r="C34">
        <v>58.441000000000003</v>
      </c>
    </row>
    <row r="35" spans="2:3" x14ac:dyDescent="0.2">
      <c r="B35">
        <v>54.518999999999998</v>
      </c>
      <c r="C35">
        <v>59.499000000000002</v>
      </c>
    </row>
    <row r="36" spans="2:3" x14ac:dyDescent="0.2">
      <c r="B36">
        <v>56.122</v>
      </c>
      <c r="C36">
        <v>61.344000000000001</v>
      </c>
    </row>
    <row r="37" spans="2:3" x14ac:dyDescent="0.2">
      <c r="B37">
        <v>57.222999999999999</v>
      </c>
      <c r="C37">
        <v>62.924999999999997</v>
      </c>
    </row>
    <row r="38" spans="2:3" x14ac:dyDescent="0.2">
      <c r="B38">
        <v>58.121000000000002</v>
      </c>
      <c r="C38">
        <v>65.816999999999993</v>
      </c>
    </row>
    <row r="39" spans="2:3" x14ac:dyDescent="0.2">
      <c r="B39">
        <v>59.121000000000002</v>
      </c>
      <c r="C39">
        <v>67.659000000000006</v>
      </c>
    </row>
    <row r="40" spans="2:3" x14ac:dyDescent="0.2">
      <c r="B40">
        <v>61.33</v>
      </c>
      <c r="C40">
        <v>67.671000000000006</v>
      </c>
    </row>
    <row r="41" spans="2:3" x14ac:dyDescent="0.2">
      <c r="B41">
        <v>63.738999999999997</v>
      </c>
      <c r="C41">
        <v>68.209000000000003</v>
      </c>
    </row>
    <row r="42" spans="2:3" x14ac:dyDescent="0.2">
      <c r="B42">
        <v>66.248999999999995</v>
      </c>
      <c r="C42">
        <v>67.959000000000003</v>
      </c>
    </row>
    <row r="43" spans="2:3" x14ac:dyDescent="0.2">
      <c r="B43">
        <v>67.352999999999994</v>
      </c>
      <c r="C43">
        <v>68.227999999999994</v>
      </c>
    </row>
    <row r="44" spans="2:3" x14ac:dyDescent="0.2">
      <c r="B44">
        <v>68.251000000000005</v>
      </c>
      <c r="C44">
        <v>70.856999999999999</v>
      </c>
    </row>
    <row r="45" spans="2:3" x14ac:dyDescent="0.2">
      <c r="B45">
        <v>68.75</v>
      </c>
      <c r="C45">
        <v>72.697000000000003</v>
      </c>
    </row>
    <row r="46" spans="2:3" x14ac:dyDescent="0.2">
      <c r="B46">
        <v>69.442999999999998</v>
      </c>
      <c r="C46">
        <v>77.162000000000006</v>
      </c>
    </row>
    <row r="47" spans="2:3" x14ac:dyDescent="0.2">
      <c r="B47">
        <v>69.744</v>
      </c>
      <c r="C47">
        <v>77.688999999999993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18967-97FE-B54B-BA2C-CD8FFD2EB3CB}">
  <dimension ref="A1:F17"/>
  <sheetViews>
    <sheetView workbookViewId="0">
      <selection activeCell="E23" sqref="E23"/>
    </sheetView>
  </sheetViews>
  <sheetFormatPr baseColWidth="10" defaultRowHeight="16" x14ac:dyDescent="0.2"/>
  <sheetData>
    <row r="1" spans="1:6" x14ac:dyDescent="0.2">
      <c r="A1" t="s">
        <v>10</v>
      </c>
    </row>
    <row r="2" spans="1:6" x14ac:dyDescent="0.2">
      <c r="B2" t="s">
        <v>7</v>
      </c>
      <c r="C2" t="s">
        <v>6</v>
      </c>
      <c r="D2" t="s">
        <v>5</v>
      </c>
      <c r="E2" t="s">
        <v>4</v>
      </c>
      <c r="F2" t="s">
        <v>3</v>
      </c>
    </row>
    <row r="3" spans="1:6" x14ac:dyDescent="0.2">
      <c r="B3" t="s">
        <v>2</v>
      </c>
      <c r="C3">
        <v>32.200000000000003</v>
      </c>
      <c r="D3">
        <v>29.2</v>
      </c>
      <c r="E3">
        <v>35.200000000000003</v>
      </c>
      <c r="F3">
        <v>103</v>
      </c>
    </row>
    <row r="4" spans="1:6" x14ac:dyDescent="0.2">
      <c r="B4" t="s">
        <v>1</v>
      </c>
      <c r="C4">
        <v>44.2</v>
      </c>
      <c r="D4">
        <v>40</v>
      </c>
      <c r="E4">
        <v>48.4</v>
      </c>
      <c r="F4">
        <v>103</v>
      </c>
    </row>
    <row r="5" spans="1:6" x14ac:dyDescent="0.2">
      <c r="B5" t="s">
        <v>0</v>
      </c>
      <c r="C5">
        <v>38.4</v>
      </c>
      <c r="D5">
        <v>30.8</v>
      </c>
      <c r="E5">
        <v>45.9</v>
      </c>
      <c r="F5">
        <v>103</v>
      </c>
    </row>
    <row r="7" spans="1:6" x14ac:dyDescent="0.2">
      <c r="A7" t="s">
        <v>9</v>
      </c>
    </row>
    <row r="8" spans="1:6" x14ac:dyDescent="0.2">
      <c r="B8" t="s">
        <v>7</v>
      </c>
      <c r="C8" t="s">
        <v>6</v>
      </c>
      <c r="D8" t="s">
        <v>5</v>
      </c>
      <c r="E8" t="s">
        <v>4</v>
      </c>
      <c r="F8" t="s">
        <v>3</v>
      </c>
    </row>
    <row r="9" spans="1:6" x14ac:dyDescent="0.2">
      <c r="B9" t="s">
        <v>2</v>
      </c>
      <c r="C9">
        <v>7.7</v>
      </c>
      <c r="D9">
        <v>6</v>
      </c>
      <c r="E9">
        <v>9.4</v>
      </c>
      <c r="F9">
        <v>103</v>
      </c>
    </row>
    <row r="10" spans="1:6" x14ac:dyDescent="0.2">
      <c r="B10" t="s">
        <v>1</v>
      </c>
      <c r="C10">
        <v>17.8</v>
      </c>
      <c r="D10">
        <v>14.6</v>
      </c>
      <c r="E10">
        <v>21</v>
      </c>
      <c r="F10">
        <v>103</v>
      </c>
    </row>
    <row r="11" spans="1:6" x14ac:dyDescent="0.2">
      <c r="B11" t="s">
        <v>0</v>
      </c>
      <c r="C11">
        <v>9.4</v>
      </c>
      <c r="D11">
        <v>5.4</v>
      </c>
      <c r="E11">
        <v>13.4</v>
      </c>
      <c r="F11">
        <v>103</v>
      </c>
    </row>
    <row r="13" spans="1:6" x14ac:dyDescent="0.2">
      <c r="A13" t="s">
        <v>8</v>
      </c>
    </row>
    <row r="14" spans="1:6" x14ac:dyDescent="0.2">
      <c r="B14" t="s">
        <v>7</v>
      </c>
      <c r="C14" t="s">
        <v>6</v>
      </c>
      <c r="D14" t="s">
        <v>5</v>
      </c>
      <c r="E14" t="s">
        <v>4</v>
      </c>
      <c r="F14" t="s">
        <v>3</v>
      </c>
    </row>
    <row r="15" spans="1:6" x14ac:dyDescent="0.2">
      <c r="B15" t="s">
        <v>2</v>
      </c>
      <c r="C15">
        <v>11.3</v>
      </c>
      <c r="D15">
        <v>9.4</v>
      </c>
      <c r="E15">
        <v>13.2</v>
      </c>
      <c r="F15">
        <v>103</v>
      </c>
    </row>
    <row r="16" spans="1:6" x14ac:dyDescent="0.2">
      <c r="B16" t="s">
        <v>1</v>
      </c>
      <c r="C16">
        <v>11.4</v>
      </c>
      <c r="D16">
        <v>8.9</v>
      </c>
      <c r="E16">
        <v>14</v>
      </c>
      <c r="F16">
        <v>103</v>
      </c>
    </row>
    <row r="17" spans="2:6" x14ac:dyDescent="0.2">
      <c r="B17" t="s">
        <v>0</v>
      </c>
      <c r="C17">
        <v>4.7</v>
      </c>
      <c r="D17">
        <v>1.8</v>
      </c>
      <c r="E17">
        <v>7.7</v>
      </c>
      <c r="F17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B259-E661-6446-8D64-DBC17EEF5FB9}">
  <dimension ref="A1:G146"/>
  <sheetViews>
    <sheetView tabSelected="1" workbookViewId="0">
      <selection activeCell="I36" sqref="I36"/>
    </sheetView>
  </sheetViews>
  <sheetFormatPr baseColWidth="10" defaultRowHeight="16" x14ac:dyDescent="0.2"/>
  <sheetData>
    <row r="1" spans="1:7" x14ac:dyDescent="0.2">
      <c r="A1" t="s">
        <v>34</v>
      </c>
    </row>
    <row r="2" spans="1:7" x14ac:dyDescent="0.2">
      <c r="B2" t="s">
        <v>19</v>
      </c>
      <c r="C2" t="s">
        <v>33</v>
      </c>
      <c r="D2" t="s">
        <v>31</v>
      </c>
      <c r="E2" t="s">
        <v>32</v>
      </c>
      <c r="F2" t="s">
        <v>3</v>
      </c>
      <c r="G2" t="s">
        <v>35</v>
      </c>
    </row>
    <row r="3" spans="1:7" x14ac:dyDescent="0.2">
      <c r="B3" t="s">
        <v>30</v>
      </c>
      <c r="C3" t="s">
        <v>5</v>
      </c>
      <c r="D3" s="3">
        <v>20</v>
      </c>
      <c r="E3" s="3">
        <v>0</v>
      </c>
      <c r="F3">
        <v>110</v>
      </c>
      <c r="G3" t="s">
        <v>36</v>
      </c>
    </row>
    <row r="4" spans="1:7" x14ac:dyDescent="0.2">
      <c r="B4" t="s">
        <v>30</v>
      </c>
      <c r="C4" t="s">
        <v>5</v>
      </c>
      <c r="D4" s="3">
        <v>24.755582867976202</v>
      </c>
      <c r="E4" s="3">
        <v>7.0654918901700203E-3</v>
      </c>
      <c r="F4">
        <v>110</v>
      </c>
      <c r="G4" t="s">
        <v>36</v>
      </c>
    </row>
    <row r="5" spans="1:7" x14ac:dyDescent="0.2">
      <c r="B5" t="s">
        <v>30</v>
      </c>
      <c r="C5" t="s">
        <v>5</v>
      </c>
      <c r="D5" s="3">
        <v>39.158270930678398</v>
      </c>
      <c r="E5" s="3">
        <v>3.2654940463770999E-3</v>
      </c>
      <c r="F5">
        <v>110</v>
      </c>
      <c r="G5" t="s">
        <v>36</v>
      </c>
    </row>
    <row r="6" spans="1:7" x14ac:dyDescent="0.2">
      <c r="B6" t="s">
        <v>30</v>
      </c>
      <c r="C6" t="s">
        <v>5</v>
      </c>
      <c r="D6" s="3">
        <v>41.3896551268191</v>
      </c>
      <c r="E6" s="3">
        <v>3.7642899678118097E-2</v>
      </c>
      <c r="F6">
        <v>110</v>
      </c>
      <c r="G6" t="s">
        <v>36</v>
      </c>
    </row>
    <row r="7" spans="1:7" x14ac:dyDescent="0.2">
      <c r="B7" t="s">
        <v>30</v>
      </c>
      <c r="C7" t="s">
        <v>5</v>
      </c>
      <c r="D7" s="3">
        <v>42.337442999138801</v>
      </c>
      <c r="E7" s="3">
        <v>6.3084403456780402E-2</v>
      </c>
      <c r="F7">
        <v>110</v>
      </c>
      <c r="G7" t="s">
        <v>36</v>
      </c>
    </row>
    <row r="8" spans="1:7" x14ac:dyDescent="0.2">
      <c r="B8" t="s">
        <v>30</v>
      </c>
      <c r="C8" t="s">
        <v>5</v>
      </c>
      <c r="D8" s="3">
        <v>44.925581698943098</v>
      </c>
      <c r="E8" s="3">
        <v>7.6740333148485301E-2</v>
      </c>
      <c r="F8">
        <v>110</v>
      </c>
      <c r="G8" t="s">
        <v>36</v>
      </c>
    </row>
    <row r="9" spans="1:7" x14ac:dyDescent="0.2">
      <c r="B9" t="s">
        <v>30</v>
      </c>
      <c r="C9" t="s">
        <v>5</v>
      </c>
      <c r="D9" s="3">
        <v>46.860919263043101</v>
      </c>
      <c r="E9" s="3">
        <v>0.127089181176747</v>
      </c>
      <c r="F9">
        <v>110</v>
      </c>
      <c r="G9" t="s">
        <v>36</v>
      </c>
    </row>
    <row r="10" spans="1:7" x14ac:dyDescent="0.2">
      <c r="B10" t="s">
        <v>30</v>
      </c>
      <c r="C10" t="s">
        <v>5</v>
      </c>
      <c r="D10" s="3">
        <v>47.893593215493901</v>
      </c>
      <c r="E10" s="3">
        <v>0.14159121376428299</v>
      </c>
      <c r="F10">
        <v>110</v>
      </c>
      <c r="G10" t="s">
        <v>36</v>
      </c>
    </row>
    <row r="11" spans="1:7" x14ac:dyDescent="0.2">
      <c r="B11" t="s">
        <v>30</v>
      </c>
      <c r="C11" t="s">
        <v>5</v>
      </c>
      <c r="D11" s="3">
        <v>49.115935978958198</v>
      </c>
      <c r="E11" s="3">
        <v>0.16508828988409999</v>
      </c>
      <c r="F11">
        <v>110</v>
      </c>
      <c r="G11" t="s">
        <v>36</v>
      </c>
    </row>
    <row r="12" spans="1:7" x14ac:dyDescent="0.2">
      <c r="B12" t="s">
        <v>30</v>
      </c>
      <c r="C12" t="s">
        <v>5</v>
      </c>
      <c r="D12" s="3">
        <v>51.0372955162645</v>
      </c>
      <c r="E12" s="3">
        <v>0.20620451297760301</v>
      </c>
      <c r="F12">
        <v>110</v>
      </c>
      <c r="G12" t="s">
        <v>36</v>
      </c>
    </row>
    <row r="13" spans="1:7" x14ac:dyDescent="0.2">
      <c r="B13" t="s">
        <v>30</v>
      </c>
      <c r="C13" t="s">
        <v>5</v>
      </c>
      <c r="D13" s="3">
        <v>51.640680339527499</v>
      </c>
      <c r="E13" s="3">
        <v>0.234985927125093</v>
      </c>
      <c r="F13">
        <v>110</v>
      </c>
      <c r="G13" t="s">
        <v>36</v>
      </c>
    </row>
    <row r="14" spans="1:7" x14ac:dyDescent="0.2">
      <c r="B14" t="s">
        <v>30</v>
      </c>
      <c r="C14" t="s">
        <v>5</v>
      </c>
      <c r="D14" s="3">
        <v>52.546555119494201</v>
      </c>
      <c r="E14" s="3">
        <v>0.25037849134541001</v>
      </c>
      <c r="F14">
        <v>110</v>
      </c>
      <c r="G14" t="s">
        <v>36</v>
      </c>
    </row>
    <row r="15" spans="1:7" x14ac:dyDescent="0.2">
      <c r="B15" t="s">
        <v>30</v>
      </c>
      <c r="C15" t="s">
        <v>5</v>
      </c>
      <c r="D15" s="3">
        <v>54.373888290380201</v>
      </c>
      <c r="E15" s="3">
        <v>0.27392014115727198</v>
      </c>
      <c r="F15">
        <v>110</v>
      </c>
      <c r="G15" t="s">
        <v>36</v>
      </c>
    </row>
    <row r="16" spans="1:7" x14ac:dyDescent="0.2">
      <c r="B16" t="s">
        <v>30</v>
      </c>
      <c r="C16" t="s">
        <v>5</v>
      </c>
      <c r="D16" s="3">
        <v>57.3451214692627</v>
      </c>
      <c r="E16" s="3">
        <v>0.29876798133992999</v>
      </c>
      <c r="F16">
        <v>110</v>
      </c>
      <c r="G16" t="s">
        <v>36</v>
      </c>
    </row>
    <row r="17" spans="2:7" x14ac:dyDescent="0.2">
      <c r="B17" t="s">
        <v>30</v>
      </c>
      <c r="C17" t="s">
        <v>5</v>
      </c>
      <c r="D17" s="3">
        <v>60</v>
      </c>
      <c r="E17" s="3">
        <v>0.28999999999999998</v>
      </c>
      <c r="F17">
        <v>110</v>
      </c>
      <c r="G17" t="s">
        <v>36</v>
      </c>
    </row>
    <row r="18" spans="2:7" x14ac:dyDescent="0.2">
      <c r="B18" t="s">
        <v>30</v>
      </c>
      <c r="C18" t="s">
        <v>5</v>
      </c>
      <c r="D18" s="3">
        <v>60.335695116148798</v>
      </c>
      <c r="E18" s="3">
        <v>0.31754488466602399</v>
      </c>
      <c r="F18">
        <v>110</v>
      </c>
      <c r="G18" t="s">
        <v>36</v>
      </c>
    </row>
    <row r="19" spans="2:7" x14ac:dyDescent="0.2">
      <c r="B19" t="s">
        <v>30</v>
      </c>
      <c r="C19" t="s">
        <v>5</v>
      </c>
      <c r="D19" s="3">
        <v>60.9294044584028</v>
      </c>
      <c r="E19" s="3">
        <v>0.35076446146780899</v>
      </c>
      <c r="F19">
        <v>110</v>
      </c>
      <c r="G19" t="s">
        <v>36</v>
      </c>
    </row>
    <row r="20" spans="2:7" x14ac:dyDescent="0.2">
      <c r="B20" t="s">
        <v>30</v>
      </c>
      <c r="C20" t="s">
        <v>5</v>
      </c>
      <c r="D20" s="3">
        <v>63.380543804008703</v>
      </c>
      <c r="E20" s="3">
        <v>0.38172781219907598</v>
      </c>
      <c r="F20">
        <v>110</v>
      </c>
      <c r="G20" t="s">
        <v>36</v>
      </c>
    </row>
    <row r="21" spans="2:7" x14ac:dyDescent="0.2">
      <c r="B21" t="s">
        <v>30</v>
      </c>
      <c r="C21" t="s">
        <v>5</v>
      </c>
      <c r="D21" s="3">
        <v>64.043566109455497</v>
      </c>
      <c r="E21" s="3">
        <v>0.42474396173692802</v>
      </c>
      <c r="F21">
        <v>110</v>
      </c>
      <c r="G21" t="s">
        <v>36</v>
      </c>
    </row>
    <row r="22" spans="2:7" x14ac:dyDescent="0.2">
      <c r="B22" t="s">
        <v>30</v>
      </c>
      <c r="C22" t="s">
        <v>5</v>
      </c>
      <c r="D22" s="3">
        <v>66.483413895879593</v>
      </c>
      <c r="E22" s="3">
        <v>0.45938844713319998</v>
      </c>
      <c r="F22">
        <v>110</v>
      </c>
      <c r="G22" t="s">
        <v>36</v>
      </c>
    </row>
    <row r="23" spans="2:7" x14ac:dyDescent="0.2">
      <c r="B23" t="s">
        <v>30</v>
      </c>
      <c r="C23" t="s">
        <v>5</v>
      </c>
      <c r="D23" s="3">
        <v>67.188873994384807</v>
      </c>
      <c r="E23" s="3">
        <v>0.53626241076088599</v>
      </c>
      <c r="F23">
        <v>110</v>
      </c>
      <c r="G23" t="s">
        <v>36</v>
      </c>
    </row>
    <row r="24" spans="2:7" x14ac:dyDescent="0.2">
      <c r="B24" t="s">
        <v>30</v>
      </c>
      <c r="C24" t="s">
        <v>5</v>
      </c>
      <c r="D24" s="3">
        <v>70.238560422749202</v>
      </c>
      <c r="E24" s="3">
        <v>0.56342583612590802</v>
      </c>
      <c r="F24">
        <v>110</v>
      </c>
      <c r="G24" t="s">
        <v>36</v>
      </c>
    </row>
    <row r="25" spans="2:7" x14ac:dyDescent="0.2">
      <c r="B25" t="s">
        <v>30</v>
      </c>
      <c r="C25" t="s">
        <v>4</v>
      </c>
      <c r="D25" s="3">
        <v>20</v>
      </c>
      <c r="E25" s="3">
        <v>0</v>
      </c>
      <c r="F25">
        <v>110</v>
      </c>
      <c r="G25" t="s">
        <v>36</v>
      </c>
    </row>
    <row r="26" spans="2:7" x14ac:dyDescent="0.2">
      <c r="B26" t="s">
        <v>30</v>
      </c>
      <c r="C26" t="s">
        <v>4</v>
      </c>
      <c r="D26" s="3">
        <v>24.558400342860399</v>
      </c>
      <c r="E26" s="3">
        <v>0.22845483031601699</v>
      </c>
      <c r="F26">
        <v>110</v>
      </c>
      <c r="G26" t="s">
        <v>36</v>
      </c>
    </row>
    <row r="27" spans="2:7" x14ac:dyDescent="0.2">
      <c r="B27" t="s">
        <v>30</v>
      </c>
      <c r="C27" t="s">
        <v>4</v>
      </c>
      <c r="D27" s="3">
        <v>24.6078271493157</v>
      </c>
      <c r="E27" s="3">
        <v>1.9000170412835E-3</v>
      </c>
      <c r="F27">
        <v>110</v>
      </c>
      <c r="G27" t="s">
        <v>36</v>
      </c>
    </row>
    <row r="28" spans="2:7" x14ac:dyDescent="0.2">
      <c r="B28" t="s">
        <v>30</v>
      </c>
      <c r="C28" t="s">
        <v>4</v>
      </c>
      <c r="D28" s="3">
        <v>30.159685313900098</v>
      </c>
      <c r="E28" s="3">
        <v>0.23932015697549699</v>
      </c>
      <c r="F28">
        <v>110</v>
      </c>
      <c r="G28" t="s">
        <v>36</v>
      </c>
    </row>
    <row r="29" spans="2:7" x14ac:dyDescent="0.2">
      <c r="B29" t="s">
        <v>30</v>
      </c>
      <c r="C29" t="s">
        <v>4</v>
      </c>
      <c r="D29" s="3">
        <v>30.323024643513001</v>
      </c>
      <c r="E29" s="3">
        <v>0.25438620984188898</v>
      </c>
      <c r="F29">
        <v>110</v>
      </c>
      <c r="G29" t="s">
        <v>36</v>
      </c>
    </row>
    <row r="30" spans="2:7" x14ac:dyDescent="0.2">
      <c r="B30" t="s">
        <v>30</v>
      </c>
      <c r="C30" t="s">
        <v>4</v>
      </c>
      <c r="D30" s="3">
        <v>30.526650493292099</v>
      </c>
      <c r="E30" s="3">
        <v>0.289921371826038</v>
      </c>
      <c r="F30">
        <v>110</v>
      </c>
      <c r="G30" t="s">
        <v>36</v>
      </c>
    </row>
    <row r="31" spans="2:7" x14ac:dyDescent="0.2">
      <c r="B31" t="s">
        <v>30</v>
      </c>
      <c r="C31" t="s">
        <v>4</v>
      </c>
      <c r="D31" s="3">
        <v>36.487386929621401</v>
      </c>
      <c r="E31" s="3">
        <v>0.31598632747294902</v>
      </c>
      <c r="F31">
        <v>110</v>
      </c>
      <c r="G31" t="s">
        <v>36</v>
      </c>
    </row>
    <row r="32" spans="2:7" x14ac:dyDescent="0.2">
      <c r="B32" t="s">
        <v>30</v>
      </c>
      <c r="C32" t="s">
        <v>4</v>
      </c>
      <c r="D32" s="3">
        <v>40.546639491367699</v>
      </c>
      <c r="E32" s="3">
        <v>0.34188806368167202</v>
      </c>
      <c r="F32">
        <v>110</v>
      </c>
      <c r="G32" t="s">
        <v>36</v>
      </c>
    </row>
    <row r="33" spans="2:7" x14ac:dyDescent="0.2">
      <c r="B33" t="s">
        <v>30</v>
      </c>
      <c r="C33" t="s">
        <v>4</v>
      </c>
      <c r="D33" s="3">
        <v>42.427702014493903</v>
      </c>
      <c r="E33" s="3">
        <v>0.39254863764405901</v>
      </c>
      <c r="F33">
        <v>110</v>
      </c>
      <c r="G33" t="s">
        <v>36</v>
      </c>
    </row>
    <row r="34" spans="2:7" x14ac:dyDescent="0.2">
      <c r="B34" t="s">
        <v>30</v>
      </c>
      <c r="C34" t="s">
        <v>4</v>
      </c>
      <c r="D34" s="3">
        <v>44.853582268138403</v>
      </c>
      <c r="E34" s="3">
        <v>0.40516552920704701</v>
      </c>
      <c r="F34">
        <v>110</v>
      </c>
      <c r="G34" t="s">
        <v>36</v>
      </c>
    </row>
    <row r="35" spans="2:7" x14ac:dyDescent="0.2">
      <c r="B35" t="s">
        <v>30</v>
      </c>
      <c r="C35" t="s">
        <v>4</v>
      </c>
      <c r="D35" s="3">
        <v>46.070552096378698</v>
      </c>
      <c r="E35" s="3">
        <v>0.425990792995878</v>
      </c>
      <c r="F35">
        <v>110</v>
      </c>
      <c r="G35" t="s">
        <v>36</v>
      </c>
    </row>
    <row r="36" spans="2:7" x14ac:dyDescent="0.2">
      <c r="B36" t="s">
        <v>30</v>
      </c>
      <c r="C36" t="s">
        <v>4</v>
      </c>
      <c r="D36" s="3">
        <v>46.661039776301202</v>
      </c>
      <c r="E36" s="3">
        <v>0.44975509383532197</v>
      </c>
      <c r="F36">
        <v>110</v>
      </c>
      <c r="G36" t="s">
        <v>36</v>
      </c>
    </row>
    <row r="37" spans="2:7" x14ac:dyDescent="0.2">
      <c r="B37" t="s">
        <v>30</v>
      </c>
      <c r="C37" t="s">
        <v>4</v>
      </c>
      <c r="D37" s="3">
        <v>49.1519304473535</v>
      </c>
      <c r="E37" s="3">
        <v>0.48578005908913302</v>
      </c>
      <c r="F37">
        <v>110</v>
      </c>
      <c r="G37" t="s">
        <v>36</v>
      </c>
    </row>
    <row r="38" spans="2:7" x14ac:dyDescent="0.2">
      <c r="B38" t="s">
        <v>30</v>
      </c>
      <c r="C38" t="s">
        <v>4</v>
      </c>
      <c r="D38" s="3">
        <v>50.838496912975799</v>
      </c>
      <c r="E38" s="3">
        <v>0.52097370686691202</v>
      </c>
      <c r="F38">
        <v>110</v>
      </c>
      <c r="G38" t="s">
        <v>36</v>
      </c>
    </row>
    <row r="39" spans="2:7" x14ac:dyDescent="0.2">
      <c r="B39" t="s">
        <v>30</v>
      </c>
      <c r="C39" t="s">
        <v>4</v>
      </c>
      <c r="D39" s="3">
        <v>51.332806953585603</v>
      </c>
      <c r="E39" s="3">
        <v>0.56614222214893895</v>
      </c>
      <c r="F39">
        <v>110</v>
      </c>
      <c r="G39" t="s">
        <v>36</v>
      </c>
    </row>
    <row r="40" spans="2:7" x14ac:dyDescent="0.2">
      <c r="B40" t="s">
        <v>30</v>
      </c>
      <c r="C40" t="s">
        <v>4</v>
      </c>
      <c r="D40" s="3">
        <v>52.954363001800097</v>
      </c>
      <c r="E40" s="3">
        <v>0.57150070470825898</v>
      </c>
      <c r="F40">
        <v>110</v>
      </c>
      <c r="G40" t="s">
        <v>36</v>
      </c>
    </row>
    <row r="41" spans="2:7" x14ac:dyDescent="0.2">
      <c r="B41" t="s">
        <v>30</v>
      </c>
      <c r="C41" t="s">
        <v>4</v>
      </c>
      <c r="D41" s="3">
        <v>53.984885681358499</v>
      </c>
      <c r="E41" s="3">
        <v>0.58998073999757705</v>
      </c>
      <c r="F41">
        <v>110</v>
      </c>
      <c r="G41" t="s">
        <v>36</v>
      </c>
    </row>
    <row r="42" spans="2:7" x14ac:dyDescent="0.2">
      <c r="B42" t="s">
        <v>30</v>
      </c>
      <c r="C42" t="s">
        <v>4</v>
      </c>
      <c r="D42" s="3">
        <v>57.129133670862799</v>
      </c>
      <c r="E42" s="3">
        <v>0.62737125473402899</v>
      </c>
      <c r="F42">
        <v>110</v>
      </c>
      <c r="G42" t="s">
        <v>36</v>
      </c>
    </row>
    <row r="43" spans="2:7" x14ac:dyDescent="0.2">
      <c r="B43" t="s">
        <v>30</v>
      </c>
      <c r="C43" t="s">
        <v>4</v>
      </c>
      <c r="D43" s="3">
        <v>60</v>
      </c>
      <c r="E43" s="3">
        <v>0.62</v>
      </c>
      <c r="F43">
        <v>110</v>
      </c>
      <c r="G43" t="s">
        <v>36</v>
      </c>
    </row>
    <row r="44" spans="2:7" x14ac:dyDescent="0.2">
      <c r="B44" t="s">
        <v>30</v>
      </c>
      <c r="C44" t="s">
        <v>4</v>
      </c>
      <c r="D44" s="3">
        <v>60.601120215018099</v>
      </c>
      <c r="E44" s="3">
        <v>0.65552914453572197</v>
      </c>
      <c r="F44">
        <v>110</v>
      </c>
      <c r="G44" t="s">
        <v>36</v>
      </c>
    </row>
    <row r="45" spans="2:7" x14ac:dyDescent="0.2">
      <c r="B45" t="s">
        <v>30</v>
      </c>
      <c r="C45" t="s">
        <v>4</v>
      </c>
      <c r="D45" s="3">
        <v>63.472954092256202</v>
      </c>
      <c r="E45" s="3">
        <v>0.73033988980332398</v>
      </c>
      <c r="F45">
        <v>110</v>
      </c>
      <c r="G45" t="s">
        <v>36</v>
      </c>
    </row>
    <row r="46" spans="2:7" x14ac:dyDescent="0.2">
      <c r="B46" t="s">
        <v>30</v>
      </c>
      <c r="C46" t="s">
        <v>4</v>
      </c>
      <c r="D46" s="3">
        <v>63.775454542974103</v>
      </c>
      <c r="E46" s="3">
        <v>0.77472166130136499</v>
      </c>
      <c r="F46">
        <v>110</v>
      </c>
      <c r="G46" t="s">
        <v>36</v>
      </c>
    </row>
    <row r="47" spans="2:7" x14ac:dyDescent="0.2">
      <c r="B47" t="s">
        <v>30</v>
      </c>
      <c r="C47" t="s">
        <v>4</v>
      </c>
      <c r="D47" s="3">
        <v>66.543586572782999</v>
      </c>
      <c r="E47" s="3">
        <v>0.80344364385946199</v>
      </c>
      <c r="F47">
        <v>110</v>
      </c>
      <c r="G47" t="s">
        <v>36</v>
      </c>
    </row>
    <row r="48" spans="2:7" x14ac:dyDescent="0.2">
      <c r="B48" t="s">
        <v>30</v>
      </c>
      <c r="C48" t="s">
        <v>4</v>
      </c>
      <c r="D48" s="3">
        <v>67.1115121223702</v>
      </c>
      <c r="E48" s="3">
        <v>0.878803623986118</v>
      </c>
      <c r="F48">
        <v>110</v>
      </c>
      <c r="G48" t="s">
        <v>36</v>
      </c>
    </row>
    <row r="49" spans="2:7" x14ac:dyDescent="0.2">
      <c r="B49" t="s">
        <v>30</v>
      </c>
      <c r="C49" t="s">
        <v>4</v>
      </c>
      <c r="D49" s="3">
        <v>69.947341037198896</v>
      </c>
      <c r="E49" s="3">
        <v>0.90518034180592799</v>
      </c>
      <c r="F49">
        <v>110</v>
      </c>
      <c r="G49" t="s">
        <v>36</v>
      </c>
    </row>
    <row r="50" spans="2:7" x14ac:dyDescent="0.2">
      <c r="B50" t="s">
        <v>30</v>
      </c>
      <c r="C50" t="s">
        <v>6</v>
      </c>
      <c r="D50" s="3">
        <v>20</v>
      </c>
      <c r="E50" s="3">
        <v>0</v>
      </c>
      <c r="F50">
        <v>110</v>
      </c>
      <c r="G50" t="s">
        <v>36</v>
      </c>
    </row>
    <row r="51" spans="2:7" x14ac:dyDescent="0.2">
      <c r="B51" t="s">
        <v>30</v>
      </c>
      <c r="C51" t="s">
        <v>6</v>
      </c>
      <c r="D51" s="3">
        <v>24.797495960329201</v>
      </c>
      <c r="E51" s="3">
        <v>9.2459553677823297E-2</v>
      </c>
      <c r="F51">
        <v>110</v>
      </c>
      <c r="G51" t="s">
        <v>36</v>
      </c>
    </row>
    <row r="52" spans="2:7" x14ac:dyDescent="0.2">
      <c r="B52" t="s">
        <v>30</v>
      </c>
      <c r="C52" t="s">
        <v>6</v>
      </c>
      <c r="D52" s="3">
        <v>30.019988998075601</v>
      </c>
      <c r="E52" s="3">
        <v>0.12113703502142301</v>
      </c>
      <c r="F52">
        <v>110</v>
      </c>
      <c r="G52" t="s">
        <v>36</v>
      </c>
    </row>
    <row r="53" spans="2:7" x14ac:dyDescent="0.2">
      <c r="B53" t="s">
        <v>30</v>
      </c>
      <c r="C53" t="s">
        <v>6</v>
      </c>
      <c r="D53" s="3">
        <v>30.855480425410502</v>
      </c>
      <c r="E53" s="3">
        <v>0.141813864791865</v>
      </c>
      <c r="F53">
        <v>110</v>
      </c>
      <c r="G53" t="s">
        <v>36</v>
      </c>
    </row>
    <row r="54" spans="2:7" x14ac:dyDescent="0.2">
      <c r="B54" t="s">
        <v>30</v>
      </c>
      <c r="C54" t="s">
        <v>6</v>
      </c>
      <c r="D54" s="3">
        <v>36.664158597294502</v>
      </c>
      <c r="E54" s="3">
        <v>0.16173373905056701</v>
      </c>
      <c r="F54">
        <v>110</v>
      </c>
      <c r="G54" t="s">
        <v>36</v>
      </c>
    </row>
    <row r="55" spans="2:7" x14ac:dyDescent="0.2">
      <c r="B55" t="s">
        <v>30</v>
      </c>
      <c r="C55" t="s">
        <v>6</v>
      </c>
      <c r="D55" s="3">
        <v>38.517821249580997</v>
      </c>
      <c r="E55" s="3">
        <v>0.18284108545637401</v>
      </c>
      <c r="F55">
        <v>110</v>
      </c>
      <c r="G55" t="s">
        <v>36</v>
      </c>
    </row>
    <row r="56" spans="2:7" x14ac:dyDescent="0.2">
      <c r="B56" t="s">
        <v>30</v>
      </c>
      <c r="C56" t="s">
        <v>6</v>
      </c>
      <c r="D56" s="3">
        <v>40.796480979284603</v>
      </c>
      <c r="E56" s="3">
        <v>0.19585863290493299</v>
      </c>
      <c r="F56">
        <v>110</v>
      </c>
      <c r="G56" t="s">
        <v>36</v>
      </c>
    </row>
    <row r="57" spans="2:7" x14ac:dyDescent="0.2">
      <c r="B57" t="s">
        <v>30</v>
      </c>
      <c r="C57" t="s">
        <v>6</v>
      </c>
      <c r="D57" s="3">
        <v>41.4487574142833</v>
      </c>
      <c r="E57" s="3">
        <v>0.222087025422677</v>
      </c>
      <c r="F57">
        <v>110</v>
      </c>
      <c r="G57" t="s">
        <v>36</v>
      </c>
    </row>
    <row r="58" spans="2:7" x14ac:dyDescent="0.2">
      <c r="B58" t="s">
        <v>30</v>
      </c>
      <c r="C58" t="s">
        <v>6</v>
      </c>
      <c r="D58" s="3">
        <v>42.298216374397803</v>
      </c>
      <c r="E58" s="3">
        <v>0.24904258517991701</v>
      </c>
      <c r="F58">
        <v>110</v>
      </c>
      <c r="G58" t="s">
        <v>36</v>
      </c>
    </row>
    <row r="59" spans="2:7" x14ac:dyDescent="0.2">
      <c r="B59" t="s">
        <v>30</v>
      </c>
      <c r="C59" t="s">
        <v>6</v>
      </c>
      <c r="D59" s="3">
        <v>44.922360036611501</v>
      </c>
      <c r="E59" s="3">
        <v>0.25627135086643699</v>
      </c>
      <c r="F59">
        <v>110</v>
      </c>
      <c r="G59" t="s">
        <v>36</v>
      </c>
    </row>
    <row r="60" spans="2:7" x14ac:dyDescent="0.2">
      <c r="B60" t="s">
        <v>30</v>
      </c>
      <c r="C60" t="s">
        <v>6</v>
      </c>
      <c r="D60" s="3">
        <v>46.136643397239702</v>
      </c>
      <c r="E60" s="3">
        <v>0.27479588737025201</v>
      </c>
      <c r="F60">
        <v>110</v>
      </c>
      <c r="G60" t="s">
        <v>36</v>
      </c>
    </row>
    <row r="61" spans="2:7" x14ac:dyDescent="0.2">
      <c r="B61" t="s">
        <v>30</v>
      </c>
      <c r="C61" t="s">
        <v>6</v>
      </c>
      <c r="D61" s="3">
        <v>46.7249798042698</v>
      </c>
      <c r="E61" s="3">
        <v>0.29873833802278099</v>
      </c>
      <c r="F61">
        <v>110</v>
      </c>
      <c r="G61" t="s">
        <v>36</v>
      </c>
    </row>
    <row r="62" spans="2:7" x14ac:dyDescent="0.2">
      <c r="B62" t="s">
        <v>30</v>
      </c>
      <c r="C62" t="s">
        <v>6</v>
      </c>
      <c r="D62" s="3">
        <v>47.6416004546846</v>
      </c>
      <c r="E62" s="3">
        <v>0.32532288521159902</v>
      </c>
      <c r="F62">
        <v>110</v>
      </c>
      <c r="G62" t="s">
        <v>36</v>
      </c>
    </row>
    <row r="63" spans="2:7" x14ac:dyDescent="0.2">
      <c r="B63" t="s">
        <v>30</v>
      </c>
      <c r="C63" t="s">
        <v>6</v>
      </c>
      <c r="D63" s="3">
        <v>49.034271561158803</v>
      </c>
      <c r="E63" s="3">
        <v>0.33664837182359197</v>
      </c>
      <c r="F63">
        <v>110</v>
      </c>
      <c r="G63" t="s">
        <v>36</v>
      </c>
    </row>
    <row r="64" spans="2:7" x14ac:dyDescent="0.2">
      <c r="B64" t="s">
        <v>30</v>
      </c>
      <c r="C64" t="s">
        <v>6</v>
      </c>
      <c r="D64" s="3">
        <v>50.8401129911487</v>
      </c>
      <c r="E64" s="3">
        <v>0.375790451463552</v>
      </c>
      <c r="F64">
        <v>110</v>
      </c>
      <c r="G64" t="s">
        <v>36</v>
      </c>
    </row>
    <row r="65" spans="2:7" x14ac:dyDescent="0.2">
      <c r="B65" t="s">
        <v>30</v>
      </c>
      <c r="C65" t="s">
        <v>6</v>
      </c>
      <c r="D65" s="3">
        <v>51.503135296595403</v>
      </c>
      <c r="E65" s="3">
        <v>0.419073753243483</v>
      </c>
      <c r="F65">
        <v>110</v>
      </c>
      <c r="G65" t="s">
        <v>36</v>
      </c>
    </row>
    <row r="66" spans="2:7" x14ac:dyDescent="0.2">
      <c r="B66" t="s">
        <v>30</v>
      </c>
      <c r="C66" t="s">
        <v>6</v>
      </c>
      <c r="D66" s="3">
        <v>52.738910398119799</v>
      </c>
      <c r="E66" s="3">
        <v>0.430889115602685</v>
      </c>
      <c r="F66">
        <v>110</v>
      </c>
      <c r="G66" t="s">
        <v>36</v>
      </c>
    </row>
    <row r="67" spans="2:7" x14ac:dyDescent="0.2">
      <c r="B67" t="s">
        <v>30</v>
      </c>
      <c r="C67" t="s">
        <v>6</v>
      </c>
      <c r="D67" s="3">
        <v>54.363677614651799</v>
      </c>
      <c r="E67" s="3">
        <v>0.444203676043117</v>
      </c>
      <c r="F67">
        <v>110</v>
      </c>
      <c r="G67" t="s">
        <v>36</v>
      </c>
    </row>
    <row r="68" spans="2:7" x14ac:dyDescent="0.2">
      <c r="B68" t="s">
        <v>30</v>
      </c>
      <c r="C68" t="s">
        <v>6</v>
      </c>
      <c r="D68" s="3">
        <v>57.380045548218803</v>
      </c>
      <c r="E68" s="3">
        <v>0.47984269835360899</v>
      </c>
      <c r="F68">
        <v>110</v>
      </c>
      <c r="G68" t="s">
        <v>36</v>
      </c>
    </row>
    <row r="69" spans="2:7" x14ac:dyDescent="0.2">
      <c r="B69" t="s">
        <v>30</v>
      </c>
      <c r="C69" t="s">
        <v>6</v>
      </c>
      <c r="D69" s="3">
        <v>60</v>
      </c>
      <c r="E69" s="3">
        <v>0.48</v>
      </c>
      <c r="F69">
        <v>110</v>
      </c>
      <c r="G69" t="s">
        <v>36</v>
      </c>
    </row>
    <row r="70" spans="2:7" x14ac:dyDescent="0.2">
      <c r="B70" t="s">
        <v>30</v>
      </c>
      <c r="C70" t="s">
        <v>6</v>
      </c>
      <c r="D70" s="3">
        <v>60.506023459158598</v>
      </c>
      <c r="E70" s="3">
        <v>0.50900998296686994</v>
      </c>
      <c r="F70">
        <v>110</v>
      </c>
      <c r="G70" t="s">
        <v>36</v>
      </c>
    </row>
    <row r="71" spans="2:7" x14ac:dyDescent="0.2">
      <c r="B71" t="s">
        <v>30</v>
      </c>
      <c r="C71" t="s">
        <v>6</v>
      </c>
      <c r="D71" s="3">
        <v>61.309277275149398</v>
      </c>
      <c r="E71" s="3">
        <v>0.55368862250168704</v>
      </c>
      <c r="F71">
        <v>110</v>
      </c>
      <c r="G71" t="s">
        <v>36</v>
      </c>
    </row>
    <row r="72" spans="2:7" x14ac:dyDescent="0.2">
      <c r="B72" t="s">
        <v>30</v>
      </c>
      <c r="C72" t="s">
        <v>6</v>
      </c>
      <c r="D72" s="3">
        <v>63.788886881034102</v>
      </c>
      <c r="E72" s="3">
        <v>0.58928307112013401</v>
      </c>
      <c r="F72">
        <v>110</v>
      </c>
      <c r="G72" t="s">
        <v>36</v>
      </c>
    </row>
    <row r="73" spans="2:7" x14ac:dyDescent="0.2">
      <c r="B73" t="s">
        <v>30</v>
      </c>
      <c r="C73" t="s">
        <v>6</v>
      </c>
      <c r="D73" s="3">
        <v>64.029588082661704</v>
      </c>
      <c r="E73" s="3">
        <v>0.62940475729941703</v>
      </c>
      <c r="F73">
        <v>110</v>
      </c>
      <c r="G73" t="s">
        <v>36</v>
      </c>
    </row>
    <row r="74" spans="2:7" x14ac:dyDescent="0.2">
      <c r="B74" t="s">
        <v>30</v>
      </c>
      <c r="C74" t="s">
        <v>6</v>
      </c>
      <c r="D74" s="3">
        <v>66.687050239672701</v>
      </c>
      <c r="E74" s="3">
        <v>0.67570138561670301</v>
      </c>
      <c r="F74">
        <v>110</v>
      </c>
      <c r="G74" t="s">
        <v>36</v>
      </c>
    </row>
    <row r="75" spans="2:7" x14ac:dyDescent="0.2">
      <c r="B75" t="s">
        <v>30</v>
      </c>
      <c r="C75" t="s">
        <v>6</v>
      </c>
      <c r="D75" s="3">
        <v>67.316754050322103</v>
      </c>
      <c r="E75" s="3">
        <v>0.75454949269793203</v>
      </c>
      <c r="F75">
        <v>110</v>
      </c>
      <c r="G75" t="s">
        <v>36</v>
      </c>
    </row>
    <row r="76" spans="2:7" x14ac:dyDescent="0.2">
      <c r="B76" t="s">
        <v>30</v>
      </c>
      <c r="C76" t="s">
        <v>6</v>
      </c>
      <c r="D76" s="3">
        <v>70.364278711780003</v>
      </c>
      <c r="E76" s="3">
        <v>0.80543271768790103</v>
      </c>
      <c r="F76">
        <v>110</v>
      </c>
      <c r="G76" t="s">
        <v>36</v>
      </c>
    </row>
    <row r="77" spans="2:7" x14ac:dyDescent="0.2">
      <c r="B77" t="s">
        <v>29</v>
      </c>
      <c r="C77" t="s">
        <v>5</v>
      </c>
      <c r="D77" s="3">
        <v>20</v>
      </c>
      <c r="E77" s="3">
        <v>0</v>
      </c>
      <c r="F77">
        <v>110</v>
      </c>
      <c r="G77" t="s">
        <v>36</v>
      </c>
    </row>
    <row r="78" spans="2:7" x14ac:dyDescent="0.2">
      <c r="B78" t="s">
        <v>29</v>
      </c>
      <c r="C78" t="s">
        <v>5</v>
      </c>
      <c r="D78" s="4">
        <v>33.994603772431297</v>
      </c>
      <c r="E78" s="4">
        <v>0</v>
      </c>
      <c r="F78">
        <v>110</v>
      </c>
      <c r="G78" t="s">
        <v>36</v>
      </c>
    </row>
    <row r="79" spans="2:7" x14ac:dyDescent="0.2">
      <c r="B79" t="s">
        <v>29</v>
      </c>
      <c r="C79" t="s">
        <v>5</v>
      </c>
      <c r="D79" s="4">
        <v>36.1523305736861</v>
      </c>
      <c r="E79" s="4">
        <v>4.86645475075866E-2</v>
      </c>
      <c r="F79">
        <v>110</v>
      </c>
      <c r="G79" t="s">
        <v>36</v>
      </c>
    </row>
    <row r="80" spans="2:7" x14ac:dyDescent="0.2">
      <c r="B80" t="s">
        <v>29</v>
      </c>
      <c r="C80" t="s">
        <v>5</v>
      </c>
      <c r="D80" s="4">
        <v>37.314850390862098</v>
      </c>
      <c r="E80" s="4">
        <v>8.3970012232703603E-2</v>
      </c>
      <c r="F80">
        <v>110</v>
      </c>
      <c r="G80" t="s">
        <v>36</v>
      </c>
    </row>
    <row r="81" spans="2:7" x14ac:dyDescent="0.2">
      <c r="B81" t="s">
        <v>29</v>
      </c>
      <c r="C81" t="s">
        <v>5</v>
      </c>
      <c r="D81" s="4">
        <v>39.995550358817297</v>
      </c>
      <c r="E81" s="4">
        <v>0.148814515749605</v>
      </c>
      <c r="F81">
        <v>110</v>
      </c>
      <c r="G81" t="s">
        <v>36</v>
      </c>
    </row>
    <row r="82" spans="2:7" x14ac:dyDescent="0.2">
      <c r="B82" t="s">
        <v>29</v>
      </c>
      <c r="C82" t="s">
        <v>5</v>
      </c>
      <c r="D82" s="4">
        <v>42.550495587515996</v>
      </c>
      <c r="E82" s="4">
        <v>0.17945273353878</v>
      </c>
      <c r="F82">
        <v>110</v>
      </c>
      <c r="G82" t="s">
        <v>36</v>
      </c>
    </row>
    <row r="83" spans="2:7" x14ac:dyDescent="0.2">
      <c r="B83" t="s">
        <v>29</v>
      </c>
      <c r="C83" t="s">
        <v>5</v>
      </c>
      <c r="D83" s="4">
        <v>44.257571373456699</v>
      </c>
      <c r="E83" s="4">
        <v>0.21424639488108399</v>
      </c>
      <c r="F83">
        <v>110</v>
      </c>
      <c r="G83" t="s">
        <v>36</v>
      </c>
    </row>
    <row r="84" spans="2:7" x14ac:dyDescent="0.2">
      <c r="B84" t="s">
        <v>29</v>
      </c>
      <c r="C84" t="s">
        <v>5</v>
      </c>
      <c r="D84" s="4">
        <v>45.4573327240605</v>
      </c>
      <c r="E84" s="4">
        <v>0.26090379390246698</v>
      </c>
      <c r="F84">
        <v>110</v>
      </c>
      <c r="G84" t="s">
        <v>36</v>
      </c>
    </row>
    <row r="85" spans="2:7" x14ac:dyDescent="0.2">
      <c r="B85" t="s">
        <v>29</v>
      </c>
      <c r="C85" t="s">
        <v>5</v>
      </c>
      <c r="D85" s="4">
        <v>46.988462556078296</v>
      </c>
      <c r="E85" s="4">
        <v>0.28330654978945602</v>
      </c>
      <c r="F85">
        <v>110</v>
      </c>
      <c r="G85" t="s">
        <v>36</v>
      </c>
    </row>
    <row r="86" spans="2:7" x14ac:dyDescent="0.2">
      <c r="B86" t="s">
        <v>29</v>
      </c>
      <c r="C86" t="s">
        <v>5</v>
      </c>
      <c r="D86" s="4">
        <v>48.345812620167898</v>
      </c>
      <c r="E86" s="4">
        <v>0.32192425427556498</v>
      </c>
      <c r="F86">
        <v>110</v>
      </c>
      <c r="G86" t="s">
        <v>36</v>
      </c>
    </row>
    <row r="87" spans="2:7" x14ac:dyDescent="0.2">
      <c r="B87" t="s">
        <v>29</v>
      </c>
      <c r="C87" t="s">
        <v>5</v>
      </c>
      <c r="D87" s="4">
        <v>50.7653000721007</v>
      </c>
      <c r="E87" s="4">
        <v>0.35781694758756899</v>
      </c>
      <c r="F87">
        <v>110</v>
      </c>
      <c r="G87" t="s">
        <v>36</v>
      </c>
    </row>
    <row r="88" spans="2:7" x14ac:dyDescent="0.2">
      <c r="B88" t="s">
        <v>29</v>
      </c>
      <c r="C88" t="s">
        <v>5</v>
      </c>
      <c r="D88" s="4">
        <v>52.649402269699102</v>
      </c>
      <c r="E88" s="4">
        <v>0.38217693606059799</v>
      </c>
      <c r="F88">
        <v>110</v>
      </c>
      <c r="G88" t="s">
        <v>36</v>
      </c>
    </row>
    <row r="89" spans="2:7" x14ac:dyDescent="0.2">
      <c r="B89" t="s">
        <v>29</v>
      </c>
      <c r="C89" t="s">
        <v>5</v>
      </c>
      <c r="D89" s="4">
        <v>54.411528694849203</v>
      </c>
      <c r="E89" s="4">
        <v>0.426591060128443</v>
      </c>
      <c r="F89">
        <v>110</v>
      </c>
      <c r="G89" t="s">
        <v>36</v>
      </c>
    </row>
    <row r="90" spans="2:7" x14ac:dyDescent="0.2">
      <c r="B90" t="s">
        <v>29</v>
      </c>
      <c r="C90" t="s">
        <v>5</v>
      </c>
      <c r="D90" s="4">
        <v>56.184986749898798</v>
      </c>
      <c r="E90" s="4">
        <v>0.45956290138558897</v>
      </c>
      <c r="F90">
        <v>110</v>
      </c>
      <c r="G90" t="s">
        <v>36</v>
      </c>
    </row>
    <row r="91" spans="2:7" x14ac:dyDescent="0.2">
      <c r="B91" t="s">
        <v>29</v>
      </c>
      <c r="C91" t="s">
        <v>5</v>
      </c>
      <c r="D91" s="4">
        <v>57.960605720417597</v>
      </c>
      <c r="E91" s="4">
        <v>0.50947233232962397</v>
      </c>
      <c r="F91">
        <v>110</v>
      </c>
      <c r="G91" t="s">
        <v>36</v>
      </c>
    </row>
    <row r="92" spans="2:7" x14ac:dyDescent="0.2">
      <c r="B92" t="s">
        <v>29</v>
      </c>
      <c r="C92" t="s">
        <v>5</v>
      </c>
      <c r="D92" s="3">
        <v>60</v>
      </c>
      <c r="E92" s="3">
        <v>0.5</v>
      </c>
      <c r="F92">
        <v>110</v>
      </c>
      <c r="G92" t="s">
        <v>36</v>
      </c>
    </row>
    <row r="93" spans="2:7" x14ac:dyDescent="0.2">
      <c r="B93" t="s">
        <v>29</v>
      </c>
      <c r="C93" t="s">
        <v>5</v>
      </c>
      <c r="D93" s="4">
        <v>65.719356901015303</v>
      </c>
      <c r="E93" s="4">
        <v>0.50835823002187697</v>
      </c>
      <c r="F93">
        <v>110</v>
      </c>
      <c r="G93" t="s">
        <v>36</v>
      </c>
    </row>
    <row r="94" spans="2:7" x14ac:dyDescent="0.2">
      <c r="B94" t="s">
        <v>29</v>
      </c>
      <c r="C94" t="s">
        <v>5</v>
      </c>
      <c r="D94" s="4">
        <v>68.360122096994502</v>
      </c>
      <c r="E94" s="4">
        <v>0.53572934555035401</v>
      </c>
      <c r="F94">
        <v>110</v>
      </c>
      <c r="G94" t="s">
        <v>36</v>
      </c>
    </row>
    <row r="95" spans="2:7" x14ac:dyDescent="0.2">
      <c r="B95" t="s">
        <v>29</v>
      </c>
      <c r="C95" t="s">
        <v>5</v>
      </c>
      <c r="D95" s="4">
        <v>68.374689829572205</v>
      </c>
      <c r="E95" s="4">
        <v>0.74030536180573503</v>
      </c>
      <c r="F95">
        <v>110</v>
      </c>
      <c r="G95" t="s">
        <v>36</v>
      </c>
    </row>
    <row r="96" spans="2:7" x14ac:dyDescent="0.2">
      <c r="B96" t="s">
        <v>29</v>
      </c>
      <c r="C96" t="s">
        <v>5</v>
      </c>
      <c r="D96" s="4">
        <v>69.396349581309394</v>
      </c>
      <c r="E96" s="4">
        <v>0.57220919393540104</v>
      </c>
      <c r="F96">
        <v>110</v>
      </c>
      <c r="G96" t="s">
        <v>36</v>
      </c>
    </row>
    <row r="97" spans="2:7" x14ac:dyDescent="0.2">
      <c r="B97" t="s">
        <v>29</v>
      </c>
      <c r="C97" t="s">
        <v>4</v>
      </c>
      <c r="D97" s="4">
        <v>20</v>
      </c>
      <c r="E97" s="4">
        <v>0</v>
      </c>
      <c r="F97">
        <v>110</v>
      </c>
      <c r="G97" t="s">
        <v>36</v>
      </c>
    </row>
    <row r="98" spans="2:7" x14ac:dyDescent="0.2">
      <c r="B98" t="s">
        <v>29</v>
      </c>
      <c r="C98" t="s">
        <v>4</v>
      </c>
      <c r="D98" s="3">
        <v>23.516157323079</v>
      </c>
      <c r="E98" s="3">
        <v>0.13292714483991599</v>
      </c>
      <c r="F98">
        <v>110</v>
      </c>
      <c r="G98" t="s">
        <v>36</v>
      </c>
    </row>
    <row r="99" spans="2:7" x14ac:dyDescent="0.2">
      <c r="B99" t="s">
        <v>29</v>
      </c>
      <c r="C99" t="s">
        <v>4</v>
      </c>
      <c r="D99" s="3">
        <v>25.249274775686398</v>
      </c>
      <c r="E99" s="3">
        <v>0.185998259192171</v>
      </c>
      <c r="F99">
        <v>110</v>
      </c>
      <c r="G99" t="s">
        <v>36</v>
      </c>
    </row>
    <row r="100" spans="2:7" x14ac:dyDescent="0.2">
      <c r="B100" t="s">
        <v>29</v>
      </c>
      <c r="C100" t="s">
        <v>4</v>
      </c>
      <c r="D100" s="3">
        <v>29.0696889968292</v>
      </c>
      <c r="E100" s="3">
        <v>0.222790467900915</v>
      </c>
      <c r="F100">
        <v>110</v>
      </c>
      <c r="G100" t="s">
        <v>36</v>
      </c>
    </row>
    <row r="101" spans="2:7" x14ac:dyDescent="0.2">
      <c r="B101" t="s">
        <v>29</v>
      </c>
      <c r="C101" t="s">
        <v>4</v>
      </c>
      <c r="D101" s="3">
        <v>31.307427646225399</v>
      </c>
      <c r="E101" s="3">
        <v>0.25749370721494202</v>
      </c>
      <c r="F101">
        <v>110</v>
      </c>
      <c r="G101" t="s">
        <v>36</v>
      </c>
    </row>
    <row r="102" spans="2:7" x14ac:dyDescent="0.2">
      <c r="B102" t="s">
        <v>29</v>
      </c>
      <c r="C102" t="s">
        <v>4</v>
      </c>
      <c r="D102" s="3">
        <v>34.266615595274203</v>
      </c>
      <c r="E102" s="3">
        <v>0.28737157131430902</v>
      </c>
      <c r="F102">
        <v>110</v>
      </c>
      <c r="G102" t="s">
        <v>36</v>
      </c>
    </row>
    <row r="103" spans="2:7" x14ac:dyDescent="0.2">
      <c r="B103" t="s">
        <v>29</v>
      </c>
      <c r="C103" t="s">
        <v>4</v>
      </c>
      <c r="D103" s="3">
        <v>35.552723965711998</v>
      </c>
      <c r="E103" s="3">
        <v>0.3233395428027</v>
      </c>
      <c r="F103">
        <v>110</v>
      </c>
      <c r="G103" t="s">
        <v>36</v>
      </c>
    </row>
    <row r="104" spans="2:7" x14ac:dyDescent="0.2">
      <c r="B104" t="s">
        <v>29</v>
      </c>
      <c r="C104" t="s">
        <v>4</v>
      </c>
      <c r="D104" s="3">
        <v>37.1734474612932</v>
      </c>
      <c r="E104" s="3">
        <v>0.36814505457667701</v>
      </c>
      <c r="F104">
        <v>110</v>
      </c>
      <c r="G104" t="s">
        <v>36</v>
      </c>
    </row>
    <row r="105" spans="2:7" x14ac:dyDescent="0.2">
      <c r="B105" t="s">
        <v>29</v>
      </c>
      <c r="C105" t="s">
        <v>4</v>
      </c>
      <c r="D105" s="3">
        <v>38.5642600920023</v>
      </c>
      <c r="E105" s="3">
        <v>0.40730477663553599</v>
      </c>
      <c r="F105">
        <v>110</v>
      </c>
      <c r="G105" t="s">
        <v>36</v>
      </c>
    </row>
    <row r="106" spans="2:7" x14ac:dyDescent="0.2">
      <c r="B106" t="s">
        <v>29</v>
      </c>
      <c r="C106" t="s">
        <v>4</v>
      </c>
      <c r="D106" s="3">
        <v>40.524995730874302</v>
      </c>
      <c r="E106" s="3">
        <v>0.43941849079018502</v>
      </c>
      <c r="F106">
        <v>110</v>
      </c>
      <c r="G106" t="s">
        <v>36</v>
      </c>
    </row>
    <row r="107" spans="2:7" x14ac:dyDescent="0.2">
      <c r="B107" t="s">
        <v>29</v>
      </c>
      <c r="C107" t="s">
        <v>4</v>
      </c>
      <c r="D107" s="3">
        <v>42.578023542383399</v>
      </c>
      <c r="E107" s="3">
        <v>0.48758145333929198</v>
      </c>
      <c r="F107">
        <v>110</v>
      </c>
      <c r="G107" t="s">
        <v>36</v>
      </c>
    </row>
    <row r="108" spans="2:7" x14ac:dyDescent="0.2">
      <c r="B108" t="s">
        <v>29</v>
      </c>
      <c r="C108" t="s">
        <v>4</v>
      </c>
      <c r="D108" s="3">
        <v>44.4545625358395</v>
      </c>
      <c r="E108" s="3">
        <v>0.52226962231527396</v>
      </c>
      <c r="F108">
        <v>110</v>
      </c>
      <c r="G108" t="s">
        <v>36</v>
      </c>
    </row>
    <row r="109" spans="2:7" x14ac:dyDescent="0.2">
      <c r="B109" t="s">
        <v>29</v>
      </c>
      <c r="C109" t="s">
        <v>4</v>
      </c>
      <c r="D109" s="3">
        <v>45.4557094021959</v>
      </c>
      <c r="E109" s="3">
        <v>0.55328423098637902</v>
      </c>
      <c r="F109">
        <v>110</v>
      </c>
      <c r="G109" t="s">
        <v>36</v>
      </c>
    </row>
    <row r="110" spans="2:7" x14ac:dyDescent="0.2">
      <c r="B110" t="s">
        <v>29</v>
      </c>
      <c r="C110" t="s">
        <v>4</v>
      </c>
      <c r="D110" s="3">
        <v>48.466858950392002</v>
      </c>
      <c r="E110" s="3">
        <v>0.61597381057688105</v>
      </c>
      <c r="F110">
        <v>110</v>
      </c>
      <c r="G110" t="s">
        <v>36</v>
      </c>
    </row>
    <row r="111" spans="2:7" x14ac:dyDescent="0.2">
      <c r="B111" t="s">
        <v>29</v>
      </c>
      <c r="C111" t="s">
        <v>4</v>
      </c>
      <c r="D111" s="3">
        <v>50.801455877268403</v>
      </c>
      <c r="E111" s="3">
        <v>0.66788775612223295</v>
      </c>
      <c r="F111">
        <v>110</v>
      </c>
      <c r="G111" t="s">
        <v>36</v>
      </c>
    </row>
    <row r="112" spans="2:7" x14ac:dyDescent="0.2">
      <c r="B112" t="s">
        <v>29</v>
      </c>
      <c r="C112" t="s">
        <v>4</v>
      </c>
      <c r="D112" s="3">
        <v>52.759493007066702</v>
      </c>
      <c r="E112" s="3">
        <v>0.71127805288291801</v>
      </c>
      <c r="F112">
        <v>110</v>
      </c>
      <c r="G112" t="s">
        <v>36</v>
      </c>
    </row>
    <row r="113" spans="2:7" x14ac:dyDescent="0.2">
      <c r="B113" t="s">
        <v>29</v>
      </c>
      <c r="C113" t="s">
        <v>4</v>
      </c>
      <c r="D113" s="3">
        <v>56.129393246559403</v>
      </c>
      <c r="E113" s="3">
        <v>0.74417461596367795</v>
      </c>
      <c r="F113">
        <v>110</v>
      </c>
      <c r="G113" t="s">
        <v>36</v>
      </c>
    </row>
    <row r="114" spans="2:7" x14ac:dyDescent="0.2">
      <c r="B114" t="s">
        <v>29</v>
      </c>
      <c r="C114" t="s">
        <v>4</v>
      </c>
      <c r="D114" s="3">
        <v>57.821050119853702</v>
      </c>
      <c r="E114" s="3">
        <v>0.80129786152345195</v>
      </c>
      <c r="F114">
        <v>110</v>
      </c>
      <c r="G114" t="s">
        <v>36</v>
      </c>
    </row>
    <row r="115" spans="2:7" x14ac:dyDescent="0.2">
      <c r="B115" t="s">
        <v>29</v>
      </c>
      <c r="C115" t="s">
        <v>4</v>
      </c>
      <c r="D115" s="3">
        <v>60</v>
      </c>
      <c r="E115" s="3">
        <v>0.8</v>
      </c>
      <c r="F115">
        <v>110</v>
      </c>
      <c r="G115" t="s">
        <v>36</v>
      </c>
    </row>
    <row r="116" spans="2:7" x14ac:dyDescent="0.2">
      <c r="B116" t="s">
        <v>29</v>
      </c>
      <c r="C116" t="s">
        <v>4</v>
      </c>
      <c r="D116" s="3">
        <v>68.261890042079798</v>
      </c>
      <c r="E116" s="3">
        <v>0.84778752734715002</v>
      </c>
      <c r="F116">
        <v>110</v>
      </c>
      <c r="G116" t="s">
        <v>36</v>
      </c>
    </row>
    <row r="117" spans="2:7" x14ac:dyDescent="0.2">
      <c r="B117" t="s">
        <v>29</v>
      </c>
      <c r="C117" t="s">
        <v>4</v>
      </c>
      <c r="D117" s="3">
        <v>69.456254374536201</v>
      </c>
      <c r="E117" s="3">
        <v>0.90609801012726698</v>
      </c>
      <c r="F117">
        <v>110</v>
      </c>
      <c r="G117" t="s">
        <v>36</v>
      </c>
    </row>
    <row r="118" spans="2:7" x14ac:dyDescent="0.2">
      <c r="B118" t="s">
        <v>29</v>
      </c>
      <c r="C118" t="s">
        <v>6</v>
      </c>
      <c r="D118" s="3">
        <v>20</v>
      </c>
      <c r="E118" s="3">
        <v>0</v>
      </c>
      <c r="F118">
        <v>110</v>
      </c>
      <c r="G118" t="s">
        <v>36</v>
      </c>
    </row>
    <row r="119" spans="2:7" x14ac:dyDescent="0.2">
      <c r="B119" t="s">
        <v>29</v>
      </c>
      <c r="C119" t="s">
        <v>6</v>
      </c>
      <c r="D119" s="3">
        <v>23.420227170191499</v>
      </c>
      <c r="E119" s="3">
        <v>4.6406202216001301E-2</v>
      </c>
      <c r="F119">
        <v>110</v>
      </c>
      <c r="G119" t="s">
        <v>36</v>
      </c>
    </row>
    <row r="120" spans="2:7" x14ac:dyDescent="0.2">
      <c r="B120" t="s">
        <v>29</v>
      </c>
      <c r="C120" t="s">
        <v>6</v>
      </c>
      <c r="D120" s="3">
        <v>25.687512385735001</v>
      </c>
      <c r="E120" s="3">
        <v>8.3307505469429999E-2</v>
      </c>
      <c r="F120">
        <v>110</v>
      </c>
      <c r="G120" t="s">
        <v>36</v>
      </c>
    </row>
    <row r="121" spans="2:7" x14ac:dyDescent="0.2">
      <c r="B121" t="s">
        <v>29</v>
      </c>
      <c r="C121" t="s">
        <v>6</v>
      </c>
      <c r="D121" s="3">
        <v>29.261418857096999</v>
      </c>
      <c r="E121" s="3">
        <v>0.107366381236914</v>
      </c>
      <c r="F121">
        <v>110</v>
      </c>
      <c r="G121" t="s">
        <v>36</v>
      </c>
    </row>
    <row r="122" spans="2:7" x14ac:dyDescent="0.2">
      <c r="B122" t="s">
        <v>29</v>
      </c>
      <c r="C122" t="s">
        <v>6</v>
      </c>
      <c r="D122" s="3">
        <v>31.3964771280273</v>
      </c>
      <c r="E122" s="3">
        <v>0.13454180291232401</v>
      </c>
      <c r="F122">
        <v>110</v>
      </c>
      <c r="G122" t="s">
        <v>36</v>
      </c>
    </row>
    <row r="123" spans="2:7" x14ac:dyDescent="0.2">
      <c r="B123" t="s">
        <v>29</v>
      </c>
      <c r="C123" t="s">
        <v>6</v>
      </c>
      <c r="D123" s="3">
        <v>34.194293443887801</v>
      </c>
      <c r="E123" s="3">
        <v>0.15906749159001601</v>
      </c>
      <c r="F123">
        <v>110</v>
      </c>
      <c r="G123" t="s">
        <v>36</v>
      </c>
    </row>
    <row r="124" spans="2:7" x14ac:dyDescent="0.2">
      <c r="B124" t="s">
        <v>29</v>
      </c>
      <c r="C124" t="s">
        <v>6</v>
      </c>
      <c r="D124" s="3">
        <v>35.760509164389802</v>
      </c>
      <c r="E124" s="3">
        <v>0.19780561175280501</v>
      </c>
      <c r="F124">
        <v>110</v>
      </c>
      <c r="G124" t="s">
        <v>36</v>
      </c>
    </row>
    <row r="125" spans="2:7" x14ac:dyDescent="0.2">
      <c r="B125" t="s">
        <v>29</v>
      </c>
      <c r="C125" t="s">
        <v>6</v>
      </c>
      <c r="D125" s="3">
        <v>37.440062265988601</v>
      </c>
      <c r="E125" s="3">
        <v>0.23848596767743299</v>
      </c>
      <c r="F125">
        <v>110</v>
      </c>
      <c r="G125" t="s">
        <v>36</v>
      </c>
    </row>
    <row r="126" spans="2:7" x14ac:dyDescent="0.2">
      <c r="B126" t="s">
        <v>29</v>
      </c>
      <c r="C126" t="s">
        <v>6</v>
      </c>
      <c r="D126" s="3">
        <v>38.609591882125699</v>
      </c>
      <c r="E126" s="3">
        <v>0.26797994248276802</v>
      </c>
      <c r="F126">
        <v>110</v>
      </c>
      <c r="G126" t="s">
        <v>36</v>
      </c>
    </row>
    <row r="127" spans="2:7" x14ac:dyDescent="0.2">
      <c r="B127" t="s">
        <v>29</v>
      </c>
      <c r="C127" t="s">
        <v>6</v>
      </c>
      <c r="D127" s="3">
        <v>40.236792853589002</v>
      </c>
      <c r="E127" s="3">
        <v>0.30486624891199499</v>
      </c>
      <c r="F127">
        <v>110</v>
      </c>
      <c r="G127" t="s">
        <v>36</v>
      </c>
    </row>
    <row r="128" spans="2:7" x14ac:dyDescent="0.2">
      <c r="B128" t="s">
        <v>29</v>
      </c>
      <c r="C128" t="s">
        <v>6</v>
      </c>
      <c r="D128" s="3">
        <v>42.755582277119998</v>
      </c>
      <c r="E128" s="3">
        <v>0.345817576866075</v>
      </c>
      <c r="F128">
        <v>110</v>
      </c>
      <c r="G128" t="s">
        <v>36</v>
      </c>
    </row>
    <row r="129" spans="1:7" x14ac:dyDescent="0.2">
      <c r="B129" t="s">
        <v>29</v>
      </c>
      <c r="C129" t="s">
        <v>6</v>
      </c>
      <c r="D129" s="3">
        <v>44.415165357468098</v>
      </c>
      <c r="E129" s="3">
        <v>0.38469125655743402</v>
      </c>
      <c r="F129">
        <v>110</v>
      </c>
      <c r="G129" t="s">
        <v>36</v>
      </c>
    </row>
    <row r="130" spans="1:7" x14ac:dyDescent="0.2">
      <c r="B130" t="s">
        <v>29</v>
      </c>
      <c r="C130" t="s">
        <v>6</v>
      </c>
      <c r="D130" s="3">
        <v>45.556097102054203</v>
      </c>
      <c r="E130" s="3">
        <v>0.42564258451151499</v>
      </c>
      <c r="F130">
        <v>110</v>
      </c>
      <c r="G130" t="s">
        <v>36</v>
      </c>
    </row>
    <row r="131" spans="1:7" x14ac:dyDescent="0.2">
      <c r="B131" t="s">
        <v>29</v>
      </c>
      <c r="C131" t="s">
        <v>6</v>
      </c>
      <c r="D131" s="3">
        <v>46.9609398717364</v>
      </c>
      <c r="E131" s="3">
        <v>0.45235126679056198</v>
      </c>
      <c r="F131">
        <v>110</v>
      </c>
      <c r="G131" t="s">
        <v>36</v>
      </c>
    </row>
    <row r="132" spans="1:7" x14ac:dyDescent="0.2">
      <c r="B132" t="s">
        <v>29</v>
      </c>
      <c r="C132" t="s">
        <v>6</v>
      </c>
      <c r="D132" s="3">
        <v>48.445657455896203</v>
      </c>
      <c r="E132" s="3">
        <v>0.48259802335975899</v>
      </c>
      <c r="F132">
        <v>110</v>
      </c>
      <c r="G132" t="s">
        <v>36</v>
      </c>
    </row>
    <row r="133" spans="1:7" x14ac:dyDescent="0.2">
      <c r="B133" t="s">
        <v>29</v>
      </c>
      <c r="C133" t="s">
        <v>6</v>
      </c>
      <c r="D133" s="3">
        <v>50.744787186719897</v>
      </c>
      <c r="E133" s="3">
        <v>0.534013017831518</v>
      </c>
      <c r="F133">
        <v>110</v>
      </c>
      <c r="G133" t="s">
        <v>36</v>
      </c>
    </row>
    <row r="134" spans="1:7" x14ac:dyDescent="0.2">
      <c r="B134" t="s">
        <v>29</v>
      </c>
      <c r="C134" t="s">
        <v>6</v>
      </c>
      <c r="D134" s="3">
        <v>53.099505150357501</v>
      </c>
      <c r="E134" s="2">
        <v>0.58673788197793397</v>
      </c>
      <c r="F134">
        <v>110</v>
      </c>
      <c r="G134" t="s">
        <v>36</v>
      </c>
    </row>
    <row r="135" spans="1:7" x14ac:dyDescent="0.2">
      <c r="B135" t="s">
        <v>29</v>
      </c>
      <c r="C135" t="s">
        <v>6</v>
      </c>
      <c r="D135" s="3">
        <v>54.550765438423397</v>
      </c>
      <c r="E135" s="3">
        <v>0.60423248606177504</v>
      </c>
      <c r="F135">
        <v>110</v>
      </c>
      <c r="G135" t="s">
        <v>36</v>
      </c>
    </row>
    <row r="136" spans="1:7" x14ac:dyDescent="0.2">
      <c r="B136" t="s">
        <v>29</v>
      </c>
      <c r="C136" t="s">
        <v>6</v>
      </c>
      <c r="D136" s="3">
        <v>56.373882385060298</v>
      </c>
      <c r="E136" s="3">
        <v>0.62499419240631304</v>
      </c>
      <c r="F136">
        <v>110</v>
      </c>
      <c r="G136" t="s">
        <v>36</v>
      </c>
    </row>
    <row r="137" spans="1:7" x14ac:dyDescent="0.2">
      <c r="B137" t="s">
        <v>29</v>
      </c>
      <c r="C137" t="s">
        <v>6</v>
      </c>
      <c r="D137" s="3">
        <v>58.062063336959397</v>
      </c>
      <c r="E137" s="3">
        <v>0.68383165917805599</v>
      </c>
      <c r="F137">
        <v>110</v>
      </c>
      <c r="G137" t="s">
        <v>36</v>
      </c>
    </row>
    <row r="138" spans="1:7" x14ac:dyDescent="0.2">
      <c r="B138" t="s">
        <v>29</v>
      </c>
      <c r="C138" t="s">
        <v>6</v>
      </c>
      <c r="D138" s="3">
        <v>60</v>
      </c>
      <c r="E138" s="3">
        <v>0.68</v>
      </c>
      <c r="F138">
        <v>110</v>
      </c>
      <c r="G138" t="s">
        <v>36</v>
      </c>
    </row>
    <row r="139" spans="1:7" x14ac:dyDescent="0.2">
      <c r="B139" t="s">
        <v>29</v>
      </c>
      <c r="C139" t="s">
        <v>6</v>
      </c>
      <c r="D139" s="3">
        <v>68.374689829572205</v>
      </c>
      <c r="E139" s="3">
        <v>0.74030536180573503</v>
      </c>
      <c r="F139">
        <v>110</v>
      </c>
      <c r="G139" t="s">
        <v>36</v>
      </c>
    </row>
    <row r="140" spans="1:7" x14ac:dyDescent="0.2">
      <c r="B140" t="s">
        <v>29</v>
      </c>
      <c r="C140" t="s">
        <v>6</v>
      </c>
      <c r="D140" s="3">
        <v>69.5809233855326</v>
      </c>
      <c r="E140" s="3">
        <v>0.78754991590016199</v>
      </c>
      <c r="F140">
        <v>110</v>
      </c>
      <c r="G140" t="s">
        <v>36</v>
      </c>
    </row>
    <row r="143" spans="1:7" x14ac:dyDescent="0.2">
      <c r="A143" t="s">
        <v>28</v>
      </c>
    </row>
    <row r="144" spans="1:7" x14ac:dyDescent="0.2">
      <c r="B144" t="s">
        <v>19</v>
      </c>
      <c r="C144" t="s">
        <v>6</v>
      </c>
      <c r="D144" t="s">
        <v>5</v>
      </c>
      <c r="E144" t="s">
        <v>4</v>
      </c>
      <c r="F144" t="s">
        <v>27</v>
      </c>
      <c r="G144" t="s">
        <v>35</v>
      </c>
    </row>
    <row r="145" spans="2:7" x14ac:dyDescent="0.2">
      <c r="B145" t="s">
        <v>30</v>
      </c>
      <c r="C145">
        <v>48</v>
      </c>
      <c r="D145">
        <v>29</v>
      </c>
      <c r="E145">
        <v>62</v>
      </c>
      <c r="F145">
        <v>110</v>
      </c>
      <c r="G145" t="s">
        <v>37</v>
      </c>
    </row>
    <row r="146" spans="2:7" x14ac:dyDescent="0.2">
      <c r="B146" t="s">
        <v>29</v>
      </c>
      <c r="C146">
        <v>68</v>
      </c>
      <c r="D146">
        <v>50</v>
      </c>
      <c r="E146">
        <v>80</v>
      </c>
      <c r="F146">
        <v>110</v>
      </c>
      <c r="G146" t="s">
        <v>37</v>
      </c>
    </row>
  </sheetData>
  <sortState xmlns:xlrd2="http://schemas.microsoft.com/office/spreadsheetml/2017/richdata2" ref="B3:E140">
    <sortCondition ref="B3:B140"/>
    <sortCondition ref="C3:C140"/>
    <sortCondition ref="D3:D140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D7AE-BC21-F740-93C2-60578D28DED1}">
  <dimension ref="A1:O11"/>
  <sheetViews>
    <sheetView workbookViewId="0">
      <selection activeCell="F32" sqref="F32"/>
    </sheetView>
  </sheetViews>
  <sheetFormatPr baseColWidth="10" defaultRowHeight="16" x14ac:dyDescent="0.2"/>
  <cols>
    <col min="6" max="6" width="8.1640625" customWidth="1"/>
    <col min="8" max="9" width="7.6640625" customWidth="1"/>
    <col min="13" max="13" width="6.6640625" customWidth="1"/>
  </cols>
  <sheetData>
    <row r="1" spans="1:15" x14ac:dyDescent="0.2">
      <c r="A1" t="s">
        <v>42</v>
      </c>
    </row>
    <row r="2" spans="1:15" x14ac:dyDescent="0.2">
      <c r="B2" t="s">
        <v>7</v>
      </c>
      <c r="C2" t="s">
        <v>19</v>
      </c>
      <c r="D2" t="s">
        <v>20</v>
      </c>
      <c r="E2" t="s">
        <v>39</v>
      </c>
      <c r="F2" t="s">
        <v>40</v>
      </c>
      <c r="G2" t="s">
        <v>21</v>
      </c>
      <c r="H2" t="s">
        <v>22</v>
      </c>
      <c r="I2" t="s">
        <v>25</v>
      </c>
      <c r="J2" t="s">
        <v>5</v>
      </c>
      <c r="K2" t="s">
        <v>4</v>
      </c>
      <c r="L2" t="s">
        <v>26</v>
      </c>
      <c r="M2" t="s">
        <v>22</v>
      </c>
      <c r="N2" t="s">
        <v>3</v>
      </c>
      <c r="O2" t="s">
        <v>35</v>
      </c>
    </row>
    <row r="3" spans="1:15" x14ac:dyDescent="0.2">
      <c r="B3" t="s">
        <v>2</v>
      </c>
      <c r="C3" t="s">
        <v>23</v>
      </c>
      <c r="D3">
        <v>649</v>
      </c>
      <c r="E3">
        <v>8880</v>
      </c>
      <c r="F3">
        <v>13.7</v>
      </c>
      <c r="G3">
        <v>519</v>
      </c>
      <c r="H3" s="2">
        <f t="shared" ref="H3:H9" si="0">G3/D3</f>
        <v>0.79969183359013862</v>
      </c>
      <c r="I3" s="2">
        <v>0.13</v>
      </c>
      <c r="J3" s="2">
        <f>H3-I3</f>
        <v>0.66969183359013862</v>
      </c>
      <c r="K3" s="2">
        <f>H3+I3</f>
        <v>0.92969183359013863</v>
      </c>
      <c r="L3">
        <v>50</v>
      </c>
      <c r="M3" s="2">
        <f>L3/D3</f>
        <v>7.7041602465331274E-2</v>
      </c>
      <c r="N3">
        <v>107</v>
      </c>
      <c r="O3" t="s">
        <v>38</v>
      </c>
    </row>
    <row r="4" spans="1:15" x14ac:dyDescent="0.2">
      <c r="B4" t="s">
        <v>2</v>
      </c>
      <c r="C4" t="s">
        <v>24</v>
      </c>
      <c r="D4">
        <v>719</v>
      </c>
      <c r="E4">
        <v>10126</v>
      </c>
      <c r="F4">
        <v>14.1</v>
      </c>
      <c r="G4">
        <v>544</v>
      </c>
      <c r="H4" s="2">
        <f t="shared" si="0"/>
        <v>0.75660639777468708</v>
      </c>
      <c r="I4" s="2">
        <v>0.15</v>
      </c>
      <c r="J4" s="2">
        <f t="shared" ref="J4:J10" si="1">H4-I4</f>
        <v>0.60660639777468706</v>
      </c>
      <c r="K4" s="2">
        <f t="shared" ref="K4:K10" si="2">H4+I4</f>
        <v>0.9066063977746871</v>
      </c>
      <c r="L4">
        <v>52</v>
      </c>
      <c r="M4" s="2">
        <f t="shared" ref="M4:M10" si="3">L4/D4</f>
        <v>7.2322670375521564E-2</v>
      </c>
      <c r="N4">
        <v>107</v>
      </c>
      <c r="O4" t="s">
        <v>38</v>
      </c>
    </row>
    <row r="5" spans="1:15" x14ac:dyDescent="0.2">
      <c r="B5" t="s">
        <v>1</v>
      </c>
      <c r="C5" t="s">
        <v>23</v>
      </c>
      <c r="D5">
        <v>574</v>
      </c>
      <c r="E5">
        <v>6206</v>
      </c>
      <c r="F5">
        <v>10.8</v>
      </c>
      <c r="G5">
        <v>554</v>
      </c>
      <c r="H5" s="2">
        <f t="shared" si="0"/>
        <v>0.96515679442508706</v>
      </c>
      <c r="I5" s="2">
        <v>0.16</v>
      </c>
      <c r="J5" s="2">
        <f t="shared" si="1"/>
        <v>0.80515679442508703</v>
      </c>
      <c r="K5" s="2">
        <f t="shared" si="2"/>
        <v>1.1251567944250871</v>
      </c>
      <c r="L5">
        <v>66</v>
      </c>
      <c r="M5" s="2">
        <f t="shared" si="3"/>
        <v>0.11498257839721254</v>
      </c>
      <c r="N5">
        <v>107</v>
      </c>
      <c r="O5" t="s">
        <v>38</v>
      </c>
    </row>
    <row r="6" spans="1:15" x14ac:dyDescent="0.2">
      <c r="B6" t="s">
        <v>1</v>
      </c>
      <c r="C6" t="s">
        <v>24</v>
      </c>
      <c r="D6">
        <v>661</v>
      </c>
      <c r="E6">
        <v>6689</v>
      </c>
      <c r="F6">
        <v>10.1</v>
      </c>
      <c r="G6">
        <v>519</v>
      </c>
      <c r="H6" s="2">
        <f t="shared" si="0"/>
        <v>0.78517397881996975</v>
      </c>
      <c r="I6" s="2">
        <v>0.15</v>
      </c>
      <c r="J6" s="2">
        <f t="shared" si="1"/>
        <v>0.63517397881996973</v>
      </c>
      <c r="K6" s="2">
        <f t="shared" si="2"/>
        <v>0.93517397881996978</v>
      </c>
      <c r="L6">
        <v>59</v>
      </c>
      <c r="M6" s="2">
        <f t="shared" si="3"/>
        <v>8.9258698940998485E-2</v>
      </c>
      <c r="N6">
        <v>107</v>
      </c>
      <c r="O6" t="s">
        <v>38</v>
      </c>
    </row>
    <row r="7" spans="1:15" x14ac:dyDescent="0.2">
      <c r="B7" t="s">
        <v>0</v>
      </c>
      <c r="C7" t="s">
        <v>23</v>
      </c>
      <c r="D7">
        <v>346</v>
      </c>
      <c r="E7">
        <v>2680</v>
      </c>
      <c r="F7">
        <v>7.7</v>
      </c>
      <c r="G7">
        <v>311</v>
      </c>
      <c r="H7" s="2">
        <f t="shared" si="0"/>
        <v>0.89884393063583812</v>
      </c>
      <c r="I7" s="2">
        <v>0.21</v>
      </c>
      <c r="J7" s="2">
        <f t="shared" si="1"/>
        <v>0.68884393063583815</v>
      </c>
      <c r="K7" s="2">
        <f t="shared" si="2"/>
        <v>1.1088439306358382</v>
      </c>
      <c r="L7">
        <v>33</v>
      </c>
      <c r="M7" s="2">
        <f t="shared" si="3"/>
        <v>9.5375722543352595E-2</v>
      </c>
      <c r="N7">
        <v>107</v>
      </c>
      <c r="O7" t="s">
        <v>38</v>
      </c>
    </row>
    <row r="8" spans="1:15" x14ac:dyDescent="0.2">
      <c r="B8" t="s">
        <v>0</v>
      </c>
      <c r="C8" t="s">
        <v>24</v>
      </c>
      <c r="D8">
        <v>426</v>
      </c>
      <c r="E8">
        <v>3123</v>
      </c>
      <c r="F8">
        <v>7.3</v>
      </c>
      <c r="G8">
        <v>243</v>
      </c>
      <c r="H8" s="2">
        <f t="shared" si="0"/>
        <v>0.57042253521126762</v>
      </c>
      <c r="I8" s="2">
        <v>0.15</v>
      </c>
      <c r="J8" s="2">
        <f t="shared" si="1"/>
        <v>0.4204225352112676</v>
      </c>
      <c r="K8" s="2">
        <f t="shared" si="2"/>
        <v>0.72042253521126765</v>
      </c>
      <c r="L8">
        <v>12</v>
      </c>
      <c r="M8" s="2">
        <f t="shared" si="3"/>
        <v>2.8169014084507043E-2</v>
      </c>
      <c r="N8">
        <v>107</v>
      </c>
      <c r="O8" t="s">
        <v>38</v>
      </c>
    </row>
    <row r="9" spans="1:15" x14ac:dyDescent="0.2">
      <c r="B9" t="s">
        <v>12</v>
      </c>
      <c r="C9" t="s">
        <v>23</v>
      </c>
      <c r="D9">
        <v>85</v>
      </c>
      <c r="E9">
        <v>415</v>
      </c>
      <c r="F9">
        <v>4.9000000000000004</v>
      </c>
      <c r="G9">
        <v>39</v>
      </c>
      <c r="H9" s="2">
        <f t="shared" si="0"/>
        <v>0.45882352941176469</v>
      </c>
      <c r="I9" s="2">
        <v>0.22</v>
      </c>
      <c r="J9" s="2">
        <f t="shared" si="1"/>
        <v>0.23882352941176468</v>
      </c>
      <c r="K9" s="2">
        <f t="shared" si="2"/>
        <v>0.67882352941176471</v>
      </c>
      <c r="L9">
        <v>0</v>
      </c>
      <c r="M9" s="2">
        <f t="shared" si="3"/>
        <v>0</v>
      </c>
      <c r="N9">
        <v>107</v>
      </c>
      <c r="O9" t="s">
        <v>38</v>
      </c>
    </row>
    <row r="10" spans="1:15" x14ac:dyDescent="0.2">
      <c r="B10" t="s">
        <v>12</v>
      </c>
      <c r="C10" t="s">
        <v>24</v>
      </c>
      <c r="D10">
        <v>114</v>
      </c>
      <c r="E10">
        <v>616</v>
      </c>
      <c r="F10">
        <v>5.4</v>
      </c>
      <c r="G10">
        <v>38</v>
      </c>
      <c r="H10" s="2">
        <f>G10/D10</f>
        <v>0.33333333333333331</v>
      </c>
      <c r="I10" s="2">
        <v>0.18</v>
      </c>
      <c r="J10" s="2">
        <f t="shared" si="1"/>
        <v>0.15333333333333332</v>
      </c>
      <c r="K10" s="2">
        <f t="shared" si="2"/>
        <v>0.51333333333333331</v>
      </c>
      <c r="L10">
        <v>4</v>
      </c>
      <c r="M10" s="2">
        <f t="shared" si="3"/>
        <v>3.5087719298245612E-2</v>
      </c>
      <c r="N10">
        <v>107</v>
      </c>
      <c r="O10" t="s">
        <v>38</v>
      </c>
    </row>
    <row r="11" spans="1:15" x14ac:dyDescent="0.2">
      <c r="B11" t="s">
        <v>41</v>
      </c>
      <c r="C11" t="s">
        <v>41</v>
      </c>
      <c r="D11">
        <f>SUM(D3:D10)</f>
        <v>3574</v>
      </c>
      <c r="E11">
        <f>SUM(E3:E10)</f>
        <v>38735</v>
      </c>
      <c r="F11" s="5">
        <f>E11/D11</f>
        <v>10.83799664241746</v>
      </c>
      <c r="G11">
        <f>SUM(G3:G10)</f>
        <v>2767</v>
      </c>
      <c r="H11" s="2">
        <f>G11/D11</f>
        <v>0.77420257414661442</v>
      </c>
      <c r="L11">
        <f>SUM(L3:L10)</f>
        <v>276</v>
      </c>
      <c r="M11" s="2">
        <f>L11/D11</f>
        <v>7.7224398433128144E-2</v>
      </c>
      <c r="N11">
        <v>107</v>
      </c>
      <c r="O11" t="s">
        <v>38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Myles_Adenoma_Risk_Gene</vt:lpstr>
      <vt:lpstr>Myles_Adenoma_Risk</vt:lpstr>
      <vt:lpstr>engel_2020_10yrisk</vt:lpstr>
      <vt:lpstr>mecklin_2007_km</vt:lpstr>
      <vt:lpstr>moller_2024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 wagner</dc:creator>
  <cp:lastModifiedBy>sophie wagner</cp:lastModifiedBy>
  <dcterms:created xsi:type="dcterms:W3CDTF">2025-06-17T19:01:06Z</dcterms:created>
  <dcterms:modified xsi:type="dcterms:W3CDTF">2025-07-28T16:41:51Z</dcterms:modified>
</cp:coreProperties>
</file>