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cumccolumbia-my.sharepoint.com/personal/st3381_cumc_columbia_edu/Documents/HIRE/CRC Screening Models/dr-crc-calibration/data/"/>
    </mc:Choice>
  </mc:AlternateContent>
  <xr:revisionPtr revIDLastSave="275" documentId="8_{FDA6DDAD-F19B-4FDF-A9C9-DB3DB4C3EAB9}" xr6:coauthVersionLast="47" xr6:coauthVersionMax="47" xr10:uidLastSave="{49DE66DE-3080-43EE-8E99-5ACA03FB7DA5}"/>
  <bookViews>
    <workbookView xWindow="-96" yWindow="0" windowWidth="11712" windowHeight="12336" activeTab="2" xr2:uid="{DCC8D167-734C-4950-A727-251B7B1C9C55}"/>
  </bookViews>
  <sheets>
    <sheet name="Original" sheetId="1" r:id="rId1"/>
    <sheet name="Calculations" sheetId="4" r:id="rId2"/>
    <sheet name="1975-1990 Adj" sheetId="6" r:id="rId3"/>
    <sheet name="1975-1990" sheetId="5" r:id="rId4"/>
    <sheet name="1975-90 1y proportion" sheetId="8" r:id="rId5"/>
    <sheet name="1975-90 5y proportion" sheetId="9" r:id="rId6"/>
    <sheet name="Adjusted" sheetId="3" r:id="rId7"/>
    <sheet name="Session" sheetId="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5" l="1"/>
  <c r="X6" i="5" s="1"/>
  <c r="T7" i="5"/>
  <c r="X7" i="5" s="1"/>
  <c r="T9" i="5"/>
  <c r="X9" i="5" s="1"/>
  <c r="T18" i="5"/>
  <c r="X18" i="5" s="1"/>
  <c r="T19" i="5"/>
  <c r="X19" i="5" s="1"/>
  <c r="T21" i="5"/>
  <c r="X21" i="5" s="1"/>
  <c r="T30" i="5"/>
  <c r="X30" i="5" s="1"/>
  <c r="T31" i="5"/>
  <c r="X31" i="5" s="1"/>
  <c r="T33" i="5"/>
  <c r="X33" i="5" s="1"/>
  <c r="T42" i="5"/>
  <c r="X42" i="5" s="1"/>
  <c r="T43" i="5"/>
  <c r="X43" i="5" s="1"/>
  <c r="T45" i="5"/>
  <c r="X45" i="5" s="1"/>
  <c r="T54" i="5"/>
  <c r="X54" i="5" s="1"/>
  <c r="T55" i="5"/>
  <c r="X55" i="5" s="1"/>
  <c r="T57" i="5"/>
  <c r="X57" i="5" s="1"/>
  <c r="T66" i="5"/>
  <c r="X66" i="5" s="1"/>
  <c r="T67" i="5"/>
  <c r="X67" i="5" s="1"/>
  <c r="T3" i="5"/>
  <c r="X3" i="5" s="1"/>
  <c r="Q6" i="5"/>
  <c r="U6" i="5" s="1"/>
  <c r="Y6" i="5" s="1"/>
  <c r="Q7" i="5"/>
  <c r="U7" i="5" s="1"/>
  <c r="Y7" i="5" s="1"/>
  <c r="Q9" i="5"/>
  <c r="U9" i="5" s="1"/>
  <c r="Y9" i="5" s="1"/>
  <c r="Q18" i="5"/>
  <c r="U18" i="5" s="1"/>
  <c r="Y18" i="5" s="1"/>
  <c r="Q19" i="5"/>
  <c r="U19" i="5" s="1"/>
  <c r="Y19" i="5" s="1"/>
  <c r="Q21" i="5"/>
  <c r="U21" i="5" s="1"/>
  <c r="Y21" i="5" s="1"/>
  <c r="Q30" i="5"/>
  <c r="U30" i="5" s="1"/>
  <c r="Y30" i="5" s="1"/>
  <c r="Q31" i="5"/>
  <c r="U31" i="5" s="1"/>
  <c r="Y31" i="5" s="1"/>
  <c r="Q33" i="5"/>
  <c r="U33" i="5" s="1"/>
  <c r="Y33" i="5" s="1"/>
  <c r="Q42" i="5"/>
  <c r="U42" i="5" s="1"/>
  <c r="Y42" i="5" s="1"/>
  <c r="Q43" i="5"/>
  <c r="U43" i="5" s="1"/>
  <c r="Y43" i="5" s="1"/>
  <c r="Q45" i="5"/>
  <c r="U45" i="5" s="1"/>
  <c r="Y45" i="5" s="1"/>
  <c r="Q54" i="5"/>
  <c r="U54" i="5" s="1"/>
  <c r="Y54" i="5" s="1"/>
  <c r="Q55" i="5"/>
  <c r="U55" i="5" s="1"/>
  <c r="Y55" i="5" s="1"/>
  <c r="Q57" i="5"/>
  <c r="U57" i="5" s="1"/>
  <c r="Y57" i="5" s="1"/>
  <c r="Q66" i="5"/>
  <c r="U66" i="5" s="1"/>
  <c r="Y66" i="5" s="1"/>
  <c r="Q67" i="5"/>
  <c r="U67" i="5" s="1"/>
  <c r="Y67" i="5" s="1"/>
  <c r="Q3" i="5"/>
  <c r="U3" i="5" s="1"/>
  <c r="Y3" i="5" s="1"/>
  <c r="L4" i="5"/>
  <c r="M4" i="5" s="1"/>
  <c r="P4" i="5" s="1"/>
  <c r="T4" i="5" s="1"/>
  <c r="X4" i="5" s="1"/>
  <c r="L5" i="5"/>
  <c r="M5" i="5" s="1"/>
  <c r="P5" i="5" s="1"/>
  <c r="T5" i="5" s="1"/>
  <c r="X5" i="5" s="1"/>
  <c r="L6" i="5"/>
  <c r="M6" i="5" s="1"/>
  <c r="P6" i="5" s="1"/>
  <c r="L7" i="5"/>
  <c r="M7" i="5" s="1"/>
  <c r="P7" i="5" s="1"/>
  <c r="L8" i="5"/>
  <c r="M8" i="5" s="1"/>
  <c r="P8" i="5" s="1"/>
  <c r="T8" i="5" s="1"/>
  <c r="X8" i="5" s="1"/>
  <c r="L9" i="5"/>
  <c r="M9" i="5" s="1"/>
  <c r="P9" i="5" s="1"/>
  <c r="L10" i="5"/>
  <c r="M10" i="5" s="1"/>
  <c r="P10" i="5" s="1"/>
  <c r="T10" i="5" s="1"/>
  <c r="X10" i="5" s="1"/>
  <c r="L11" i="5"/>
  <c r="M11" i="5" s="1"/>
  <c r="P11" i="5" s="1"/>
  <c r="T11" i="5" s="1"/>
  <c r="X11" i="5" s="1"/>
  <c r="L12" i="5"/>
  <c r="M12" i="5" s="1"/>
  <c r="P12" i="5" s="1"/>
  <c r="T12" i="5" s="1"/>
  <c r="X12" i="5" s="1"/>
  <c r="L13" i="5"/>
  <c r="M13" i="5" s="1"/>
  <c r="P13" i="5" s="1"/>
  <c r="T13" i="5" s="1"/>
  <c r="X13" i="5" s="1"/>
  <c r="L14" i="5"/>
  <c r="M14" i="5" s="1"/>
  <c r="P14" i="5" s="1"/>
  <c r="T14" i="5" s="1"/>
  <c r="X14" i="5" s="1"/>
  <c r="L15" i="5"/>
  <c r="M15" i="5" s="1"/>
  <c r="P15" i="5" s="1"/>
  <c r="T15" i="5" s="1"/>
  <c r="X15" i="5" s="1"/>
  <c r="L16" i="5"/>
  <c r="M16" i="5" s="1"/>
  <c r="P16" i="5" s="1"/>
  <c r="T16" i="5" s="1"/>
  <c r="X16" i="5" s="1"/>
  <c r="L17" i="5"/>
  <c r="M17" i="5" s="1"/>
  <c r="P17" i="5" s="1"/>
  <c r="T17" i="5" s="1"/>
  <c r="X17" i="5" s="1"/>
  <c r="L18" i="5"/>
  <c r="M18" i="5" s="1"/>
  <c r="P18" i="5" s="1"/>
  <c r="L19" i="5"/>
  <c r="M19" i="5" s="1"/>
  <c r="P19" i="5" s="1"/>
  <c r="L20" i="5"/>
  <c r="M20" i="5" s="1"/>
  <c r="P20" i="5" s="1"/>
  <c r="T20" i="5" s="1"/>
  <c r="X20" i="5" s="1"/>
  <c r="L21" i="5"/>
  <c r="M21" i="5" s="1"/>
  <c r="P21" i="5" s="1"/>
  <c r="L22" i="5"/>
  <c r="M22" i="5" s="1"/>
  <c r="P22" i="5" s="1"/>
  <c r="T22" i="5" s="1"/>
  <c r="X22" i="5" s="1"/>
  <c r="L23" i="5"/>
  <c r="M23" i="5" s="1"/>
  <c r="P23" i="5" s="1"/>
  <c r="T23" i="5" s="1"/>
  <c r="X23" i="5" s="1"/>
  <c r="L24" i="5"/>
  <c r="M24" i="5" s="1"/>
  <c r="P24" i="5" s="1"/>
  <c r="T24" i="5" s="1"/>
  <c r="X24" i="5" s="1"/>
  <c r="L25" i="5"/>
  <c r="M25" i="5" s="1"/>
  <c r="P25" i="5" s="1"/>
  <c r="T25" i="5" s="1"/>
  <c r="X25" i="5" s="1"/>
  <c r="L26" i="5"/>
  <c r="M26" i="5" s="1"/>
  <c r="P26" i="5" s="1"/>
  <c r="T26" i="5" s="1"/>
  <c r="X26" i="5" s="1"/>
  <c r="L27" i="5"/>
  <c r="M27" i="5" s="1"/>
  <c r="P27" i="5" s="1"/>
  <c r="T27" i="5" s="1"/>
  <c r="X27" i="5" s="1"/>
  <c r="L28" i="5"/>
  <c r="M28" i="5" s="1"/>
  <c r="P28" i="5" s="1"/>
  <c r="T28" i="5" s="1"/>
  <c r="X28" i="5" s="1"/>
  <c r="L29" i="5"/>
  <c r="M29" i="5" s="1"/>
  <c r="P29" i="5" s="1"/>
  <c r="T29" i="5" s="1"/>
  <c r="X29" i="5" s="1"/>
  <c r="L30" i="5"/>
  <c r="M30" i="5" s="1"/>
  <c r="P30" i="5" s="1"/>
  <c r="L31" i="5"/>
  <c r="M31" i="5" s="1"/>
  <c r="P31" i="5" s="1"/>
  <c r="L32" i="5"/>
  <c r="M32" i="5" s="1"/>
  <c r="P32" i="5" s="1"/>
  <c r="T32" i="5" s="1"/>
  <c r="X32" i="5" s="1"/>
  <c r="L33" i="5"/>
  <c r="M33" i="5" s="1"/>
  <c r="P33" i="5" s="1"/>
  <c r="L34" i="5"/>
  <c r="M34" i="5" s="1"/>
  <c r="P34" i="5" s="1"/>
  <c r="T34" i="5" s="1"/>
  <c r="X34" i="5" s="1"/>
  <c r="L35" i="5"/>
  <c r="M35" i="5" s="1"/>
  <c r="P35" i="5" s="1"/>
  <c r="T35" i="5" s="1"/>
  <c r="X35" i="5" s="1"/>
  <c r="L36" i="5"/>
  <c r="M36" i="5" s="1"/>
  <c r="P36" i="5" s="1"/>
  <c r="T36" i="5" s="1"/>
  <c r="X36" i="5" s="1"/>
  <c r="L37" i="5"/>
  <c r="M37" i="5" s="1"/>
  <c r="P37" i="5" s="1"/>
  <c r="T37" i="5" s="1"/>
  <c r="X37" i="5" s="1"/>
  <c r="L38" i="5"/>
  <c r="M38" i="5" s="1"/>
  <c r="P38" i="5" s="1"/>
  <c r="T38" i="5" s="1"/>
  <c r="X38" i="5" s="1"/>
  <c r="L39" i="5"/>
  <c r="M39" i="5" s="1"/>
  <c r="P39" i="5" s="1"/>
  <c r="T39" i="5" s="1"/>
  <c r="X39" i="5" s="1"/>
  <c r="L40" i="5"/>
  <c r="M40" i="5" s="1"/>
  <c r="P40" i="5" s="1"/>
  <c r="T40" i="5" s="1"/>
  <c r="X40" i="5" s="1"/>
  <c r="L41" i="5"/>
  <c r="M41" i="5" s="1"/>
  <c r="P41" i="5" s="1"/>
  <c r="T41" i="5" s="1"/>
  <c r="X41" i="5" s="1"/>
  <c r="L42" i="5"/>
  <c r="M42" i="5" s="1"/>
  <c r="P42" i="5" s="1"/>
  <c r="L43" i="5"/>
  <c r="M43" i="5" s="1"/>
  <c r="P43" i="5" s="1"/>
  <c r="L44" i="5"/>
  <c r="M44" i="5" s="1"/>
  <c r="P44" i="5" s="1"/>
  <c r="T44" i="5" s="1"/>
  <c r="X44" i="5" s="1"/>
  <c r="L45" i="5"/>
  <c r="M45" i="5" s="1"/>
  <c r="P45" i="5" s="1"/>
  <c r="L46" i="5"/>
  <c r="M46" i="5" s="1"/>
  <c r="P46" i="5" s="1"/>
  <c r="T46" i="5" s="1"/>
  <c r="X46" i="5" s="1"/>
  <c r="L47" i="5"/>
  <c r="M47" i="5" s="1"/>
  <c r="P47" i="5" s="1"/>
  <c r="T47" i="5" s="1"/>
  <c r="X47" i="5" s="1"/>
  <c r="L48" i="5"/>
  <c r="M48" i="5" s="1"/>
  <c r="P48" i="5" s="1"/>
  <c r="T48" i="5" s="1"/>
  <c r="X48" i="5" s="1"/>
  <c r="L49" i="5"/>
  <c r="M49" i="5" s="1"/>
  <c r="P49" i="5" s="1"/>
  <c r="T49" i="5" s="1"/>
  <c r="X49" i="5" s="1"/>
  <c r="L50" i="5"/>
  <c r="M50" i="5" s="1"/>
  <c r="P50" i="5" s="1"/>
  <c r="T50" i="5" s="1"/>
  <c r="X50" i="5" s="1"/>
  <c r="L51" i="5"/>
  <c r="M51" i="5" s="1"/>
  <c r="P51" i="5" s="1"/>
  <c r="T51" i="5" s="1"/>
  <c r="X51" i="5" s="1"/>
  <c r="L52" i="5"/>
  <c r="M52" i="5" s="1"/>
  <c r="P52" i="5" s="1"/>
  <c r="T52" i="5" s="1"/>
  <c r="X52" i="5" s="1"/>
  <c r="L53" i="5"/>
  <c r="M53" i="5" s="1"/>
  <c r="P53" i="5" s="1"/>
  <c r="T53" i="5" s="1"/>
  <c r="X53" i="5" s="1"/>
  <c r="L54" i="5"/>
  <c r="M54" i="5" s="1"/>
  <c r="P54" i="5" s="1"/>
  <c r="L55" i="5"/>
  <c r="M55" i="5" s="1"/>
  <c r="P55" i="5" s="1"/>
  <c r="L56" i="5"/>
  <c r="M56" i="5" s="1"/>
  <c r="P56" i="5" s="1"/>
  <c r="T56" i="5" s="1"/>
  <c r="X56" i="5" s="1"/>
  <c r="L57" i="5"/>
  <c r="M57" i="5" s="1"/>
  <c r="P57" i="5" s="1"/>
  <c r="L58" i="5"/>
  <c r="M58" i="5" s="1"/>
  <c r="P58" i="5" s="1"/>
  <c r="T58" i="5" s="1"/>
  <c r="X58" i="5" s="1"/>
  <c r="L59" i="5"/>
  <c r="M59" i="5" s="1"/>
  <c r="P59" i="5" s="1"/>
  <c r="T59" i="5" s="1"/>
  <c r="X59" i="5" s="1"/>
  <c r="L60" i="5"/>
  <c r="M60" i="5" s="1"/>
  <c r="P60" i="5" s="1"/>
  <c r="T60" i="5" s="1"/>
  <c r="X60" i="5" s="1"/>
  <c r="L61" i="5"/>
  <c r="M61" i="5" s="1"/>
  <c r="P61" i="5" s="1"/>
  <c r="T61" i="5" s="1"/>
  <c r="X61" i="5" s="1"/>
  <c r="L62" i="5"/>
  <c r="M62" i="5" s="1"/>
  <c r="P62" i="5" s="1"/>
  <c r="T62" i="5" s="1"/>
  <c r="X62" i="5" s="1"/>
  <c r="L63" i="5"/>
  <c r="M63" i="5" s="1"/>
  <c r="P63" i="5" s="1"/>
  <c r="T63" i="5" s="1"/>
  <c r="X63" i="5" s="1"/>
  <c r="L64" i="5"/>
  <c r="M64" i="5" s="1"/>
  <c r="P64" i="5" s="1"/>
  <c r="T64" i="5" s="1"/>
  <c r="X64" i="5" s="1"/>
  <c r="L65" i="5"/>
  <c r="M65" i="5" s="1"/>
  <c r="P65" i="5" s="1"/>
  <c r="T65" i="5" s="1"/>
  <c r="X65" i="5" s="1"/>
  <c r="L66" i="5"/>
  <c r="M66" i="5" s="1"/>
  <c r="P66" i="5" s="1"/>
  <c r="L67" i="5"/>
  <c r="M67" i="5" s="1"/>
  <c r="P67" i="5" s="1"/>
  <c r="L68" i="5"/>
  <c r="M68" i="5" s="1"/>
  <c r="P68" i="5" s="1"/>
  <c r="T68" i="5" s="1"/>
  <c r="X68" i="5" s="1"/>
  <c r="L3" i="5"/>
  <c r="M3" i="5" s="1"/>
  <c r="P3" i="5" s="1"/>
  <c r="R3" i="4"/>
  <c r="N4" i="4"/>
  <c r="N5" i="4"/>
  <c r="N6" i="4"/>
  <c r="N7" i="4"/>
  <c r="N8" i="4"/>
  <c r="N9" i="4"/>
  <c r="R9" i="4" s="1"/>
  <c r="N10" i="4"/>
  <c r="N11" i="4"/>
  <c r="N12" i="4"/>
  <c r="N13" i="4"/>
  <c r="R13" i="4" s="1"/>
  <c r="N14" i="4"/>
  <c r="R14" i="4" s="1"/>
  <c r="N15" i="4"/>
  <c r="R15" i="4" s="1"/>
  <c r="N16" i="4"/>
  <c r="N17" i="4"/>
  <c r="N18" i="4"/>
  <c r="N19" i="4"/>
  <c r="N20" i="4"/>
  <c r="N21" i="4"/>
  <c r="R21" i="4" s="1"/>
  <c r="N22" i="4"/>
  <c r="N23" i="4"/>
  <c r="N24" i="4"/>
  <c r="N25" i="4"/>
  <c r="R25" i="4" s="1"/>
  <c r="N26" i="4"/>
  <c r="R26" i="4" s="1"/>
  <c r="N27" i="4"/>
  <c r="R27" i="4" s="1"/>
  <c r="N28" i="4"/>
  <c r="N29" i="4"/>
  <c r="N30" i="4"/>
  <c r="N31" i="4"/>
  <c r="N32" i="4"/>
  <c r="N33" i="4"/>
  <c r="R33" i="4" s="1"/>
  <c r="N34" i="4"/>
  <c r="N35" i="4"/>
  <c r="N36" i="4"/>
  <c r="N37" i="4"/>
  <c r="R37" i="4" s="1"/>
  <c r="N38" i="4"/>
  <c r="R38" i="4" s="1"/>
  <c r="N39" i="4"/>
  <c r="R39" i="4" s="1"/>
  <c r="N40" i="4"/>
  <c r="N41" i="4"/>
  <c r="N42" i="4"/>
  <c r="N43" i="4"/>
  <c r="N44" i="4"/>
  <c r="N45" i="4"/>
  <c r="R45" i="4" s="1"/>
  <c r="N46" i="4"/>
  <c r="N47" i="4"/>
  <c r="N48" i="4"/>
  <c r="N49" i="4"/>
  <c r="R49" i="4" s="1"/>
  <c r="N50" i="4"/>
  <c r="R50" i="4" s="1"/>
  <c r="N51" i="4"/>
  <c r="R51" i="4" s="1"/>
  <c r="N52" i="4"/>
  <c r="N53" i="4"/>
  <c r="N54" i="4"/>
  <c r="N55" i="4"/>
  <c r="N56" i="4"/>
  <c r="N57" i="4"/>
  <c r="R57" i="4" s="1"/>
  <c r="N58" i="4"/>
  <c r="N59" i="4"/>
  <c r="N60" i="4"/>
  <c r="N61" i="4"/>
  <c r="R61" i="4" s="1"/>
  <c r="N62" i="4"/>
  <c r="R62" i="4" s="1"/>
  <c r="N63" i="4"/>
  <c r="R63" i="4" s="1"/>
  <c r="N64" i="4"/>
  <c r="N65" i="4"/>
  <c r="N66" i="4"/>
  <c r="N67" i="4"/>
  <c r="N68" i="4"/>
  <c r="N3" i="4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3" i="1"/>
  <c r="R4" i="4"/>
  <c r="S4" i="4"/>
  <c r="T4" i="4"/>
  <c r="R5" i="4"/>
  <c r="S5" i="4"/>
  <c r="T5" i="4"/>
  <c r="R6" i="4"/>
  <c r="S6" i="4"/>
  <c r="T6" i="4"/>
  <c r="R7" i="4"/>
  <c r="S7" i="4"/>
  <c r="T7" i="4"/>
  <c r="R8" i="4"/>
  <c r="S8" i="4"/>
  <c r="T8" i="4"/>
  <c r="S9" i="4"/>
  <c r="T9" i="4"/>
  <c r="R10" i="4"/>
  <c r="S10" i="4"/>
  <c r="T10" i="4"/>
  <c r="R11" i="4"/>
  <c r="S11" i="4"/>
  <c r="T11" i="4"/>
  <c r="R12" i="4"/>
  <c r="S12" i="4"/>
  <c r="T12" i="4"/>
  <c r="S13" i="4"/>
  <c r="T13" i="4"/>
  <c r="S14" i="4"/>
  <c r="T14" i="4"/>
  <c r="S15" i="4"/>
  <c r="T15" i="4"/>
  <c r="R16" i="4"/>
  <c r="S16" i="4"/>
  <c r="T16" i="4"/>
  <c r="R17" i="4"/>
  <c r="S17" i="4"/>
  <c r="T17" i="4"/>
  <c r="R18" i="4"/>
  <c r="S18" i="4"/>
  <c r="T18" i="4"/>
  <c r="R19" i="4"/>
  <c r="S19" i="4"/>
  <c r="T19" i="4"/>
  <c r="R20" i="4"/>
  <c r="S20" i="4"/>
  <c r="T20" i="4"/>
  <c r="S21" i="4"/>
  <c r="T21" i="4"/>
  <c r="R22" i="4"/>
  <c r="S22" i="4"/>
  <c r="T22" i="4"/>
  <c r="R23" i="4"/>
  <c r="S23" i="4"/>
  <c r="T23" i="4"/>
  <c r="R24" i="4"/>
  <c r="S24" i="4"/>
  <c r="T24" i="4"/>
  <c r="S25" i="4"/>
  <c r="T25" i="4"/>
  <c r="S26" i="4"/>
  <c r="T26" i="4"/>
  <c r="S27" i="4"/>
  <c r="T27" i="4"/>
  <c r="R28" i="4"/>
  <c r="S28" i="4"/>
  <c r="T28" i="4"/>
  <c r="R29" i="4"/>
  <c r="S29" i="4"/>
  <c r="T29" i="4"/>
  <c r="R30" i="4"/>
  <c r="S30" i="4"/>
  <c r="T30" i="4"/>
  <c r="R31" i="4"/>
  <c r="S31" i="4"/>
  <c r="T31" i="4"/>
  <c r="R32" i="4"/>
  <c r="S32" i="4"/>
  <c r="T32" i="4"/>
  <c r="S33" i="4"/>
  <c r="T33" i="4"/>
  <c r="R34" i="4"/>
  <c r="S34" i="4"/>
  <c r="T34" i="4"/>
  <c r="R35" i="4"/>
  <c r="S35" i="4"/>
  <c r="T35" i="4"/>
  <c r="R36" i="4"/>
  <c r="S36" i="4"/>
  <c r="T36" i="4"/>
  <c r="S37" i="4"/>
  <c r="T37" i="4"/>
  <c r="S38" i="4"/>
  <c r="T38" i="4"/>
  <c r="S39" i="4"/>
  <c r="T39" i="4"/>
  <c r="R40" i="4"/>
  <c r="S40" i="4"/>
  <c r="T40" i="4"/>
  <c r="R41" i="4"/>
  <c r="S41" i="4"/>
  <c r="T41" i="4"/>
  <c r="R42" i="4"/>
  <c r="S42" i="4"/>
  <c r="T42" i="4"/>
  <c r="R43" i="4"/>
  <c r="S43" i="4"/>
  <c r="T43" i="4"/>
  <c r="R44" i="4"/>
  <c r="S44" i="4"/>
  <c r="T44" i="4"/>
  <c r="S45" i="4"/>
  <c r="T45" i="4"/>
  <c r="R46" i="4"/>
  <c r="S46" i="4"/>
  <c r="T46" i="4"/>
  <c r="R47" i="4"/>
  <c r="S47" i="4"/>
  <c r="T47" i="4"/>
  <c r="R48" i="4"/>
  <c r="S48" i="4"/>
  <c r="T48" i="4"/>
  <c r="S49" i="4"/>
  <c r="T49" i="4"/>
  <c r="S50" i="4"/>
  <c r="T50" i="4"/>
  <c r="S51" i="4"/>
  <c r="T51" i="4"/>
  <c r="R52" i="4"/>
  <c r="S52" i="4"/>
  <c r="T52" i="4"/>
  <c r="R53" i="4"/>
  <c r="S53" i="4"/>
  <c r="T53" i="4"/>
  <c r="R54" i="4"/>
  <c r="S54" i="4"/>
  <c r="T54" i="4"/>
  <c r="R55" i="4"/>
  <c r="S55" i="4"/>
  <c r="T55" i="4"/>
  <c r="R56" i="4"/>
  <c r="S56" i="4"/>
  <c r="T56" i="4"/>
  <c r="S57" i="4"/>
  <c r="T57" i="4"/>
  <c r="R58" i="4"/>
  <c r="S58" i="4"/>
  <c r="T58" i="4"/>
  <c r="R59" i="4"/>
  <c r="S59" i="4"/>
  <c r="T59" i="4"/>
  <c r="R60" i="4"/>
  <c r="S60" i="4"/>
  <c r="T60" i="4"/>
  <c r="S61" i="4"/>
  <c r="T61" i="4"/>
  <c r="S62" i="4"/>
  <c r="T62" i="4"/>
  <c r="S63" i="4"/>
  <c r="T63" i="4"/>
  <c r="R64" i="4"/>
  <c r="S64" i="4"/>
  <c r="T64" i="4"/>
  <c r="R65" i="4"/>
  <c r="S65" i="4"/>
  <c r="T65" i="4"/>
  <c r="R66" i="4"/>
  <c r="S66" i="4"/>
  <c r="T66" i="4"/>
  <c r="R67" i="4"/>
  <c r="S67" i="4"/>
  <c r="T67" i="4"/>
  <c r="R68" i="4"/>
  <c r="S68" i="4"/>
  <c r="T68" i="4"/>
  <c r="S3" i="4"/>
  <c r="T3" i="4"/>
  <c r="G71" i="4"/>
  <c r="F71" i="4"/>
  <c r="G70" i="4"/>
  <c r="F70" i="4"/>
  <c r="G69" i="4"/>
  <c r="F69" i="4"/>
  <c r="G68" i="4"/>
  <c r="K68" i="4" s="1"/>
  <c r="O68" i="4" s="1"/>
  <c r="F68" i="4"/>
  <c r="L67" i="4"/>
  <c r="P67" i="4" s="1"/>
  <c r="K67" i="4"/>
  <c r="O67" i="4" s="1"/>
  <c r="J67" i="4"/>
  <c r="G67" i="4"/>
  <c r="F67" i="4"/>
  <c r="G66" i="4"/>
  <c r="K66" i="4" s="1"/>
  <c r="O66" i="4" s="1"/>
  <c r="F66" i="4"/>
  <c r="K65" i="4"/>
  <c r="O65" i="4" s="1"/>
  <c r="G65" i="4"/>
  <c r="F65" i="4"/>
  <c r="G64" i="4"/>
  <c r="L64" i="4" s="1"/>
  <c r="P64" i="4" s="1"/>
  <c r="F64" i="4"/>
  <c r="G63" i="4"/>
  <c r="F63" i="4"/>
  <c r="G62" i="4"/>
  <c r="K62" i="4" s="1"/>
  <c r="O62" i="4" s="1"/>
  <c r="F62" i="4"/>
  <c r="G61" i="4"/>
  <c r="L61" i="4" s="1"/>
  <c r="P61" i="4" s="1"/>
  <c r="F61" i="4"/>
  <c r="G60" i="4"/>
  <c r="K60" i="4" s="1"/>
  <c r="O60" i="4" s="1"/>
  <c r="F60" i="4"/>
  <c r="L59" i="4"/>
  <c r="P59" i="4" s="1"/>
  <c r="K59" i="4"/>
  <c r="O59" i="4" s="1"/>
  <c r="J59" i="4"/>
  <c r="G59" i="4"/>
  <c r="F59" i="4"/>
  <c r="G58" i="4"/>
  <c r="L58" i="4" s="1"/>
  <c r="P58" i="4" s="1"/>
  <c r="F58" i="4"/>
  <c r="G57" i="4"/>
  <c r="F57" i="4"/>
  <c r="G56" i="4"/>
  <c r="K56" i="4" s="1"/>
  <c r="O56" i="4" s="1"/>
  <c r="F56" i="4"/>
  <c r="G55" i="4"/>
  <c r="F55" i="4"/>
  <c r="G54" i="4"/>
  <c r="K54" i="4" s="1"/>
  <c r="O54" i="4" s="1"/>
  <c r="F54" i="4"/>
  <c r="G53" i="4"/>
  <c r="L53" i="4" s="1"/>
  <c r="P53" i="4" s="1"/>
  <c r="F53" i="4"/>
  <c r="G52" i="4"/>
  <c r="K52" i="4" s="1"/>
  <c r="O52" i="4" s="1"/>
  <c r="F52" i="4"/>
  <c r="G51" i="4"/>
  <c r="F51" i="4"/>
  <c r="G50" i="4"/>
  <c r="K50" i="4" s="1"/>
  <c r="O50" i="4" s="1"/>
  <c r="F50" i="4"/>
  <c r="G49" i="4"/>
  <c r="J49" i="4" s="1"/>
  <c r="F49" i="4"/>
  <c r="G48" i="4"/>
  <c r="K48" i="4" s="1"/>
  <c r="O48" i="4" s="1"/>
  <c r="F48" i="4"/>
  <c r="G47" i="4"/>
  <c r="F47" i="4"/>
  <c r="G46" i="4"/>
  <c r="F46" i="4"/>
  <c r="G45" i="4"/>
  <c r="F45" i="4"/>
  <c r="L44" i="4"/>
  <c r="P44" i="4" s="1"/>
  <c r="G44" i="4"/>
  <c r="K44" i="4" s="1"/>
  <c r="O44" i="4" s="1"/>
  <c r="F44" i="4"/>
  <c r="G43" i="4"/>
  <c r="L43" i="4" s="1"/>
  <c r="P43" i="4" s="1"/>
  <c r="F43" i="4"/>
  <c r="L42" i="4"/>
  <c r="P42" i="4" s="1"/>
  <c r="G42" i="4"/>
  <c r="K42" i="4" s="1"/>
  <c r="O42" i="4" s="1"/>
  <c r="F42" i="4"/>
  <c r="G41" i="4"/>
  <c r="J41" i="4" s="1"/>
  <c r="F41" i="4"/>
  <c r="G40" i="4"/>
  <c r="L40" i="4" s="1"/>
  <c r="P40" i="4" s="1"/>
  <c r="F40" i="4"/>
  <c r="G39" i="4"/>
  <c r="F39" i="4"/>
  <c r="G38" i="4"/>
  <c r="K38" i="4" s="1"/>
  <c r="O38" i="4" s="1"/>
  <c r="F38" i="4"/>
  <c r="G37" i="4"/>
  <c r="L37" i="4" s="1"/>
  <c r="P37" i="4" s="1"/>
  <c r="F37" i="4"/>
  <c r="G36" i="4"/>
  <c r="K36" i="4" s="1"/>
  <c r="O36" i="4" s="1"/>
  <c r="F36" i="4"/>
  <c r="G35" i="4"/>
  <c r="K35" i="4" s="1"/>
  <c r="O35" i="4" s="1"/>
  <c r="F35" i="4"/>
  <c r="G34" i="4"/>
  <c r="K34" i="4" s="1"/>
  <c r="O34" i="4" s="1"/>
  <c r="F34" i="4"/>
  <c r="G33" i="4"/>
  <c r="F33" i="4"/>
  <c r="G32" i="4"/>
  <c r="K32" i="4" s="1"/>
  <c r="O32" i="4" s="1"/>
  <c r="F32" i="4"/>
  <c r="L31" i="4"/>
  <c r="P31" i="4" s="1"/>
  <c r="K31" i="4"/>
  <c r="O31" i="4" s="1"/>
  <c r="J31" i="4"/>
  <c r="G31" i="4"/>
  <c r="F31" i="4"/>
  <c r="G30" i="4"/>
  <c r="K30" i="4" s="1"/>
  <c r="O30" i="4" s="1"/>
  <c r="F30" i="4"/>
  <c r="G29" i="4"/>
  <c r="F29" i="4"/>
  <c r="G28" i="4"/>
  <c r="L28" i="4" s="1"/>
  <c r="P28" i="4" s="1"/>
  <c r="F28" i="4"/>
  <c r="G27" i="4"/>
  <c r="F27" i="4"/>
  <c r="G26" i="4"/>
  <c r="K26" i="4" s="1"/>
  <c r="O26" i="4" s="1"/>
  <c r="F26" i="4"/>
  <c r="G25" i="4"/>
  <c r="L25" i="4" s="1"/>
  <c r="P25" i="4" s="1"/>
  <c r="F25" i="4"/>
  <c r="G24" i="4"/>
  <c r="K24" i="4" s="1"/>
  <c r="O24" i="4" s="1"/>
  <c r="F24" i="4"/>
  <c r="L23" i="4"/>
  <c r="P23" i="4" s="1"/>
  <c r="K23" i="4"/>
  <c r="O23" i="4" s="1"/>
  <c r="J23" i="4"/>
  <c r="G23" i="4"/>
  <c r="F23" i="4"/>
  <c r="G22" i="4"/>
  <c r="L22" i="4" s="1"/>
  <c r="P22" i="4" s="1"/>
  <c r="F22" i="4"/>
  <c r="G21" i="4"/>
  <c r="F21" i="4"/>
  <c r="G20" i="4"/>
  <c r="K20" i="4" s="1"/>
  <c r="O20" i="4" s="1"/>
  <c r="F20" i="4"/>
  <c r="G19" i="4"/>
  <c r="F19" i="4"/>
  <c r="G18" i="4"/>
  <c r="K18" i="4" s="1"/>
  <c r="O18" i="4" s="1"/>
  <c r="F18" i="4"/>
  <c r="L17" i="4"/>
  <c r="P17" i="4" s="1"/>
  <c r="G17" i="4"/>
  <c r="K17" i="4" s="1"/>
  <c r="O17" i="4" s="1"/>
  <c r="F17" i="4"/>
  <c r="G16" i="4"/>
  <c r="J16" i="4" s="1"/>
  <c r="F16" i="4"/>
  <c r="G15" i="4"/>
  <c r="F15" i="4"/>
  <c r="G14" i="4"/>
  <c r="K14" i="4" s="1"/>
  <c r="O14" i="4" s="1"/>
  <c r="F14" i="4"/>
  <c r="G13" i="4"/>
  <c r="F13" i="4"/>
  <c r="G12" i="4"/>
  <c r="K12" i="4" s="1"/>
  <c r="O12" i="4" s="1"/>
  <c r="F12" i="4"/>
  <c r="G11" i="4"/>
  <c r="F11" i="4"/>
  <c r="G10" i="4"/>
  <c r="K10" i="4" s="1"/>
  <c r="O10" i="4" s="1"/>
  <c r="F10" i="4"/>
  <c r="G9" i="4"/>
  <c r="F9" i="4"/>
  <c r="L8" i="4"/>
  <c r="P8" i="4" s="1"/>
  <c r="G8" i="4"/>
  <c r="K8" i="4" s="1"/>
  <c r="O8" i="4" s="1"/>
  <c r="F8" i="4"/>
  <c r="G7" i="4"/>
  <c r="J7" i="4" s="1"/>
  <c r="F7" i="4"/>
  <c r="L6" i="4"/>
  <c r="P6" i="4" s="1"/>
  <c r="G6" i="4"/>
  <c r="K6" i="4" s="1"/>
  <c r="O6" i="4" s="1"/>
  <c r="F6" i="4"/>
  <c r="G5" i="4"/>
  <c r="F5" i="4"/>
  <c r="G4" i="4"/>
  <c r="L4" i="4" s="1"/>
  <c r="P4" i="4" s="1"/>
  <c r="F4" i="4"/>
  <c r="G3" i="4"/>
  <c r="F3" i="4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Y3" i="1"/>
  <c r="X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U3" i="1"/>
  <c r="S3" i="1"/>
  <c r="T3" i="1"/>
  <c r="P4" i="1"/>
  <c r="P5" i="1"/>
  <c r="O5" i="1" s="1"/>
  <c r="P6" i="1"/>
  <c r="P7" i="1"/>
  <c r="P8" i="1"/>
  <c r="O8" i="1" s="1"/>
  <c r="P9" i="1"/>
  <c r="O9" i="1" s="1"/>
  <c r="P10" i="1"/>
  <c r="O10" i="1" s="1"/>
  <c r="P11" i="1"/>
  <c r="P12" i="1"/>
  <c r="P13" i="1"/>
  <c r="P14" i="1"/>
  <c r="P15" i="1"/>
  <c r="O15" i="1" s="1"/>
  <c r="P16" i="1"/>
  <c r="P17" i="1"/>
  <c r="O17" i="1" s="1"/>
  <c r="P18" i="1"/>
  <c r="P19" i="1"/>
  <c r="P20" i="1"/>
  <c r="O20" i="1" s="1"/>
  <c r="P21" i="1"/>
  <c r="O21" i="1" s="1"/>
  <c r="P22" i="1"/>
  <c r="O22" i="1" s="1"/>
  <c r="P23" i="1"/>
  <c r="P24" i="1"/>
  <c r="P25" i="1"/>
  <c r="P26" i="1"/>
  <c r="P27" i="1"/>
  <c r="O27" i="1" s="1"/>
  <c r="P28" i="1"/>
  <c r="P29" i="1"/>
  <c r="O29" i="1" s="1"/>
  <c r="P30" i="1"/>
  <c r="P31" i="1"/>
  <c r="P32" i="1"/>
  <c r="O32" i="1" s="1"/>
  <c r="P33" i="1"/>
  <c r="O33" i="1" s="1"/>
  <c r="P34" i="1"/>
  <c r="O34" i="1" s="1"/>
  <c r="P35" i="1"/>
  <c r="P36" i="1"/>
  <c r="P37" i="1"/>
  <c r="P38" i="1"/>
  <c r="P39" i="1"/>
  <c r="O39" i="1" s="1"/>
  <c r="P40" i="1"/>
  <c r="P41" i="1"/>
  <c r="O41" i="1" s="1"/>
  <c r="P42" i="1"/>
  <c r="P43" i="1"/>
  <c r="P44" i="1"/>
  <c r="O44" i="1" s="1"/>
  <c r="P45" i="1"/>
  <c r="O45" i="1" s="1"/>
  <c r="P46" i="1"/>
  <c r="O46" i="1" s="1"/>
  <c r="P47" i="1"/>
  <c r="P48" i="1"/>
  <c r="P49" i="1"/>
  <c r="P50" i="1"/>
  <c r="P51" i="1"/>
  <c r="O51" i="1" s="1"/>
  <c r="P52" i="1"/>
  <c r="P53" i="1"/>
  <c r="O53" i="1" s="1"/>
  <c r="P54" i="1"/>
  <c r="P55" i="1"/>
  <c r="P56" i="1"/>
  <c r="O56" i="1" s="1"/>
  <c r="P57" i="1"/>
  <c r="O57" i="1" s="1"/>
  <c r="P58" i="1"/>
  <c r="O58" i="1" s="1"/>
  <c r="P59" i="1"/>
  <c r="P60" i="1"/>
  <c r="P61" i="1"/>
  <c r="P62" i="1"/>
  <c r="P63" i="1"/>
  <c r="O63" i="1" s="1"/>
  <c r="P64" i="1"/>
  <c r="P65" i="1"/>
  <c r="O65" i="1" s="1"/>
  <c r="P66" i="1"/>
  <c r="P67" i="1"/>
  <c r="P68" i="1"/>
  <c r="O68" i="1" s="1"/>
  <c r="P69" i="1"/>
  <c r="O69" i="1" s="1"/>
  <c r="P70" i="1"/>
  <c r="O70" i="1" s="1"/>
  <c r="P71" i="1"/>
  <c r="O4" i="1"/>
  <c r="O6" i="1"/>
  <c r="O7" i="1"/>
  <c r="O11" i="1"/>
  <c r="O12" i="1"/>
  <c r="O13" i="1"/>
  <c r="O14" i="1"/>
  <c r="O16" i="1"/>
  <c r="O18" i="1"/>
  <c r="O19" i="1"/>
  <c r="O23" i="1"/>
  <c r="O24" i="1"/>
  <c r="O25" i="1"/>
  <c r="O26" i="1"/>
  <c r="O28" i="1"/>
  <c r="O30" i="1"/>
  <c r="O31" i="1"/>
  <c r="O35" i="1"/>
  <c r="O36" i="1"/>
  <c r="O37" i="1"/>
  <c r="O38" i="1"/>
  <c r="O40" i="1"/>
  <c r="O42" i="1"/>
  <c r="O43" i="1"/>
  <c r="O47" i="1"/>
  <c r="O48" i="1"/>
  <c r="O49" i="1"/>
  <c r="O50" i="1"/>
  <c r="O52" i="1"/>
  <c r="O54" i="1"/>
  <c r="O55" i="1"/>
  <c r="O59" i="1"/>
  <c r="O60" i="1"/>
  <c r="O61" i="1"/>
  <c r="O62" i="1"/>
  <c r="O64" i="1"/>
  <c r="O66" i="1"/>
  <c r="O67" i="1"/>
  <c r="O71" i="1"/>
  <c r="O3" i="1"/>
  <c r="P3" i="1"/>
  <c r="M15" i="1"/>
  <c r="M22" i="1"/>
  <c r="M39" i="1"/>
  <c r="M46" i="1"/>
  <c r="M63" i="1"/>
  <c r="M70" i="1"/>
  <c r="M71" i="1"/>
  <c r="N4" i="1"/>
  <c r="M4" i="1" s="1"/>
  <c r="N5" i="1"/>
  <c r="M5" i="1" s="1"/>
  <c r="N6" i="1"/>
  <c r="M6" i="1" s="1"/>
  <c r="N7" i="1"/>
  <c r="M7" i="1" s="1"/>
  <c r="N8" i="1"/>
  <c r="M8" i="1" s="1"/>
  <c r="N9" i="1"/>
  <c r="M9" i="1" s="1"/>
  <c r="N10" i="1"/>
  <c r="M10" i="1" s="1"/>
  <c r="N11" i="1"/>
  <c r="M11" i="1" s="1"/>
  <c r="N12" i="1"/>
  <c r="M12" i="1" s="1"/>
  <c r="N13" i="1"/>
  <c r="M13" i="1" s="1"/>
  <c r="N14" i="1"/>
  <c r="M14" i="1" s="1"/>
  <c r="N15" i="1"/>
  <c r="N16" i="1"/>
  <c r="M16" i="1" s="1"/>
  <c r="N17" i="1"/>
  <c r="M17" i="1" s="1"/>
  <c r="N18" i="1"/>
  <c r="M18" i="1" s="1"/>
  <c r="N19" i="1"/>
  <c r="M19" i="1" s="1"/>
  <c r="N20" i="1"/>
  <c r="M20" i="1" s="1"/>
  <c r="N21" i="1"/>
  <c r="M21" i="1" s="1"/>
  <c r="N22" i="1"/>
  <c r="N23" i="1"/>
  <c r="M23" i="1" s="1"/>
  <c r="N24" i="1"/>
  <c r="M24" i="1" s="1"/>
  <c r="N25" i="1"/>
  <c r="M25" i="1" s="1"/>
  <c r="N26" i="1"/>
  <c r="M26" i="1" s="1"/>
  <c r="N27" i="1"/>
  <c r="M27" i="1" s="1"/>
  <c r="N28" i="1"/>
  <c r="M28" i="1" s="1"/>
  <c r="N29" i="1"/>
  <c r="M29" i="1" s="1"/>
  <c r="N30" i="1"/>
  <c r="M30" i="1" s="1"/>
  <c r="N31" i="1"/>
  <c r="M31" i="1" s="1"/>
  <c r="N32" i="1"/>
  <c r="M32" i="1" s="1"/>
  <c r="N33" i="1"/>
  <c r="M33" i="1" s="1"/>
  <c r="N34" i="1"/>
  <c r="M34" i="1" s="1"/>
  <c r="N35" i="1"/>
  <c r="M35" i="1" s="1"/>
  <c r="N36" i="1"/>
  <c r="M36" i="1" s="1"/>
  <c r="N37" i="1"/>
  <c r="M37" i="1" s="1"/>
  <c r="N38" i="1"/>
  <c r="M38" i="1" s="1"/>
  <c r="N39" i="1"/>
  <c r="N40" i="1"/>
  <c r="M40" i="1" s="1"/>
  <c r="N41" i="1"/>
  <c r="M41" i="1" s="1"/>
  <c r="N42" i="1"/>
  <c r="M42" i="1" s="1"/>
  <c r="N43" i="1"/>
  <c r="M43" i="1" s="1"/>
  <c r="N44" i="1"/>
  <c r="M44" i="1" s="1"/>
  <c r="N45" i="1"/>
  <c r="M45" i="1" s="1"/>
  <c r="N46" i="1"/>
  <c r="N47" i="1"/>
  <c r="M47" i="1" s="1"/>
  <c r="N48" i="1"/>
  <c r="M48" i="1" s="1"/>
  <c r="N49" i="1"/>
  <c r="M49" i="1" s="1"/>
  <c r="N50" i="1"/>
  <c r="M50" i="1" s="1"/>
  <c r="N51" i="1"/>
  <c r="M51" i="1" s="1"/>
  <c r="N52" i="1"/>
  <c r="M52" i="1" s="1"/>
  <c r="N53" i="1"/>
  <c r="M53" i="1" s="1"/>
  <c r="N54" i="1"/>
  <c r="M54" i="1" s="1"/>
  <c r="N55" i="1"/>
  <c r="M55" i="1" s="1"/>
  <c r="N56" i="1"/>
  <c r="M56" i="1" s="1"/>
  <c r="N57" i="1"/>
  <c r="M57" i="1" s="1"/>
  <c r="N58" i="1"/>
  <c r="M58" i="1" s="1"/>
  <c r="N59" i="1"/>
  <c r="M59" i="1" s="1"/>
  <c r="N60" i="1"/>
  <c r="M60" i="1" s="1"/>
  <c r="N61" i="1"/>
  <c r="M61" i="1" s="1"/>
  <c r="N62" i="1"/>
  <c r="M62" i="1" s="1"/>
  <c r="N63" i="1"/>
  <c r="N64" i="1"/>
  <c r="M64" i="1" s="1"/>
  <c r="N65" i="1"/>
  <c r="M65" i="1" s="1"/>
  <c r="N66" i="1"/>
  <c r="M66" i="1" s="1"/>
  <c r="N67" i="1"/>
  <c r="M67" i="1" s="1"/>
  <c r="N68" i="1"/>
  <c r="M68" i="1" s="1"/>
  <c r="N69" i="1"/>
  <c r="M69" i="1" s="1"/>
  <c r="N70" i="1"/>
  <c r="N71" i="1"/>
  <c r="N3" i="1"/>
  <c r="M3" i="1" s="1"/>
  <c r="R31" i="5" l="1"/>
  <c r="V31" i="5" s="1"/>
  <c r="Z31" i="5" s="1"/>
  <c r="R63" i="5"/>
  <c r="V63" i="5" s="1"/>
  <c r="Z63" i="5" s="1"/>
  <c r="R51" i="5"/>
  <c r="V51" i="5" s="1"/>
  <c r="Z51" i="5" s="1"/>
  <c r="R39" i="5"/>
  <c r="V39" i="5" s="1"/>
  <c r="Z39" i="5" s="1"/>
  <c r="R27" i="5"/>
  <c r="V27" i="5" s="1"/>
  <c r="Z27" i="5" s="1"/>
  <c r="R15" i="5"/>
  <c r="V15" i="5" s="1"/>
  <c r="Z15" i="5" s="1"/>
  <c r="Q13" i="5"/>
  <c r="U13" i="5" s="1"/>
  <c r="Y13" i="5" s="1"/>
  <c r="Q68" i="5"/>
  <c r="U68" i="5" s="1"/>
  <c r="Y68" i="5" s="1"/>
  <c r="Q56" i="5"/>
  <c r="U56" i="5" s="1"/>
  <c r="Y56" i="5" s="1"/>
  <c r="Q44" i="5"/>
  <c r="U44" i="5" s="1"/>
  <c r="Y44" i="5" s="1"/>
  <c r="Q32" i="5"/>
  <c r="U32" i="5" s="1"/>
  <c r="Y32" i="5" s="1"/>
  <c r="Q20" i="5"/>
  <c r="U20" i="5" s="1"/>
  <c r="Y20" i="5" s="1"/>
  <c r="Q8" i="5"/>
  <c r="U8" i="5" s="1"/>
  <c r="Y8" i="5" s="1"/>
  <c r="R62" i="5"/>
  <c r="V62" i="5" s="1"/>
  <c r="Z62" i="5" s="1"/>
  <c r="R50" i="5"/>
  <c r="V50" i="5" s="1"/>
  <c r="Z50" i="5" s="1"/>
  <c r="R38" i="5"/>
  <c r="V38" i="5" s="1"/>
  <c r="Z38" i="5" s="1"/>
  <c r="R26" i="5"/>
  <c r="V26" i="5" s="1"/>
  <c r="Z26" i="5" s="1"/>
  <c r="R14" i="5"/>
  <c r="V14" i="5" s="1"/>
  <c r="Z14" i="5" s="1"/>
  <c r="R49" i="5"/>
  <c r="V49" i="5" s="1"/>
  <c r="Z49" i="5" s="1"/>
  <c r="R48" i="5"/>
  <c r="V48" i="5" s="1"/>
  <c r="Z48" i="5" s="1"/>
  <c r="Q65" i="5"/>
  <c r="U65" i="5" s="1"/>
  <c r="Y65" i="5" s="1"/>
  <c r="Q53" i="5"/>
  <c r="U53" i="5" s="1"/>
  <c r="Y53" i="5" s="1"/>
  <c r="Q41" i="5"/>
  <c r="U41" i="5" s="1"/>
  <c r="Y41" i="5" s="1"/>
  <c r="Q29" i="5"/>
  <c r="U29" i="5" s="1"/>
  <c r="Y29" i="5" s="1"/>
  <c r="Q17" i="5"/>
  <c r="U17" i="5" s="1"/>
  <c r="Y17" i="5" s="1"/>
  <c r="Q5" i="5"/>
  <c r="U5" i="5" s="1"/>
  <c r="Y5" i="5" s="1"/>
  <c r="R59" i="5"/>
  <c r="V59" i="5" s="1"/>
  <c r="Z59" i="5" s="1"/>
  <c r="R47" i="5"/>
  <c r="V47" i="5" s="1"/>
  <c r="Z47" i="5" s="1"/>
  <c r="R35" i="5"/>
  <c r="V35" i="5" s="1"/>
  <c r="Z35" i="5" s="1"/>
  <c r="R23" i="5"/>
  <c r="V23" i="5" s="1"/>
  <c r="Z23" i="5" s="1"/>
  <c r="R11" i="5"/>
  <c r="V11" i="5" s="1"/>
  <c r="Z11" i="5" s="1"/>
  <c r="R37" i="5"/>
  <c r="V37" i="5" s="1"/>
  <c r="Z37" i="5" s="1"/>
  <c r="R60" i="5"/>
  <c r="V60" i="5" s="1"/>
  <c r="Z60" i="5" s="1"/>
  <c r="R12" i="5"/>
  <c r="V12" i="5" s="1"/>
  <c r="Z12" i="5" s="1"/>
  <c r="Q64" i="5"/>
  <c r="U64" i="5" s="1"/>
  <c r="Y64" i="5" s="1"/>
  <c r="Q52" i="5"/>
  <c r="U52" i="5" s="1"/>
  <c r="Y52" i="5" s="1"/>
  <c r="Q40" i="5"/>
  <c r="U40" i="5" s="1"/>
  <c r="Y40" i="5" s="1"/>
  <c r="Q28" i="5"/>
  <c r="U28" i="5" s="1"/>
  <c r="Y28" i="5" s="1"/>
  <c r="Q16" i="5"/>
  <c r="U16" i="5" s="1"/>
  <c r="Y16" i="5" s="1"/>
  <c r="Q4" i="5"/>
  <c r="U4" i="5" s="1"/>
  <c r="Y4" i="5" s="1"/>
  <c r="R58" i="5"/>
  <c r="V58" i="5" s="1"/>
  <c r="Z58" i="5" s="1"/>
  <c r="R46" i="5"/>
  <c r="V46" i="5" s="1"/>
  <c r="Z46" i="5" s="1"/>
  <c r="R34" i="5"/>
  <c r="V34" i="5" s="1"/>
  <c r="Z34" i="5" s="1"/>
  <c r="R22" i="5"/>
  <c r="V22" i="5" s="1"/>
  <c r="Z22" i="5" s="1"/>
  <c r="R10" i="5"/>
  <c r="V10" i="5" s="1"/>
  <c r="Z10" i="5" s="1"/>
  <c r="R61" i="5"/>
  <c r="V61" i="5" s="1"/>
  <c r="Z61" i="5" s="1"/>
  <c r="R13" i="5"/>
  <c r="V13" i="5" s="1"/>
  <c r="Z13" i="5" s="1"/>
  <c r="R36" i="5"/>
  <c r="V36" i="5" s="1"/>
  <c r="Z36" i="5" s="1"/>
  <c r="R24" i="5"/>
  <c r="V24" i="5" s="1"/>
  <c r="Z24" i="5" s="1"/>
  <c r="Q63" i="5"/>
  <c r="U63" i="5" s="1"/>
  <c r="Y63" i="5" s="1"/>
  <c r="Q51" i="5"/>
  <c r="U51" i="5" s="1"/>
  <c r="Y51" i="5" s="1"/>
  <c r="Q39" i="5"/>
  <c r="U39" i="5" s="1"/>
  <c r="Y39" i="5" s="1"/>
  <c r="Q27" i="5"/>
  <c r="U27" i="5" s="1"/>
  <c r="Y27" i="5" s="1"/>
  <c r="Q15" i="5"/>
  <c r="U15" i="5" s="1"/>
  <c r="Y15" i="5" s="1"/>
  <c r="R3" i="5"/>
  <c r="V3" i="5" s="1"/>
  <c r="Z3" i="5" s="1"/>
  <c r="R57" i="5"/>
  <c r="V57" i="5" s="1"/>
  <c r="Z57" i="5" s="1"/>
  <c r="R45" i="5"/>
  <c r="V45" i="5" s="1"/>
  <c r="Z45" i="5" s="1"/>
  <c r="R33" i="5"/>
  <c r="V33" i="5" s="1"/>
  <c r="Z33" i="5" s="1"/>
  <c r="R21" i="5"/>
  <c r="V21" i="5" s="1"/>
  <c r="Z21" i="5" s="1"/>
  <c r="R9" i="5"/>
  <c r="V9" i="5" s="1"/>
  <c r="Z9" i="5" s="1"/>
  <c r="R25" i="5"/>
  <c r="V25" i="5" s="1"/>
  <c r="Z25" i="5" s="1"/>
  <c r="Q62" i="5"/>
  <c r="U62" i="5" s="1"/>
  <c r="Y62" i="5" s="1"/>
  <c r="Q50" i="5"/>
  <c r="U50" i="5" s="1"/>
  <c r="Y50" i="5" s="1"/>
  <c r="Q38" i="5"/>
  <c r="U38" i="5" s="1"/>
  <c r="Y38" i="5" s="1"/>
  <c r="Q26" i="5"/>
  <c r="U26" i="5" s="1"/>
  <c r="Y26" i="5" s="1"/>
  <c r="Q14" i="5"/>
  <c r="U14" i="5" s="1"/>
  <c r="Y14" i="5" s="1"/>
  <c r="R68" i="5"/>
  <c r="V68" i="5" s="1"/>
  <c r="Z68" i="5" s="1"/>
  <c r="R56" i="5"/>
  <c r="V56" i="5" s="1"/>
  <c r="Z56" i="5" s="1"/>
  <c r="R44" i="5"/>
  <c r="V44" i="5" s="1"/>
  <c r="Z44" i="5" s="1"/>
  <c r="R32" i="5"/>
  <c r="V32" i="5" s="1"/>
  <c r="Z32" i="5" s="1"/>
  <c r="R20" i="5"/>
  <c r="V20" i="5" s="1"/>
  <c r="Z20" i="5" s="1"/>
  <c r="R8" i="5"/>
  <c r="V8" i="5" s="1"/>
  <c r="Z8" i="5" s="1"/>
  <c r="Q61" i="5"/>
  <c r="U61" i="5" s="1"/>
  <c r="Y61" i="5" s="1"/>
  <c r="Q25" i="5"/>
  <c r="U25" i="5" s="1"/>
  <c r="Y25" i="5" s="1"/>
  <c r="R43" i="5"/>
  <c r="V43" i="5" s="1"/>
  <c r="Z43" i="5" s="1"/>
  <c r="Q60" i="5"/>
  <c r="U60" i="5" s="1"/>
  <c r="Y60" i="5" s="1"/>
  <c r="Q48" i="5"/>
  <c r="U48" i="5" s="1"/>
  <c r="Y48" i="5" s="1"/>
  <c r="Q36" i="5"/>
  <c r="U36" i="5" s="1"/>
  <c r="Y36" i="5" s="1"/>
  <c r="Q24" i="5"/>
  <c r="U24" i="5" s="1"/>
  <c r="Y24" i="5" s="1"/>
  <c r="Q12" i="5"/>
  <c r="U12" i="5" s="1"/>
  <c r="Y12" i="5" s="1"/>
  <c r="R66" i="5"/>
  <c r="V66" i="5" s="1"/>
  <c r="Z66" i="5" s="1"/>
  <c r="R54" i="5"/>
  <c r="V54" i="5" s="1"/>
  <c r="Z54" i="5" s="1"/>
  <c r="R42" i="5"/>
  <c r="V42" i="5" s="1"/>
  <c r="Z42" i="5" s="1"/>
  <c r="R30" i="5"/>
  <c r="V30" i="5" s="1"/>
  <c r="Z30" i="5" s="1"/>
  <c r="R18" i="5"/>
  <c r="V18" i="5" s="1"/>
  <c r="Z18" i="5" s="1"/>
  <c r="R6" i="5"/>
  <c r="V6" i="5" s="1"/>
  <c r="Z6" i="5" s="1"/>
  <c r="Q37" i="5"/>
  <c r="U37" i="5" s="1"/>
  <c r="Y37" i="5" s="1"/>
  <c r="R55" i="5"/>
  <c r="V55" i="5" s="1"/>
  <c r="Z55" i="5" s="1"/>
  <c r="R7" i="5"/>
  <c r="V7" i="5" s="1"/>
  <c r="Z7" i="5" s="1"/>
  <c r="Q59" i="5"/>
  <c r="U59" i="5" s="1"/>
  <c r="Y59" i="5" s="1"/>
  <c r="Q47" i="5"/>
  <c r="U47" i="5" s="1"/>
  <c r="Y47" i="5" s="1"/>
  <c r="Q35" i="5"/>
  <c r="U35" i="5" s="1"/>
  <c r="Y35" i="5" s="1"/>
  <c r="Q23" i="5"/>
  <c r="U23" i="5" s="1"/>
  <c r="Y23" i="5" s="1"/>
  <c r="Q11" i="5"/>
  <c r="U11" i="5" s="1"/>
  <c r="Y11" i="5" s="1"/>
  <c r="R65" i="5"/>
  <c r="V65" i="5" s="1"/>
  <c r="Z65" i="5" s="1"/>
  <c r="R53" i="5"/>
  <c r="V53" i="5" s="1"/>
  <c r="Z53" i="5" s="1"/>
  <c r="R41" i="5"/>
  <c r="V41" i="5" s="1"/>
  <c r="Z41" i="5" s="1"/>
  <c r="R29" i="5"/>
  <c r="V29" i="5" s="1"/>
  <c r="Z29" i="5" s="1"/>
  <c r="R17" i="5"/>
  <c r="V17" i="5" s="1"/>
  <c r="Z17" i="5" s="1"/>
  <c r="R5" i="5"/>
  <c r="V5" i="5" s="1"/>
  <c r="Z5" i="5" s="1"/>
  <c r="Q49" i="5"/>
  <c r="U49" i="5" s="1"/>
  <c r="Y49" i="5" s="1"/>
  <c r="R67" i="5"/>
  <c r="V67" i="5" s="1"/>
  <c r="Z67" i="5" s="1"/>
  <c r="R19" i="5"/>
  <c r="V19" i="5" s="1"/>
  <c r="Z19" i="5" s="1"/>
  <c r="Q58" i="5"/>
  <c r="U58" i="5" s="1"/>
  <c r="Y58" i="5" s="1"/>
  <c r="Q46" i="5"/>
  <c r="U46" i="5" s="1"/>
  <c r="Y46" i="5" s="1"/>
  <c r="Q34" i="5"/>
  <c r="U34" i="5" s="1"/>
  <c r="Y34" i="5" s="1"/>
  <c r="Q22" i="5"/>
  <c r="U22" i="5" s="1"/>
  <c r="Y22" i="5" s="1"/>
  <c r="Q10" i="5"/>
  <c r="U10" i="5" s="1"/>
  <c r="Y10" i="5" s="1"/>
  <c r="R64" i="5"/>
  <c r="V64" i="5" s="1"/>
  <c r="Z64" i="5" s="1"/>
  <c r="R52" i="5"/>
  <c r="V52" i="5" s="1"/>
  <c r="Z52" i="5" s="1"/>
  <c r="R40" i="5"/>
  <c r="V40" i="5" s="1"/>
  <c r="Z40" i="5" s="1"/>
  <c r="R28" i="5"/>
  <c r="V28" i="5" s="1"/>
  <c r="Z28" i="5" s="1"/>
  <c r="R16" i="5"/>
  <c r="V16" i="5" s="1"/>
  <c r="Z16" i="5" s="1"/>
  <c r="R4" i="5"/>
  <c r="V4" i="5" s="1"/>
  <c r="Z4" i="5" s="1"/>
  <c r="L48" i="4"/>
  <c r="P48" i="4" s="1"/>
  <c r="L56" i="4"/>
  <c r="P56" i="4" s="1"/>
  <c r="K7" i="4"/>
  <c r="O7" i="4" s="1"/>
  <c r="J5" i="4"/>
  <c r="L7" i="4"/>
  <c r="P7" i="4" s="1"/>
  <c r="J13" i="4"/>
  <c r="L24" i="4"/>
  <c r="P24" i="4" s="1"/>
  <c r="K41" i="4"/>
  <c r="O41" i="4" s="1"/>
  <c r="K49" i="4"/>
  <c r="O49" i="4" s="1"/>
  <c r="L12" i="4"/>
  <c r="P12" i="4" s="1"/>
  <c r="L62" i="4"/>
  <c r="P62" i="4" s="1"/>
  <c r="K5" i="4"/>
  <c r="O5" i="4" s="1"/>
  <c r="K13" i="4"/>
  <c r="O13" i="4" s="1"/>
  <c r="L30" i="4"/>
  <c r="P30" i="4" s="1"/>
  <c r="L32" i="4"/>
  <c r="P32" i="4" s="1"/>
  <c r="L41" i="4"/>
  <c r="P41" i="4" s="1"/>
  <c r="J47" i="4"/>
  <c r="L49" i="4"/>
  <c r="P49" i="4" s="1"/>
  <c r="J55" i="4"/>
  <c r="L66" i="4"/>
  <c r="P66" i="4" s="1"/>
  <c r="L68" i="4"/>
  <c r="P68" i="4" s="1"/>
  <c r="L50" i="4"/>
  <c r="P50" i="4" s="1"/>
  <c r="L54" i="4"/>
  <c r="P54" i="4" s="1"/>
  <c r="L5" i="4"/>
  <c r="P5" i="4" s="1"/>
  <c r="J11" i="4"/>
  <c r="L13" i="4"/>
  <c r="P13" i="4" s="1"/>
  <c r="J19" i="4"/>
  <c r="K47" i="4"/>
  <c r="O47" i="4" s="1"/>
  <c r="K55" i="4"/>
  <c r="O55" i="4" s="1"/>
  <c r="J29" i="4"/>
  <c r="J37" i="4"/>
  <c r="J65" i="4"/>
  <c r="K29" i="4"/>
  <c r="O29" i="4" s="1"/>
  <c r="K37" i="4"/>
  <c r="O37" i="4" s="1"/>
  <c r="J35" i="4"/>
  <c r="L65" i="4"/>
  <c r="P65" i="4" s="1"/>
  <c r="L20" i="4"/>
  <c r="P20" i="4" s="1"/>
  <c r="K43" i="4"/>
  <c r="O43" i="4" s="1"/>
  <c r="L35" i="4"/>
  <c r="P35" i="4" s="1"/>
  <c r="K11" i="4"/>
  <c r="O11" i="4" s="1"/>
  <c r="K19" i="4"/>
  <c r="O19" i="4" s="1"/>
  <c r="J25" i="4"/>
  <c r="L36" i="4"/>
  <c r="P36" i="4" s="1"/>
  <c r="L38" i="4"/>
  <c r="P38" i="4" s="1"/>
  <c r="L47" i="4"/>
  <c r="P47" i="4" s="1"/>
  <c r="J53" i="4"/>
  <c r="L55" i="4"/>
  <c r="P55" i="4" s="1"/>
  <c r="J61" i="4"/>
  <c r="L29" i="4"/>
  <c r="P29" i="4" s="1"/>
  <c r="J43" i="4"/>
  <c r="L18" i="4"/>
  <c r="P18" i="4" s="1"/>
  <c r="L26" i="4"/>
  <c r="P26" i="4" s="1"/>
  <c r="L11" i="4"/>
  <c r="P11" i="4" s="1"/>
  <c r="J17" i="4"/>
  <c r="L19" i="4"/>
  <c r="P19" i="4" s="1"/>
  <c r="K25" i="4"/>
  <c r="O25" i="4" s="1"/>
  <c r="K53" i="4"/>
  <c r="O53" i="4" s="1"/>
  <c r="K61" i="4"/>
  <c r="O61" i="4" s="1"/>
  <c r="L14" i="4"/>
  <c r="P14" i="4" s="1"/>
  <c r="L60" i="4"/>
  <c r="P60" i="4" s="1"/>
  <c r="J10" i="4"/>
  <c r="J28" i="4"/>
  <c r="J46" i="4"/>
  <c r="J52" i="4"/>
  <c r="K46" i="4"/>
  <c r="O46" i="4" s="1"/>
  <c r="J3" i="4"/>
  <c r="L10" i="4"/>
  <c r="P10" i="4" s="1"/>
  <c r="L16" i="4"/>
  <c r="P16" i="4" s="1"/>
  <c r="J21" i="4"/>
  <c r="L34" i="4"/>
  <c r="P34" i="4" s="1"/>
  <c r="L46" i="4"/>
  <c r="P46" i="4" s="1"/>
  <c r="J51" i="4"/>
  <c r="L52" i="4"/>
  <c r="P52" i="4" s="1"/>
  <c r="J57" i="4"/>
  <c r="J63" i="4"/>
  <c r="K3" i="4"/>
  <c r="O3" i="4" s="1"/>
  <c r="K9" i="4"/>
  <c r="O9" i="4" s="1"/>
  <c r="K15" i="4"/>
  <c r="O15" i="4" s="1"/>
  <c r="K21" i="4"/>
  <c r="O21" i="4" s="1"/>
  <c r="K27" i="4"/>
  <c r="O27" i="4" s="1"/>
  <c r="K33" i="4"/>
  <c r="O33" i="4" s="1"/>
  <c r="K39" i="4"/>
  <c r="O39" i="4" s="1"/>
  <c r="K45" i="4"/>
  <c r="O45" i="4" s="1"/>
  <c r="K51" i="4"/>
  <c r="O51" i="4" s="1"/>
  <c r="K57" i="4"/>
  <c r="O57" i="4" s="1"/>
  <c r="K63" i="4"/>
  <c r="O63" i="4" s="1"/>
  <c r="J4" i="4"/>
  <c r="J22" i="4"/>
  <c r="J40" i="4"/>
  <c r="J58" i="4"/>
  <c r="K16" i="4"/>
  <c r="O16" i="4" s="1"/>
  <c r="K22" i="4"/>
  <c r="O22" i="4" s="1"/>
  <c r="K28" i="4"/>
  <c r="O28" i="4" s="1"/>
  <c r="K58" i="4"/>
  <c r="O58" i="4" s="1"/>
  <c r="K64" i="4"/>
  <c r="O64" i="4" s="1"/>
  <c r="L3" i="4"/>
  <c r="P3" i="4" s="1"/>
  <c r="J8" i="4"/>
  <c r="L9" i="4"/>
  <c r="P9" i="4" s="1"/>
  <c r="J14" i="4"/>
  <c r="L15" i="4"/>
  <c r="P15" i="4" s="1"/>
  <c r="J20" i="4"/>
  <c r="L21" i="4"/>
  <c r="P21" i="4" s="1"/>
  <c r="J26" i="4"/>
  <c r="L27" i="4"/>
  <c r="P27" i="4" s="1"/>
  <c r="J32" i="4"/>
  <c r="L33" i="4"/>
  <c r="P33" i="4" s="1"/>
  <c r="J38" i="4"/>
  <c r="L39" i="4"/>
  <c r="P39" i="4" s="1"/>
  <c r="J44" i="4"/>
  <c r="L45" i="4"/>
  <c r="P45" i="4" s="1"/>
  <c r="J50" i="4"/>
  <c r="L51" i="4"/>
  <c r="P51" i="4" s="1"/>
  <c r="J56" i="4"/>
  <c r="L57" i="4"/>
  <c r="P57" i="4" s="1"/>
  <c r="J62" i="4"/>
  <c r="L63" i="4"/>
  <c r="P63" i="4" s="1"/>
  <c r="J68" i="4"/>
  <c r="J34" i="4"/>
  <c r="J64" i="4"/>
  <c r="K4" i="4"/>
  <c r="O4" i="4" s="1"/>
  <c r="K40" i="4"/>
  <c r="O40" i="4" s="1"/>
  <c r="J9" i="4"/>
  <c r="J15" i="4"/>
  <c r="J27" i="4"/>
  <c r="J33" i="4"/>
  <c r="J39" i="4"/>
  <c r="J45" i="4"/>
  <c r="J6" i="4"/>
  <c r="J24" i="4"/>
  <c r="J30" i="4"/>
  <c r="J36" i="4"/>
  <c r="J42" i="4"/>
  <c r="J48" i="4"/>
  <c r="J54" i="4"/>
  <c r="J60" i="4"/>
  <c r="J66" i="4"/>
  <c r="J12" i="4"/>
  <c r="J18" i="4"/>
</calcChain>
</file>

<file path=xl/sharedStrings.xml><?xml version="1.0" encoding="utf-8"?>
<sst xmlns="http://schemas.openxmlformats.org/spreadsheetml/2006/main" count="379" uniqueCount="143">
  <si>
    <t>Localized</t>
  </si>
  <si>
    <t>Regional</t>
  </si>
  <si>
    <t>Distant</t>
  </si>
  <si>
    <t>Unstaged</t>
  </si>
  <si>
    <t>Total</t>
  </si>
  <si>
    <t>Total-U</t>
  </si>
  <si>
    <t>Proportion</t>
  </si>
  <si>
    <t>Adjusted Count</t>
  </si>
  <si>
    <t>Rate</t>
  </si>
  <si>
    <t>Count</t>
  </si>
  <si>
    <t>Pop</t>
  </si>
  <si>
    <t>Local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</si>
  <si>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</si>
  <si>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</si>
  <si>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</si>
  <si>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</si>
  <si>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</si>
  <si>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</si>
  <si>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</si>
  <si>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</si>
  <si>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</si>
  <si>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</si>
  <si>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</si>
  <si>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</si>
  <si>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</si>
  <si>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</si>
  <si>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</si>
  <si>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</si>
  <si>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</si>
  <si>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</si>
  <si>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</si>
  <si>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</si>
  <si>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</si>
  <si>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</si>
  <si>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</si>
  <si>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</si>
  <si>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</si>
  <si>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45 years</t>
  </si>
  <si>
    <t>46 years</t>
  </si>
  <si>
    <t>47 years</t>
  </si>
  <si>
    <t>48 years</t>
  </si>
  <si>
    <t>49 years</t>
  </si>
  <si>
    <t>50 years</t>
  </si>
  <si>
    <t>51 years</t>
  </si>
  <si>
    <t>52 years</t>
  </si>
  <si>
    <t>53 years</t>
  </si>
  <si>
    <t>54 years</t>
  </si>
  <si>
    <t>55 years</t>
  </si>
  <si>
    <t>56 years</t>
  </si>
  <si>
    <t>57 years</t>
  </si>
  <si>
    <t>58 years</t>
  </si>
  <si>
    <t>59 years</t>
  </si>
  <si>
    <t>60 years</t>
  </si>
  <si>
    <t>61 years</t>
  </si>
  <si>
    <t>62 years</t>
  </si>
  <si>
    <t>63 years</t>
  </si>
  <si>
    <t>64 years</t>
  </si>
  <si>
    <t>65 years</t>
  </si>
  <si>
    <t>66 years</t>
  </si>
  <si>
    <t>67 years</t>
  </si>
  <si>
    <t>68 years</t>
  </si>
  <si>
    <t>69 years</t>
  </si>
  <si>
    <t>70 years</t>
  </si>
  <si>
    <t>71 years</t>
  </si>
  <si>
    <t>72 years</t>
  </si>
  <si>
    <t>73 years</t>
  </si>
  <si>
    <t>74 years</t>
  </si>
  <si>
    <t>75 years</t>
  </si>
  <si>
    <t>76 years</t>
  </si>
  <si>
    <t>77 years</t>
  </si>
  <si>
    <t>78 years</t>
  </si>
  <si>
    <t>79 years</t>
  </si>
  <si>
    <t>80 years</t>
  </si>
  <si>
    <t>81 years</t>
  </si>
  <si>
    <t>82 years</t>
  </si>
  <si>
    <t>83 years</t>
  </si>
  <si>
    <t>84 years</t>
  </si>
  <si>
    <t>85+ years</t>
  </si>
  <si>
    <t>Unknown</t>
  </si>
  <si>
    <t>~</t>
  </si>
  <si>
    <t>Rates are per 100,000.</t>
  </si>
  <si>
    <t xml:space="preserve">  ~</t>
  </si>
  <si>
    <t>Statistic could not be calculated.</t>
  </si>
  <si>
    <t>Adjusted Count / Pop *100000</t>
  </si>
  <si>
    <t>Local Rate</t>
  </si>
  <si>
    <t>Regional Rate</t>
  </si>
  <si>
    <t>Distant Rate</t>
  </si>
  <si>
    <t>Age</t>
  </si>
  <si>
    <t>Total count</t>
  </si>
  <si>
    <t>Total count -U</t>
  </si>
  <si>
    <t>85+</t>
  </si>
  <si>
    <t>L</t>
  </si>
  <si>
    <t>R</t>
  </si>
  <si>
    <t>D</t>
  </si>
  <si>
    <t>SEER 12 1990-1992</t>
  </si>
  <si>
    <t>SEER 8 1975-1990</t>
  </si>
  <si>
    <t>Filename:</t>
  </si>
  <si>
    <t>Inc 1992-2000 Matrix-2</t>
  </si>
  <si>
    <t>SEER*Stat Version:</t>
  </si>
  <si>
    <t>8.4.3</t>
  </si>
  <si>
    <t>Date:</t>
  </si>
  <si>
    <t xml:space="preserve"> </t>
  </si>
  <si>
    <t>Session Type:  Rate</t>
  </si>
  <si>
    <t xml:space="preserve">SUGGESTED CITATION   </t>
  </si>
  <si>
    <t>Software:  Surveillance Research Program, National Cancer Institute SEER*Stat software (www.seer.cancer.gov/seerstat) version 8.4.3.</t>
  </si>
  <si>
    <t xml:space="preserve">Data:  Surveillance, Epidemiology, and End Results (SEER) Program (www.seer.cancer.gov) SEER*Stat Database: Incidence - SEER Research </t>
  </si>
  <si>
    <t xml:space="preserve">  Data, 12 Registries, Nov 2022 Sub (1992-2020) - Linked To County Attributes - Time Dependent (1990-2021) Income/Rurality, 1969-2021 </t>
  </si>
  <si>
    <t xml:space="preserve">  Counties, National Cancer Institute, DCCPS, Surveillance Research Program, released April 2023, based on the November 2022 submission.</t>
  </si>
  <si>
    <t xml:space="preserve">DATA   </t>
  </si>
  <si>
    <t xml:space="preserve">Database:  Incidence - SEER Research Data, 12 Registries, Nov 2022 Sub (1992-2020) - Linked To County Attributes - Time Dependent (1990-2021) </t>
  </si>
  <si>
    <t xml:space="preserve">  Income/Rurality, 1969-2021 Counties</t>
  </si>
  <si>
    <t xml:space="preserve">STATISTIC   </t>
  </si>
  <si>
    <t>Statistic:  Crude Rates</t>
  </si>
  <si>
    <t xml:space="preserve">SELECTION   </t>
  </si>
  <si>
    <t>Select Only:  Malignant Behavior, Known Age, First matching record for each person</t>
  </si>
  <si>
    <t>Std Pop/Pop/Case:   {Age at Diagnosis.Age recode with single ages and 85+} != '00 years',  '01 years',  '02 years',  '03 years',  '04 years',  '05 years',  '06 years',</t>
  </si>
  <si>
    <t xml:space="preserve">  '07 years',  '08 years',  '09 years',  '10 years',  '11 years',  '12 years',  '13 years',  '14 years',  '15 years',  '16 years',  '17 years',  '18 years',  '19 </t>
  </si>
  <si>
    <t xml:space="preserve">  years'</t>
  </si>
  <si>
    <t>Pop/Case:   {Race, Sex, Year Dx.Year of diagnosis} = '1992',  '1993',  '1994',  '1995',  '1996',  '1997',  '1998',  '1999',  '2000'</t>
  </si>
  <si>
    <t>Case Only:   {Site and Morphology.Primary Site - labeled} = 'C18.2-Ascending colon',  'C18.3-Hepatic flexure of colon',  'C18.4-Transverse colon',</t>
  </si>
  <si>
    <t xml:space="preserve">  'C18.5-Splenic flexure of colon',  'C18.6-Descending colon',  'C18.7-Sigmoid colon',  'C18.8-Overlapping lesion of colon',  'C18.9-Colon, NOS',</t>
  </si>
  <si>
    <t xml:space="preserve">  'C19.9-Rectosigmoid junction',  'C20.9-Rectum, NOS',  'C21.0-Anus, NOS',  'C21.1-Anal canal',  'C21.2-Cloacogenic zone',  'C21.8-Overlapping </t>
  </si>
  <si>
    <t xml:space="preserve">  lesion of rectum, anus, and anal canal'</t>
  </si>
  <si>
    <t>AND {Site and Morphology.Site recode ICD-O-3/WHO 2008} = 'Colon and Rectum'</t>
  </si>
  <si>
    <t>AND {Stage - Summary/Historic.SEER historic stage A (1973-2015)} != 'In situ',  'Localized/regional (Prostate cases)',  'Blank(s)'</t>
  </si>
  <si>
    <t xml:space="preserve">TABLE   </t>
  </si>
  <si>
    <t>Row:  Age recode with single ages and 85+</t>
  </si>
  <si>
    <t>Column:  SEER historic stage A (1973-2015) LRDU [SEER historic stage A (1973-2015)]</t>
  </si>
  <si>
    <t xml:space="preserve">USER DEFINITIONS  </t>
  </si>
  <si>
    <t xml:space="preserve">    </t>
  </si>
  <si>
    <t>SEER historic stage A (1973-2015) LRDU [SEER historic stage A (1973-2015)]</t>
  </si>
  <si>
    <t xml:space="preserve">  Description: Converted from Collaborative Stage (CS) for 2004+ and Extent of Disease (EOD) prior to that.  For more information, see </t>
  </si>
  <si>
    <t xml:space="preserve">    https://seer.cancer.gov/seerstat/variables/seer/lrd-stage.</t>
  </si>
  <si>
    <t xml:space="preserve">  Localized = Localized</t>
  </si>
  <si>
    <t xml:space="preserve">  Regional = Regional</t>
  </si>
  <si>
    <t xml:space="preserve">  Distant = Distant</t>
  </si>
  <si>
    <t xml:space="preserve">  Unstaged = Unstaged</t>
  </si>
  <si>
    <t xml:space="preserve">OUTPUT   </t>
  </si>
  <si>
    <t xml:space="preserve">Title:  INCIDENCE </t>
  </si>
  <si>
    <t>SINGLE AGES 20-85+</t>
  </si>
  <si>
    <t>CRC 1992-2000</t>
  </si>
  <si>
    <t>Display Rates as:  Cases per 100,000</t>
  </si>
  <si>
    <t>Precision:  9 decimal places (default)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</si>
</sst>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45142-1CFA-4708-907F-C0CCDE73F844}">
  <dimension ref="A1:Y71"/>
  <sheetViews>
    <sheetView topLeftCell="D13" workbookViewId="0">
      <selection activeCell="I27" sqref="I27"/>
    </sheetView>
  </sheetViews>
  <sheetFormatPr defaultRowHeight="14.4" x14ac:dyDescent="0.3"/>
  <cols>
    <col min="15" max="15" width="12" bestFit="1" customWidth="1"/>
  </cols>
  <sheetData>
    <row r="1" spans="1:25" x14ac:dyDescent="0.3">
      <c r="B1" t="s">
        <v>0</v>
      </c>
      <c r="C1" t="s">
        <v>0</v>
      </c>
      <c r="D1" t="s">
        <v>0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3</v>
      </c>
      <c r="L1" t="s">
        <v>3</v>
      </c>
      <c r="M1" t="s">
        <v>4</v>
      </c>
      <c r="N1" t="s">
        <v>4</v>
      </c>
      <c r="O1" t="s">
        <v>5</v>
      </c>
      <c r="P1" t="s">
        <v>5</v>
      </c>
      <c r="Q1" t="s">
        <v>3</v>
      </c>
      <c r="S1" t="s">
        <v>6</v>
      </c>
      <c r="W1" t="s">
        <v>7</v>
      </c>
    </row>
    <row r="2" spans="1:25" x14ac:dyDescent="0.3">
      <c r="B2" t="s">
        <v>8</v>
      </c>
      <c r="C2" t="s">
        <v>9</v>
      </c>
      <c r="D2" t="s">
        <v>10</v>
      </c>
      <c r="E2" t="s">
        <v>8</v>
      </c>
      <c r="F2" t="s">
        <v>9</v>
      </c>
      <c r="G2" t="s">
        <v>10</v>
      </c>
      <c r="H2" t="s">
        <v>8</v>
      </c>
      <c r="I2" t="s">
        <v>9</v>
      </c>
      <c r="J2" t="s">
        <v>10</v>
      </c>
      <c r="K2" t="s">
        <v>8</v>
      </c>
      <c r="L2" t="s">
        <v>9</v>
      </c>
      <c r="M2" t="s">
        <v>8</v>
      </c>
      <c r="N2" t="s">
        <v>9</v>
      </c>
      <c r="O2" t="s">
        <v>8</v>
      </c>
      <c r="P2" t="s">
        <v>9</v>
      </c>
      <c r="Q2" t="s">
        <v>10</v>
      </c>
      <c r="S2" t="s">
        <v>11</v>
      </c>
      <c r="T2" t="s">
        <v>1</v>
      </c>
      <c r="U2" t="s">
        <v>2</v>
      </c>
      <c r="W2" t="s">
        <v>11</v>
      </c>
      <c r="X2" t="s">
        <v>1</v>
      </c>
      <c r="Y2" t="s">
        <v>2</v>
      </c>
    </row>
    <row r="3" spans="1:25" x14ac:dyDescent="0.3">
      <c r="A3" t="s">
        <v>12</v>
      </c>
      <c r="B3">
        <v>7.3018585999999996E-2</v>
      </c>
      <c r="C3">
        <v>3</v>
      </c>
      <c r="D3" s="1">
        <v>4108543</v>
      </c>
      <c r="E3">
        <v>7.3018585999999996E-2</v>
      </c>
      <c r="F3">
        <v>3</v>
      </c>
      <c r="G3" s="1">
        <v>4108543</v>
      </c>
      <c r="H3">
        <v>9.7358114999999995E-2</v>
      </c>
      <c r="I3">
        <v>4</v>
      </c>
      <c r="J3" s="1">
        <v>4108543</v>
      </c>
      <c r="K3">
        <v>0</v>
      </c>
      <c r="L3">
        <v>0</v>
      </c>
      <c r="M3">
        <f>N3/Q3*100000</f>
        <v>0.24339528635820531</v>
      </c>
      <c r="N3">
        <f>SUM(L3,I3,F3,C3)</f>
        <v>10</v>
      </c>
      <c r="O3">
        <f>P3/Q3*100000</f>
        <v>0.24339528635820531</v>
      </c>
      <c r="P3">
        <f>C3+F3+I3</f>
        <v>10</v>
      </c>
      <c r="Q3" s="1">
        <v>4108543</v>
      </c>
      <c r="S3">
        <f>C3/P3</f>
        <v>0.3</v>
      </c>
      <c r="T3">
        <f>F3/P3</f>
        <v>0.3</v>
      </c>
      <c r="U3">
        <f>I3/P3</f>
        <v>0.4</v>
      </c>
      <c r="W3">
        <f>C3+L3*S3</f>
        <v>3</v>
      </c>
      <c r="X3">
        <f>F3+L3*T3</f>
        <v>3</v>
      </c>
      <c r="Y3">
        <f>I3+L3*U3</f>
        <v>4</v>
      </c>
    </row>
    <row r="4" spans="1:25" x14ac:dyDescent="0.3">
      <c r="A4" t="s">
        <v>13</v>
      </c>
      <c r="B4">
        <v>0.121796301</v>
      </c>
      <c r="C4">
        <v>5</v>
      </c>
      <c r="D4" s="1">
        <v>4105215</v>
      </c>
      <c r="E4">
        <v>0.17051482100000001</v>
      </c>
      <c r="F4">
        <v>7</v>
      </c>
      <c r="G4" s="1">
        <v>4105215</v>
      </c>
      <c r="H4">
        <v>7.3077779999999995E-2</v>
      </c>
      <c r="I4">
        <v>3</v>
      </c>
      <c r="J4" s="1">
        <v>4105215</v>
      </c>
      <c r="K4">
        <v>0</v>
      </c>
      <c r="L4">
        <v>0</v>
      </c>
      <c r="M4">
        <f t="shared" ref="M4:M67" si="0">N4/Q4*100000</f>
        <v>0.36538890167750043</v>
      </c>
      <c r="N4">
        <f t="shared" ref="N4:N67" si="1">SUM(L4,I4,F4,C4)</f>
        <v>15</v>
      </c>
      <c r="O4">
        <f t="shared" ref="O4:O67" si="2">P4/Q4*100000</f>
        <v>0.36538890167750043</v>
      </c>
      <c r="P4">
        <f t="shared" ref="P4:P67" si="3">C4+F4+I4</f>
        <v>15</v>
      </c>
      <c r="Q4" s="1">
        <v>4105215</v>
      </c>
      <c r="S4">
        <f t="shared" ref="S4:S67" si="4">C4/P4</f>
        <v>0.33333333333333331</v>
      </c>
      <c r="T4">
        <f t="shared" ref="T4:T67" si="5">F4/P4</f>
        <v>0.46666666666666667</v>
      </c>
      <c r="U4">
        <f t="shared" ref="U4:U67" si="6">I4/P4</f>
        <v>0.2</v>
      </c>
      <c r="W4">
        <f t="shared" ref="W4:W67" si="7">C4+L4*S4</f>
        <v>5</v>
      </c>
      <c r="X4">
        <f t="shared" ref="X4:X67" si="8">F4+L4*T4</f>
        <v>7</v>
      </c>
      <c r="Y4">
        <f t="shared" ref="Y4:Y67" si="9">I4+L4*U4</f>
        <v>3</v>
      </c>
    </row>
    <row r="5" spans="1:25" x14ac:dyDescent="0.3">
      <c r="A5" t="s">
        <v>14</v>
      </c>
      <c r="B5">
        <v>0.144503728</v>
      </c>
      <c r="C5">
        <v>6</v>
      </c>
      <c r="D5" s="1">
        <v>4152142</v>
      </c>
      <c r="E5">
        <v>0.216755593</v>
      </c>
      <c r="F5">
        <v>9</v>
      </c>
      <c r="G5" s="1">
        <v>4152142</v>
      </c>
      <c r="H5">
        <v>0.12041977399999999</v>
      </c>
      <c r="I5">
        <v>5</v>
      </c>
      <c r="J5" s="1">
        <v>4152142</v>
      </c>
      <c r="K5">
        <v>0.12041977399999999</v>
      </c>
      <c r="L5">
        <v>5</v>
      </c>
      <c r="M5">
        <f t="shared" si="0"/>
        <v>0.60209886848763838</v>
      </c>
      <c r="N5">
        <f t="shared" si="1"/>
        <v>25</v>
      </c>
      <c r="O5">
        <f t="shared" si="2"/>
        <v>0.48167909479011073</v>
      </c>
      <c r="P5">
        <f t="shared" si="3"/>
        <v>20</v>
      </c>
      <c r="Q5" s="1">
        <v>4152142</v>
      </c>
      <c r="S5">
        <f t="shared" si="4"/>
        <v>0.3</v>
      </c>
      <c r="T5">
        <f t="shared" si="5"/>
        <v>0.45</v>
      </c>
      <c r="U5">
        <f t="shared" si="6"/>
        <v>0.25</v>
      </c>
      <c r="W5">
        <f t="shared" si="7"/>
        <v>7.5</v>
      </c>
      <c r="X5">
        <f t="shared" si="8"/>
        <v>11.25</v>
      </c>
      <c r="Y5">
        <f t="shared" si="9"/>
        <v>6.25</v>
      </c>
    </row>
    <row r="6" spans="1:25" x14ac:dyDescent="0.3">
      <c r="A6" t="s">
        <v>15</v>
      </c>
      <c r="B6">
        <v>0.18690435899999999</v>
      </c>
      <c r="C6">
        <v>8</v>
      </c>
      <c r="D6" s="1">
        <v>4280264</v>
      </c>
      <c r="E6">
        <v>0.16354131399999999</v>
      </c>
      <c r="F6">
        <v>7</v>
      </c>
      <c r="G6" s="1">
        <v>4280264</v>
      </c>
      <c r="H6">
        <v>0.14017826899999999</v>
      </c>
      <c r="I6">
        <v>6</v>
      </c>
      <c r="J6" s="1">
        <v>4280264</v>
      </c>
      <c r="K6">
        <v>9.3452179999999996E-2</v>
      </c>
      <c r="L6">
        <v>4</v>
      </c>
      <c r="M6">
        <f t="shared" si="0"/>
        <v>0.58407612240740292</v>
      </c>
      <c r="N6">
        <f t="shared" si="1"/>
        <v>25</v>
      </c>
      <c r="O6">
        <f t="shared" si="2"/>
        <v>0.49062394282221844</v>
      </c>
      <c r="P6">
        <f t="shared" si="3"/>
        <v>21</v>
      </c>
      <c r="Q6" s="1">
        <v>4280264</v>
      </c>
      <c r="S6">
        <f t="shared" si="4"/>
        <v>0.38095238095238093</v>
      </c>
      <c r="T6">
        <f t="shared" si="5"/>
        <v>0.33333333333333331</v>
      </c>
      <c r="U6">
        <f t="shared" si="6"/>
        <v>0.2857142857142857</v>
      </c>
      <c r="W6">
        <f t="shared" si="7"/>
        <v>9.5238095238095237</v>
      </c>
      <c r="X6">
        <f t="shared" si="8"/>
        <v>8.3333333333333339</v>
      </c>
      <c r="Y6">
        <f t="shared" si="9"/>
        <v>7.1428571428571423</v>
      </c>
    </row>
    <row r="7" spans="1:25" x14ac:dyDescent="0.3">
      <c r="A7" t="s">
        <v>16</v>
      </c>
      <c r="B7">
        <v>0.134289985</v>
      </c>
      <c r="C7">
        <v>6</v>
      </c>
      <c r="D7" s="1">
        <v>4467943</v>
      </c>
      <c r="E7">
        <v>0.26857997099999997</v>
      </c>
      <c r="F7">
        <v>12</v>
      </c>
      <c r="G7" s="1">
        <v>4467943</v>
      </c>
      <c r="H7">
        <v>0.15667165</v>
      </c>
      <c r="I7">
        <v>7</v>
      </c>
      <c r="J7" s="1">
        <v>4467943</v>
      </c>
      <c r="K7">
        <v>6.7144993E-2</v>
      </c>
      <c r="L7">
        <v>3</v>
      </c>
      <c r="M7">
        <f t="shared" si="0"/>
        <v>0.62668659828471407</v>
      </c>
      <c r="N7">
        <f t="shared" si="1"/>
        <v>28</v>
      </c>
      <c r="O7">
        <f t="shared" si="2"/>
        <v>0.5595416056113518</v>
      </c>
      <c r="P7">
        <f t="shared" si="3"/>
        <v>25</v>
      </c>
      <c r="Q7" s="1">
        <v>4467943</v>
      </c>
      <c r="S7">
        <f t="shared" si="4"/>
        <v>0.24</v>
      </c>
      <c r="T7">
        <f t="shared" si="5"/>
        <v>0.48</v>
      </c>
      <c r="U7">
        <f t="shared" si="6"/>
        <v>0.28000000000000003</v>
      </c>
      <c r="W7">
        <f t="shared" si="7"/>
        <v>6.72</v>
      </c>
      <c r="X7">
        <f t="shared" si="8"/>
        <v>13.44</v>
      </c>
      <c r="Y7">
        <f t="shared" si="9"/>
        <v>7.84</v>
      </c>
    </row>
    <row r="8" spans="1:25" x14ac:dyDescent="0.3">
      <c r="A8" t="s">
        <v>17</v>
      </c>
      <c r="B8">
        <v>0.21545172400000001</v>
      </c>
      <c r="C8">
        <v>10</v>
      </c>
      <c r="D8" s="1">
        <v>4641411</v>
      </c>
      <c r="E8">
        <v>0.32317758499999999</v>
      </c>
      <c r="F8">
        <v>15</v>
      </c>
      <c r="G8" s="1">
        <v>4641411</v>
      </c>
      <c r="H8">
        <v>0.12927103400000001</v>
      </c>
      <c r="I8">
        <v>6</v>
      </c>
      <c r="J8" s="1">
        <v>4641411</v>
      </c>
      <c r="K8">
        <v>4.3090345000000002E-2</v>
      </c>
      <c r="L8">
        <v>2</v>
      </c>
      <c r="M8">
        <f t="shared" si="0"/>
        <v>0.71099068796105325</v>
      </c>
      <c r="N8">
        <f t="shared" si="1"/>
        <v>33</v>
      </c>
      <c r="O8">
        <f t="shared" si="2"/>
        <v>0.66790034323614089</v>
      </c>
      <c r="P8">
        <f t="shared" si="3"/>
        <v>31</v>
      </c>
      <c r="Q8" s="1">
        <v>4641411</v>
      </c>
      <c r="S8">
        <f t="shared" si="4"/>
        <v>0.32258064516129031</v>
      </c>
      <c r="T8">
        <f t="shared" si="5"/>
        <v>0.4838709677419355</v>
      </c>
      <c r="U8">
        <f t="shared" si="6"/>
        <v>0.19354838709677419</v>
      </c>
      <c r="W8">
        <f t="shared" si="7"/>
        <v>10.64516129032258</v>
      </c>
      <c r="X8">
        <f t="shared" si="8"/>
        <v>15.967741935483872</v>
      </c>
      <c r="Y8">
        <f t="shared" si="9"/>
        <v>6.387096774193548</v>
      </c>
    </row>
    <row r="9" spans="1:25" x14ac:dyDescent="0.3">
      <c r="A9" t="s">
        <v>18</v>
      </c>
      <c r="B9">
        <v>0.32133965199999998</v>
      </c>
      <c r="C9">
        <v>15</v>
      </c>
      <c r="D9" s="1">
        <v>4667958</v>
      </c>
      <c r="E9">
        <v>0.53556608699999997</v>
      </c>
      <c r="F9">
        <v>25</v>
      </c>
      <c r="G9" s="1">
        <v>4667958</v>
      </c>
      <c r="H9">
        <v>0.257071722</v>
      </c>
      <c r="I9">
        <v>12</v>
      </c>
      <c r="J9" s="1">
        <v>4667958</v>
      </c>
      <c r="K9">
        <v>6.4267930000000001E-2</v>
      </c>
      <c r="L9">
        <v>3</v>
      </c>
      <c r="M9">
        <f t="shared" si="0"/>
        <v>1.1782453912395954</v>
      </c>
      <c r="N9">
        <f t="shared" si="1"/>
        <v>55</v>
      </c>
      <c r="O9">
        <f t="shared" si="2"/>
        <v>1.1139774608083448</v>
      </c>
      <c r="P9">
        <f t="shared" si="3"/>
        <v>52</v>
      </c>
      <c r="Q9" s="1">
        <v>4667958</v>
      </c>
      <c r="S9">
        <f t="shared" si="4"/>
        <v>0.28846153846153844</v>
      </c>
      <c r="T9">
        <f t="shared" si="5"/>
        <v>0.48076923076923078</v>
      </c>
      <c r="U9">
        <f t="shared" si="6"/>
        <v>0.23076923076923078</v>
      </c>
      <c r="W9">
        <f t="shared" si="7"/>
        <v>15.865384615384615</v>
      </c>
      <c r="X9">
        <f t="shared" si="8"/>
        <v>26.442307692307693</v>
      </c>
      <c r="Y9">
        <f t="shared" si="9"/>
        <v>12.692307692307692</v>
      </c>
    </row>
    <row r="10" spans="1:25" x14ac:dyDescent="0.3">
      <c r="A10" t="s">
        <v>19</v>
      </c>
      <c r="B10">
        <v>0.37124294400000002</v>
      </c>
      <c r="C10">
        <v>18</v>
      </c>
      <c r="D10" s="1">
        <v>4848577</v>
      </c>
      <c r="E10">
        <v>0.55686441600000003</v>
      </c>
      <c r="F10">
        <v>27</v>
      </c>
      <c r="G10" s="1">
        <v>4848577</v>
      </c>
      <c r="H10">
        <v>0.20624608</v>
      </c>
      <c r="I10">
        <v>10</v>
      </c>
      <c r="J10" s="1">
        <v>4848577</v>
      </c>
      <c r="K10">
        <v>0.123747648</v>
      </c>
      <c r="L10">
        <v>6</v>
      </c>
      <c r="M10">
        <f t="shared" si="0"/>
        <v>1.258101088216192</v>
      </c>
      <c r="N10">
        <f t="shared" si="1"/>
        <v>61</v>
      </c>
      <c r="O10">
        <f t="shared" si="2"/>
        <v>1.1343534401949273</v>
      </c>
      <c r="P10">
        <f t="shared" si="3"/>
        <v>55</v>
      </c>
      <c r="Q10" s="1">
        <v>4848577</v>
      </c>
      <c r="S10">
        <f t="shared" si="4"/>
        <v>0.32727272727272727</v>
      </c>
      <c r="T10">
        <f t="shared" si="5"/>
        <v>0.49090909090909091</v>
      </c>
      <c r="U10">
        <f t="shared" si="6"/>
        <v>0.18181818181818182</v>
      </c>
      <c r="W10">
        <f t="shared" si="7"/>
        <v>19.963636363636365</v>
      </c>
      <c r="X10">
        <f t="shared" si="8"/>
        <v>29.945454545454545</v>
      </c>
      <c r="Y10">
        <f t="shared" si="9"/>
        <v>11.09090909090909</v>
      </c>
    </row>
    <row r="11" spans="1:25" x14ac:dyDescent="0.3">
      <c r="A11" t="s">
        <v>20</v>
      </c>
      <c r="B11">
        <v>0.43069263400000002</v>
      </c>
      <c r="C11">
        <v>21</v>
      </c>
      <c r="D11" s="1">
        <v>4875867</v>
      </c>
      <c r="E11">
        <v>0.55374767199999997</v>
      </c>
      <c r="F11">
        <v>27</v>
      </c>
      <c r="G11" s="1">
        <v>4875867</v>
      </c>
      <c r="H11">
        <v>0.348655942</v>
      </c>
      <c r="I11">
        <v>17</v>
      </c>
      <c r="J11" s="1">
        <v>4875867</v>
      </c>
      <c r="K11">
        <v>8.2036691999999994E-2</v>
      </c>
      <c r="L11">
        <v>4</v>
      </c>
      <c r="M11">
        <f t="shared" si="0"/>
        <v>1.4151329394341561</v>
      </c>
      <c r="N11">
        <f t="shared" si="1"/>
        <v>69</v>
      </c>
      <c r="O11">
        <f t="shared" si="2"/>
        <v>1.3330962472930457</v>
      </c>
      <c r="P11">
        <f t="shared" si="3"/>
        <v>65</v>
      </c>
      <c r="Q11" s="1">
        <v>4875867</v>
      </c>
      <c r="S11">
        <f t="shared" si="4"/>
        <v>0.32307692307692309</v>
      </c>
      <c r="T11">
        <f t="shared" si="5"/>
        <v>0.41538461538461541</v>
      </c>
      <c r="U11">
        <f t="shared" si="6"/>
        <v>0.26153846153846155</v>
      </c>
      <c r="W11">
        <f t="shared" si="7"/>
        <v>22.292307692307691</v>
      </c>
      <c r="X11">
        <f t="shared" si="8"/>
        <v>28.661538461538463</v>
      </c>
      <c r="Y11">
        <f t="shared" si="9"/>
        <v>18.046153846153846</v>
      </c>
    </row>
    <row r="12" spans="1:25" x14ac:dyDescent="0.3">
      <c r="A12" t="s">
        <v>21</v>
      </c>
      <c r="B12">
        <v>0.44268559299999999</v>
      </c>
      <c r="C12">
        <v>23</v>
      </c>
      <c r="D12" s="1">
        <v>5195561</v>
      </c>
      <c r="E12">
        <v>0.78913518699999996</v>
      </c>
      <c r="F12">
        <v>41</v>
      </c>
      <c r="G12" s="1">
        <v>5195561</v>
      </c>
      <c r="H12">
        <v>0.38494399400000001</v>
      </c>
      <c r="I12">
        <v>20</v>
      </c>
      <c r="J12" s="1">
        <v>5195561</v>
      </c>
      <c r="K12">
        <v>0.134730398</v>
      </c>
      <c r="L12">
        <v>7</v>
      </c>
      <c r="M12">
        <f t="shared" si="0"/>
        <v>1.751495170588893</v>
      </c>
      <c r="N12">
        <f t="shared" si="1"/>
        <v>91</v>
      </c>
      <c r="O12">
        <f t="shared" si="2"/>
        <v>1.6167647728512862</v>
      </c>
      <c r="P12">
        <f t="shared" si="3"/>
        <v>84</v>
      </c>
      <c r="Q12" s="1">
        <v>5195561</v>
      </c>
      <c r="S12">
        <f t="shared" si="4"/>
        <v>0.27380952380952384</v>
      </c>
      <c r="T12">
        <f t="shared" si="5"/>
        <v>0.48809523809523808</v>
      </c>
      <c r="U12">
        <f t="shared" si="6"/>
        <v>0.23809523809523808</v>
      </c>
      <c r="W12">
        <f t="shared" si="7"/>
        <v>24.916666666666668</v>
      </c>
      <c r="X12">
        <f t="shared" si="8"/>
        <v>44.416666666666664</v>
      </c>
      <c r="Y12">
        <f t="shared" si="9"/>
        <v>21.666666666666668</v>
      </c>
    </row>
    <row r="13" spans="1:25" x14ac:dyDescent="0.3">
      <c r="A13" t="s">
        <v>22</v>
      </c>
      <c r="B13">
        <v>0.541077382</v>
      </c>
      <c r="C13">
        <v>29</v>
      </c>
      <c r="D13" s="1">
        <v>5359677</v>
      </c>
      <c r="E13">
        <v>0.82094499399999998</v>
      </c>
      <c r="F13">
        <v>44</v>
      </c>
      <c r="G13" s="1">
        <v>5359677</v>
      </c>
      <c r="H13">
        <v>0.50376170099999995</v>
      </c>
      <c r="I13">
        <v>27</v>
      </c>
      <c r="J13" s="1">
        <v>5359677</v>
      </c>
      <c r="K13">
        <v>0.14926272600000001</v>
      </c>
      <c r="L13">
        <v>8</v>
      </c>
      <c r="M13">
        <f t="shared" si="0"/>
        <v>2.0150468022606587</v>
      </c>
      <c r="N13">
        <f t="shared" si="1"/>
        <v>108</v>
      </c>
      <c r="O13">
        <f t="shared" si="2"/>
        <v>1.8657840761672764</v>
      </c>
      <c r="P13">
        <f t="shared" si="3"/>
        <v>100</v>
      </c>
      <c r="Q13" s="1">
        <v>5359677</v>
      </c>
      <c r="S13">
        <f t="shared" si="4"/>
        <v>0.28999999999999998</v>
      </c>
      <c r="T13">
        <f t="shared" si="5"/>
        <v>0.44</v>
      </c>
      <c r="U13">
        <f t="shared" si="6"/>
        <v>0.27</v>
      </c>
      <c r="W13">
        <f t="shared" si="7"/>
        <v>31.32</v>
      </c>
      <c r="X13">
        <f t="shared" si="8"/>
        <v>47.52</v>
      </c>
      <c r="Y13">
        <f t="shared" si="9"/>
        <v>29.16</v>
      </c>
    </row>
    <row r="14" spans="1:25" x14ac:dyDescent="0.3">
      <c r="A14" t="s">
        <v>23</v>
      </c>
      <c r="B14">
        <v>0.75684669699999996</v>
      </c>
      <c r="C14">
        <v>39</v>
      </c>
      <c r="D14" s="1">
        <v>5152959</v>
      </c>
      <c r="E14">
        <v>0.67922139500000001</v>
      </c>
      <c r="F14">
        <v>35</v>
      </c>
      <c r="G14" s="1">
        <v>5152959</v>
      </c>
      <c r="H14">
        <v>0.65981506899999998</v>
      </c>
      <c r="I14">
        <v>34</v>
      </c>
      <c r="J14" s="1">
        <v>5152959</v>
      </c>
      <c r="K14">
        <v>0.15525060500000001</v>
      </c>
      <c r="L14">
        <v>8</v>
      </c>
      <c r="M14">
        <f t="shared" si="0"/>
        <v>2.251133766055581</v>
      </c>
      <c r="N14">
        <f t="shared" si="1"/>
        <v>116</v>
      </c>
      <c r="O14">
        <f t="shared" si="2"/>
        <v>2.0958831615000237</v>
      </c>
      <c r="P14">
        <f t="shared" si="3"/>
        <v>108</v>
      </c>
      <c r="Q14" s="1">
        <v>5152959</v>
      </c>
      <c r="S14">
        <f t="shared" si="4"/>
        <v>0.3611111111111111</v>
      </c>
      <c r="T14">
        <f t="shared" si="5"/>
        <v>0.32407407407407407</v>
      </c>
      <c r="U14">
        <f t="shared" si="6"/>
        <v>0.31481481481481483</v>
      </c>
      <c r="W14">
        <f t="shared" si="7"/>
        <v>41.888888888888886</v>
      </c>
      <c r="X14">
        <f t="shared" si="8"/>
        <v>37.592592592592595</v>
      </c>
      <c r="Y14">
        <f t="shared" si="9"/>
        <v>36.518518518518519</v>
      </c>
    </row>
    <row r="15" spans="1:25" x14ac:dyDescent="0.3">
      <c r="A15" t="s">
        <v>24</v>
      </c>
      <c r="B15">
        <v>0.80645703300000005</v>
      </c>
      <c r="C15">
        <v>42</v>
      </c>
      <c r="D15" s="1">
        <v>5207965</v>
      </c>
      <c r="E15">
        <v>0.96006789599999998</v>
      </c>
      <c r="F15">
        <v>50</v>
      </c>
      <c r="G15" s="1">
        <v>5207965</v>
      </c>
      <c r="H15">
        <v>0.51843666399999999</v>
      </c>
      <c r="I15">
        <v>27</v>
      </c>
      <c r="J15" s="1">
        <v>5207965</v>
      </c>
      <c r="K15">
        <v>0.21121493699999999</v>
      </c>
      <c r="L15">
        <v>11</v>
      </c>
      <c r="M15">
        <f t="shared" si="0"/>
        <v>2.4961765296041736</v>
      </c>
      <c r="N15">
        <f t="shared" si="1"/>
        <v>130</v>
      </c>
      <c r="O15">
        <f t="shared" si="2"/>
        <v>2.2849615924838207</v>
      </c>
      <c r="P15">
        <f t="shared" si="3"/>
        <v>119</v>
      </c>
      <c r="Q15" s="1">
        <v>5207965</v>
      </c>
      <c r="S15">
        <f t="shared" si="4"/>
        <v>0.35294117647058826</v>
      </c>
      <c r="T15">
        <f t="shared" si="5"/>
        <v>0.42016806722689076</v>
      </c>
      <c r="U15">
        <f t="shared" si="6"/>
        <v>0.22689075630252101</v>
      </c>
      <c r="W15">
        <f t="shared" si="7"/>
        <v>45.882352941176471</v>
      </c>
      <c r="X15">
        <f t="shared" si="8"/>
        <v>54.621848739495796</v>
      </c>
      <c r="Y15">
        <f t="shared" si="9"/>
        <v>29.495798319327733</v>
      </c>
    </row>
    <row r="16" spans="1:25" x14ac:dyDescent="0.3">
      <c r="A16" t="s">
        <v>25</v>
      </c>
      <c r="B16">
        <v>0.93074952099999997</v>
      </c>
      <c r="C16">
        <v>48</v>
      </c>
      <c r="D16" s="1">
        <v>5157134</v>
      </c>
      <c r="E16">
        <v>1.299171206</v>
      </c>
      <c r="F16">
        <v>67</v>
      </c>
      <c r="G16" s="1">
        <v>5157134</v>
      </c>
      <c r="H16">
        <v>0.91135890600000002</v>
      </c>
      <c r="I16">
        <v>47</v>
      </c>
      <c r="J16" s="1">
        <v>5157134</v>
      </c>
      <c r="K16">
        <v>0.135734305</v>
      </c>
      <c r="L16">
        <v>7</v>
      </c>
      <c r="M16">
        <f t="shared" si="0"/>
        <v>3.2770139383618884</v>
      </c>
      <c r="N16">
        <f t="shared" si="1"/>
        <v>169</v>
      </c>
      <c r="O16">
        <f t="shared" si="2"/>
        <v>3.1412796332226387</v>
      </c>
      <c r="P16">
        <f t="shared" si="3"/>
        <v>162</v>
      </c>
      <c r="Q16" s="1">
        <v>5157134</v>
      </c>
      <c r="S16">
        <f t="shared" si="4"/>
        <v>0.29629629629629628</v>
      </c>
      <c r="T16">
        <f t="shared" si="5"/>
        <v>0.41358024691358025</v>
      </c>
      <c r="U16">
        <f t="shared" si="6"/>
        <v>0.29012345679012347</v>
      </c>
      <c r="W16">
        <f t="shared" si="7"/>
        <v>50.074074074074076</v>
      </c>
      <c r="X16">
        <f t="shared" si="8"/>
        <v>69.895061728395063</v>
      </c>
      <c r="Y16">
        <f t="shared" si="9"/>
        <v>49.030864197530867</v>
      </c>
    </row>
    <row r="17" spans="1:25" x14ac:dyDescent="0.3">
      <c r="A17" t="s">
        <v>26</v>
      </c>
      <c r="B17">
        <v>1.1321733089999999</v>
      </c>
      <c r="C17">
        <v>60</v>
      </c>
      <c r="D17" s="1">
        <v>5299542</v>
      </c>
      <c r="E17">
        <v>1.0755646430000001</v>
      </c>
      <c r="F17">
        <v>57</v>
      </c>
      <c r="G17" s="1">
        <v>5299542</v>
      </c>
      <c r="H17">
        <v>0.77365176099999999</v>
      </c>
      <c r="I17">
        <v>41</v>
      </c>
      <c r="J17" s="1">
        <v>5299542</v>
      </c>
      <c r="K17">
        <v>0.22643466200000001</v>
      </c>
      <c r="L17">
        <v>12</v>
      </c>
      <c r="M17">
        <f t="shared" si="0"/>
        <v>3.207824374257247</v>
      </c>
      <c r="N17">
        <f t="shared" si="1"/>
        <v>170</v>
      </c>
      <c r="O17">
        <f t="shared" si="2"/>
        <v>2.9813897125449706</v>
      </c>
      <c r="P17">
        <f t="shared" si="3"/>
        <v>158</v>
      </c>
      <c r="Q17" s="1">
        <v>5299542</v>
      </c>
      <c r="S17">
        <f t="shared" si="4"/>
        <v>0.379746835443038</v>
      </c>
      <c r="T17">
        <f t="shared" si="5"/>
        <v>0.36075949367088606</v>
      </c>
      <c r="U17">
        <f t="shared" si="6"/>
        <v>0.25949367088607594</v>
      </c>
      <c r="W17">
        <f t="shared" si="7"/>
        <v>64.556962025316452</v>
      </c>
      <c r="X17">
        <f t="shared" si="8"/>
        <v>61.329113924050631</v>
      </c>
      <c r="Y17">
        <f t="shared" si="9"/>
        <v>44.11392405063291</v>
      </c>
    </row>
    <row r="18" spans="1:25" x14ac:dyDescent="0.3">
      <c r="A18" t="s">
        <v>27</v>
      </c>
      <c r="B18">
        <v>1.1481477229999999</v>
      </c>
      <c r="C18">
        <v>62</v>
      </c>
      <c r="D18" s="1">
        <v>5400002</v>
      </c>
      <c r="E18">
        <v>1.6481475379999999</v>
      </c>
      <c r="F18">
        <v>89</v>
      </c>
      <c r="G18" s="1">
        <v>5400002</v>
      </c>
      <c r="H18">
        <v>0.685184931</v>
      </c>
      <c r="I18">
        <v>37</v>
      </c>
      <c r="J18" s="1">
        <v>5400002</v>
      </c>
      <c r="K18">
        <v>0.22222214000000001</v>
      </c>
      <c r="L18">
        <v>12</v>
      </c>
      <c r="M18">
        <f t="shared" si="0"/>
        <v>3.7037023319620994</v>
      </c>
      <c r="N18">
        <f t="shared" si="1"/>
        <v>200</v>
      </c>
      <c r="O18">
        <f t="shared" si="2"/>
        <v>3.4814801920443736</v>
      </c>
      <c r="P18">
        <f t="shared" si="3"/>
        <v>188</v>
      </c>
      <c r="Q18" s="1">
        <v>5400002</v>
      </c>
      <c r="S18">
        <f t="shared" si="4"/>
        <v>0.32978723404255317</v>
      </c>
      <c r="T18">
        <f t="shared" si="5"/>
        <v>0.47340425531914893</v>
      </c>
      <c r="U18">
        <f t="shared" si="6"/>
        <v>0.19680851063829788</v>
      </c>
      <c r="W18">
        <f t="shared" si="7"/>
        <v>65.957446808510639</v>
      </c>
      <c r="X18">
        <f t="shared" si="8"/>
        <v>94.680851063829792</v>
      </c>
      <c r="Y18">
        <f t="shared" si="9"/>
        <v>39.361702127659576</v>
      </c>
    </row>
    <row r="19" spans="1:25" x14ac:dyDescent="0.3">
      <c r="A19" t="s">
        <v>28</v>
      </c>
      <c r="B19">
        <v>1.5558453400000001</v>
      </c>
      <c r="C19">
        <v>81</v>
      </c>
      <c r="D19" s="1">
        <v>5206173</v>
      </c>
      <c r="E19">
        <v>1.4021816030000001</v>
      </c>
      <c r="F19">
        <v>73</v>
      </c>
      <c r="G19" s="1">
        <v>5206173</v>
      </c>
      <c r="H19">
        <v>1.037230227</v>
      </c>
      <c r="I19">
        <v>54</v>
      </c>
      <c r="J19" s="1">
        <v>5206173</v>
      </c>
      <c r="K19">
        <v>0.17287170399999999</v>
      </c>
      <c r="L19">
        <v>9</v>
      </c>
      <c r="M19">
        <f t="shared" si="0"/>
        <v>4.1681288731665278</v>
      </c>
      <c r="N19">
        <f t="shared" si="1"/>
        <v>217</v>
      </c>
      <c r="O19">
        <f t="shared" si="2"/>
        <v>3.9952571687494829</v>
      </c>
      <c r="P19">
        <f t="shared" si="3"/>
        <v>208</v>
      </c>
      <c r="Q19" s="1">
        <v>5206173</v>
      </c>
      <c r="S19">
        <f t="shared" si="4"/>
        <v>0.38942307692307693</v>
      </c>
      <c r="T19">
        <f t="shared" si="5"/>
        <v>0.35096153846153844</v>
      </c>
      <c r="U19">
        <f t="shared" si="6"/>
        <v>0.25961538461538464</v>
      </c>
      <c r="W19">
        <f t="shared" si="7"/>
        <v>84.504807692307693</v>
      </c>
      <c r="X19">
        <f t="shared" si="8"/>
        <v>76.15865384615384</v>
      </c>
      <c r="Y19">
        <f t="shared" si="9"/>
        <v>56.33653846153846</v>
      </c>
    </row>
    <row r="20" spans="1:25" x14ac:dyDescent="0.3">
      <c r="A20" t="s">
        <v>29</v>
      </c>
      <c r="B20">
        <v>1.8228415229999999</v>
      </c>
      <c r="C20">
        <v>94</v>
      </c>
      <c r="D20" s="1">
        <v>5156784</v>
      </c>
      <c r="E20">
        <v>1.9585850410000001</v>
      </c>
      <c r="F20">
        <v>101</v>
      </c>
      <c r="G20" s="1">
        <v>5156784</v>
      </c>
      <c r="H20">
        <v>1.1829077969999999</v>
      </c>
      <c r="I20">
        <v>61</v>
      </c>
      <c r="J20" s="1">
        <v>5156784</v>
      </c>
      <c r="K20">
        <v>0.17452738000000001</v>
      </c>
      <c r="L20">
        <v>9</v>
      </c>
      <c r="M20">
        <f t="shared" si="0"/>
        <v>5.138861740185356</v>
      </c>
      <c r="N20">
        <f t="shared" si="1"/>
        <v>265</v>
      </c>
      <c r="O20">
        <f t="shared" si="2"/>
        <v>4.9643343603300041</v>
      </c>
      <c r="P20">
        <f t="shared" si="3"/>
        <v>256</v>
      </c>
      <c r="Q20" s="1">
        <v>5156784</v>
      </c>
      <c r="S20">
        <f t="shared" si="4"/>
        <v>0.3671875</v>
      </c>
      <c r="T20">
        <f t="shared" si="5"/>
        <v>0.39453125</v>
      </c>
      <c r="U20">
        <f t="shared" si="6"/>
        <v>0.23828125</v>
      </c>
      <c r="W20">
        <f t="shared" si="7"/>
        <v>97.3046875</v>
      </c>
      <c r="X20">
        <f t="shared" si="8"/>
        <v>104.55078125</v>
      </c>
      <c r="Y20">
        <f t="shared" si="9"/>
        <v>63.14453125</v>
      </c>
    </row>
    <row r="21" spans="1:25" x14ac:dyDescent="0.3">
      <c r="A21" t="s">
        <v>30</v>
      </c>
      <c r="B21">
        <v>1.9375913920000001</v>
      </c>
      <c r="C21">
        <v>96</v>
      </c>
      <c r="D21" s="1">
        <v>4954605</v>
      </c>
      <c r="E21">
        <v>2.2605232910000002</v>
      </c>
      <c r="F21">
        <v>112</v>
      </c>
      <c r="G21" s="1">
        <v>4954605</v>
      </c>
      <c r="H21">
        <v>1.59447625</v>
      </c>
      <c r="I21">
        <v>79</v>
      </c>
      <c r="J21" s="1">
        <v>4954605</v>
      </c>
      <c r="K21">
        <v>0.30274865499999998</v>
      </c>
      <c r="L21">
        <v>15</v>
      </c>
      <c r="M21">
        <f t="shared" si="0"/>
        <v>6.095339588120547</v>
      </c>
      <c r="N21">
        <f t="shared" si="1"/>
        <v>302</v>
      </c>
      <c r="O21">
        <f t="shared" si="2"/>
        <v>5.7925909330814465</v>
      </c>
      <c r="P21">
        <f t="shared" si="3"/>
        <v>287</v>
      </c>
      <c r="Q21" s="1">
        <v>4954605</v>
      </c>
      <c r="S21">
        <f t="shared" si="4"/>
        <v>0.33449477351916379</v>
      </c>
      <c r="T21">
        <f t="shared" si="5"/>
        <v>0.3902439024390244</v>
      </c>
      <c r="U21">
        <f t="shared" si="6"/>
        <v>0.27526132404181186</v>
      </c>
      <c r="W21">
        <f t="shared" si="7"/>
        <v>101.01742160278745</v>
      </c>
      <c r="X21">
        <f t="shared" si="8"/>
        <v>117.85365853658537</v>
      </c>
      <c r="Y21">
        <f t="shared" si="9"/>
        <v>83.128919860627178</v>
      </c>
    </row>
    <row r="22" spans="1:25" x14ac:dyDescent="0.3">
      <c r="A22" t="s">
        <v>31</v>
      </c>
      <c r="B22">
        <v>2.754278427</v>
      </c>
      <c r="C22">
        <v>140</v>
      </c>
      <c r="D22" s="1">
        <v>5083001</v>
      </c>
      <c r="E22">
        <v>2.8526455140000002</v>
      </c>
      <c r="F22">
        <v>145</v>
      </c>
      <c r="G22" s="1">
        <v>5083001</v>
      </c>
      <c r="H22">
        <v>1.6722404740000001</v>
      </c>
      <c r="I22">
        <v>85</v>
      </c>
      <c r="J22" s="1">
        <v>5083001</v>
      </c>
      <c r="K22">
        <v>0.21640759100000001</v>
      </c>
      <c r="L22">
        <v>11</v>
      </c>
      <c r="M22">
        <f t="shared" si="0"/>
        <v>7.4955720055927593</v>
      </c>
      <c r="N22">
        <f t="shared" si="1"/>
        <v>381</v>
      </c>
      <c r="O22">
        <f t="shared" si="2"/>
        <v>7.2791644148801069</v>
      </c>
      <c r="P22">
        <f t="shared" si="3"/>
        <v>370</v>
      </c>
      <c r="Q22" s="1">
        <v>5083001</v>
      </c>
      <c r="S22">
        <f t="shared" si="4"/>
        <v>0.3783783783783784</v>
      </c>
      <c r="T22">
        <f t="shared" si="5"/>
        <v>0.39189189189189189</v>
      </c>
      <c r="U22">
        <f t="shared" si="6"/>
        <v>0.22972972972972974</v>
      </c>
      <c r="W22">
        <f t="shared" si="7"/>
        <v>144.16216216216216</v>
      </c>
      <c r="X22">
        <f t="shared" si="8"/>
        <v>149.31081081081081</v>
      </c>
      <c r="Y22">
        <f t="shared" si="9"/>
        <v>87.527027027027032</v>
      </c>
    </row>
    <row r="23" spans="1:25" x14ac:dyDescent="0.3">
      <c r="A23" t="s">
        <v>32</v>
      </c>
      <c r="B23">
        <v>2.8931572870000002</v>
      </c>
      <c r="C23">
        <v>146</v>
      </c>
      <c r="D23" s="1">
        <v>5046390</v>
      </c>
      <c r="E23">
        <v>2.932789578</v>
      </c>
      <c r="F23">
        <v>148</v>
      </c>
      <c r="G23" s="1">
        <v>5046390</v>
      </c>
      <c r="H23">
        <v>1.466394789</v>
      </c>
      <c r="I23">
        <v>74</v>
      </c>
      <c r="J23" s="1">
        <v>5046390</v>
      </c>
      <c r="K23">
        <v>0.336874479</v>
      </c>
      <c r="L23">
        <v>17</v>
      </c>
      <c r="M23">
        <f t="shared" si="0"/>
        <v>7.6292161327206189</v>
      </c>
      <c r="N23">
        <f t="shared" si="1"/>
        <v>385</v>
      </c>
      <c r="O23">
        <f t="shared" si="2"/>
        <v>7.2923416541329535</v>
      </c>
      <c r="P23">
        <f t="shared" si="3"/>
        <v>368</v>
      </c>
      <c r="Q23" s="1">
        <v>5046390</v>
      </c>
      <c r="S23">
        <f t="shared" si="4"/>
        <v>0.39673913043478259</v>
      </c>
      <c r="T23">
        <f t="shared" si="5"/>
        <v>0.40217391304347827</v>
      </c>
      <c r="U23">
        <f t="shared" si="6"/>
        <v>0.20108695652173914</v>
      </c>
      <c r="W23">
        <f t="shared" si="7"/>
        <v>152.74456521739131</v>
      </c>
      <c r="X23">
        <f t="shared" si="8"/>
        <v>154.83695652173913</v>
      </c>
      <c r="Y23">
        <f t="shared" si="9"/>
        <v>77.418478260869563</v>
      </c>
    </row>
    <row r="24" spans="1:25" x14ac:dyDescent="0.3">
      <c r="A24" t="s">
        <v>33</v>
      </c>
      <c r="B24">
        <v>2.843931612</v>
      </c>
      <c r="C24">
        <v>134</v>
      </c>
      <c r="D24" s="1">
        <v>4711787</v>
      </c>
      <c r="E24">
        <v>3.7353131629999998</v>
      </c>
      <c r="F24">
        <v>176</v>
      </c>
      <c r="G24" s="1">
        <v>4711787</v>
      </c>
      <c r="H24">
        <v>2.4619109479999999</v>
      </c>
      <c r="I24">
        <v>116</v>
      </c>
      <c r="J24" s="1">
        <v>4711787</v>
      </c>
      <c r="K24">
        <v>0.275903813</v>
      </c>
      <c r="L24">
        <v>13</v>
      </c>
      <c r="M24">
        <f t="shared" si="0"/>
        <v>9.3170595360104347</v>
      </c>
      <c r="N24">
        <f t="shared" si="1"/>
        <v>439</v>
      </c>
      <c r="O24">
        <f t="shared" si="2"/>
        <v>9.0411557228711743</v>
      </c>
      <c r="P24">
        <f t="shared" si="3"/>
        <v>426</v>
      </c>
      <c r="Q24" s="1">
        <v>4711787</v>
      </c>
      <c r="S24">
        <f t="shared" si="4"/>
        <v>0.31455399061032863</v>
      </c>
      <c r="T24">
        <f t="shared" si="5"/>
        <v>0.41314553990610331</v>
      </c>
      <c r="U24">
        <f t="shared" si="6"/>
        <v>0.27230046948356806</v>
      </c>
      <c r="W24">
        <f t="shared" si="7"/>
        <v>138.08920187793427</v>
      </c>
      <c r="X24">
        <f t="shared" si="8"/>
        <v>181.37089201877933</v>
      </c>
      <c r="Y24">
        <f t="shared" si="9"/>
        <v>119.53990610328638</v>
      </c>
    </row>
    <row r="25" spans="1:25" x14ac:dyDescent="0.3">
      <c r="A25" t="s">
        <v>34</v>
      </c>
      <c r="B25">
        <v>3.1627370199999998</v>
      </c>
      <c r="C25">
        <v>147</v>
      </c>
      <c r="D25" s="1">
        <v>4647873</v>
      </c>
      <c r="E25">
        <v>4.8409240100000002</v>
      </c>
      <c r="F25">
        <v>225</v>
      </c>
      <c r="G25" s="1">
        <v>4647873</v>
      </c>
      <c r="H25">
        <v>2.4742500490000001</v>
      </c>
      <c r="I25">
        <v>115</v>
      </c>
      <c r="J25" s="1">
        <v>4647873</v>
      </c>
      <c r="K25">
        <v>0.430304356</v>
      </c>
      <c r="L25">
        <v>20</v>
      </c>
      <c r="M25">
        <f t="shared" si="0"/>
        <v>10.908215435318478</v>
      </c>
      <c r="N25">
        <f t="shared" si="1"/>
        <v>507</v>
      </c>
      <c r="O25">
        <f t="shared" si="2"/>
        <v>10.477911078895659</v>
      </c>
      <c r="P25">
        <f t="shared" si="3"/>
        <v>487</v>
      </c>
      <c r="Q25" s="1">
        <v>4647873</v>
      </c>
      <c r="S25">
        <f t="shared" si="4"/>
        <v>0.30184804928131415</v>
      </c>
      <c r="T25">
        <f t="shared" si="5"/>
        <v>0.46201232032854211</v>
      </c>
      <c r="U25">
        <f t="shared" si="6"/>
        <v>0.23613963039014374</v>
      </c>
      <c r="W25">
        <f t="shared" si="7"/>
        <v>153.03696098562628</v>
      </c>
      <c r="X25">
        <f t="shared" si="8"/>
        <v>234.24024640657083</v>
      </c>
      <c r="Y25">
        <f t="shared" si="9"/>
        <v>119.72279260780287</v>
      </c>
    </row>
    <row r="26" spans="1:25" x14ac:dyDescent="0.3">
      <c r="A26" t="s">
        <v>35</v>
      </c>
      <c r="B26">
        <v>3.719161857</v>
      </c>
      <c r="C26">
        <v>167</v>
      </c>
      <c r="D26" s="1">
        <v>4490259</v>
      </c>
      <c r="E26">
        <v>4.8772242309999996</v>
      </c>
      <c r="F26">
        <v>219</v>
      </c>
      <c r="G26" s="1">
        <v>4490259</v>
      </c>
      <c r="H26">
        <v>2.9842376580000001</v>
      </c>
      <c r="I26">
        <v>134</v>
      </c>
      <c r="J26" s="1">
        <v>4490259</v>
      </c>
      <c r="K26">
        <v>0.77946506000000004</v>
      </c>
      <c r="L26">
        <v>35</v>
      </c>
      <c r="M26">
        <f t="shared" si="0"/>
        <v>12.360088805567784</v>
      </c>
      <c r="N26">
        <f t="shared" si="1"/>
        <v>555</v>
      </c>
      <c r="O26">
        <f t="shared" si="2"/>
        <v>11.580623745757205</v>
      </c>
      <c r="P26">
        <f t="shared" si="3"/>
        <v>520</v>
      </c>
      <c r="Q26" s="1">
        <v>4490259</v>
      </c>
      <c r="S26">
        <f t="shared" si="4"/>
        <v>0.32115384615384618</v>
      </c>
      <c r="T26">
        <f t="shared" si="5"/>
        <v>0.42115384615384616</v>
      </c>
      <c r="U26">
        <f t="shared" si="6"/>
        <v>0.25769230769230766</v>
      </c>
      <c r="W26">
        <f t="shared" si="7"/>
        <v>178.24038461538461</v>
      </c>
      <c r="X26">
        <f t="shared" si="8"/>
        <v>233.74038461538461</v>
      </c>
      <c r="Y26">
        <f t="shared" si="9"/>
        <v>143.01923076923077</v>
      </c>
    </row>
    <row r="27" spans="1:25" x14ac:dyDescent="0.3">
      <c r="A27" t="s">
        <v>36</v>
      </c>
      <c r="B27">
        <v>5.0718752350000003</v>
      </c>
      <c r="C27">
        <v>225</v>
      </c>
      <c r="D27" s="1">
        <v>4436229</v>
      </c>
      <c r="E27">
        <v>5.1845835730000003</v>
      </c>
      <c r="F27">
        <v>230</v>
      </c>
      <c r="G27" s="1">
        <v>4436229</v>
      </c>
      <c r="H27">
        <v>2.5697501190000001</v>
      </c>
      <c r="I27">
        <v>114</v>
      </c>
      <c r="J27" s="1">
        <v>4436229</v>
      </c>
      <c r="K27">
        <v>0.47337502199999998</v>
      </c>
      <c r="L27">
        <v>21</v>
      </c>
      <c r="M27">
        <f t="shared" si="0"/>
        <v>13.299583948439093</v>
      </c>
      <c r="N27">
        <f t="shared" si="1"/>
        <v>590</v>
      </c>
      <c r="O27">
        <f t="shared" si="2"/>
        <v>12.826208926545497</v>
      </c>
      <c r="P27">
        <f t="shared" si="3"/>
        <v>569</v>
      </c>
      <c r="Q27" s="1">
        <v>4436229</v>
      </c>
      <c r="S27">
        <f t="shared" si="4"/>
        <v>0.39543057996485059</v>
      </c>
      <c r="T27">
        <f t="shared" si="5"/>
        <v>0.40421792618629176</v>
      </c>
      <c r="U27">
        <f t="shared" si="6"/>
        <v>0.20035149384885764</v>
      </c>
      <c r="W27">
        <f t="shared" si="7"/>
        <v>233.30404217926187</v>
      </c>
      <c r="X27">
        <f t="shared" si="8"/>
        <v>238.48857644991213</v>
      </c>
      <c r="Y27">
        <f t="shared" si="9"/>
        <v>118.20738137082601</v>
      </c>
    </row>
    <row r="28" spans="1:25" x14ac:dyDescent="0.3">
      <c r="A28" t="s">
        <v>37</v>
      </c>
      <c r="B28">
        <v>5.4343715850000001</v>
      </c>
      <c r="C28">
        <v>240</v>
      </c>
      <c r="D28" s="1">
        <v>4416334</v>
      </c>
      <c r="E28">
        <v>5.9551655290000003</v>
      </c>
      <c r="F28">
        <v>263</v>
      </c>
      <c r="G28" s="1">
        <v>4416334</v>
      </c>
      <c r="H28">
        <v>3.4417686710000002</v>
      </c>
      <c r="I28">
        <v>152</v>
      </c>
      <c r="J28" s="1">
        <v>4416334</v>
      </c>
      <c r="K28">
        <v>0.70193966299999999</v>
      </c>
      <c r="L28">
        <v>31</v>
      </c>
      <c r="M28">
        <f t="shared" si="0"/>
        <v>15.533245447468421</v>
      </c>
      <c r="N28">
        <f t="shared" si="1"/>
        <v>686</v>
      </c>
      <c r="O28">
        <f t="shared" si="2"/>
        <v>14.831305784390402</v>
      </c>
      <c r="P28">
        <f t="shared" si="3"/>
        <v>655</v>
      </c>
      <c r="Q28" s="1">
        <v>4416334</v>
      </c>
      <c r="S28">
        <f t="shared" si="4"/>
        <v>0.36641221374045801</v>
      </c>
      <c r="T28">
        <f t="shared" si="5"/>
        <v>0.40152671755725189</v>
      </c>
      <c r="U28">
        <f t="shared" si="6"/>
        <v>0.23206106870229007</v>
      </c>
      <c r="W28">
        <f t="shared" si="7"/>
        <v>251.35877862595419</v>
      </c>
      <c r="X28">
        <f t="shared" si="8"/>
        <v>275.44732824427479</v>
      </c>
      <c r="Y28">
        <f t="shared" si="9"/>
        <v>159.193893129771</v>
      </c>
    </row>
    <row r="29" spans="1:25" x14ac:dyDescent="0.3">
      <c r="A29" t="s">
        <v>38</v>
      </c>
      <c r="B29">
        <v>6.5602582979999999</v>
      </c>
      <c r="C29">
        <v>268</v>
      </c>
      <c r="D29" s="1">
        <v>4085205</v>
      </c>
      <c r="E29">
        <v>7.172222691</v>
      </c>
      <c r="F29">
        <v>293</v>
      </c>
      <c r="G29" s="1">
        <v>4085205</v>
      </c>
      <c r="H29">
        <v>3.4514791790000001</v>
      </c>
      <c r="I29">
        <v>141</v>
      </c>
      <c r="J29" s="1">
        <v>4085205</v>
      </c>
      <c r="K29">
        <v>0.70987869599999998</v>
      </c>
      <c r="L29">
        <v>29</v>
      </c>
      <c r="M29">
        <f t="shared" si="0"/>
        <v>17.893838864879484</v>
      </c>
      <c r="N29">
        <f t="shared" si="1"/>
        <v>731</v>
      </c>
      <c r="O29">
        <f t="shared" si="2"/>
        <v>17.18396016846156</v>
      </c>
      <c r="P29">
        <f t="shared" si="3"/>
        <v>702</v>
      </c>
      <c r="Q29" s="1">
        <v>4085205</v>
      </c>
      <c r="S29">
        <f t="shared" si="4"/>
        <v>0.38176638176638178</v>
      </c>
      <c r="T29">
        <f t="shared" si="5"/>
        <v>0.41737891737891736</v>
      </c>
      <c r="U29">
        <f t="shared" si="6"/>
        <v>0.20085470085470086</v>
      </c>
      <c r="W29">
        <f t="shared" si="7"/>
        <v>279.07122507122506</v>
      </c>
      <c r="X29">
        <f t="shared" si="8"/>
        <v>305.10398860398863</v>
      </c>
      <c r="Y29">
        <f t="shared" si="9"/>
        <v>146.82478632478632</v>
      </c>
    </row>
    <row r="30" spans="1:25" x14ac:dyDescent="0.3">
      <c r="A30" t="s">
        <v>39</v>
      </c>
      <c r="B30">
        <v>7.1887607129999997</v>
      </c>
      <c r="C30">
        <v>285</v>
      </c>
      <c r="D30" s="1">
        <v>3964522</v>
      </c>
      <c r="E30">
        <v>8.5003942469999991</v>
      </c>
      <c r="F30">
        <v>337</v>
      </c>
      <c r="G30" s="1">
        <v>3964522</v>
      </c>
      <c r="H30">
        <v>4.2628089840000003</v>
      </c>
      <c r="I30">
        <v>169</v>
      </c>
      <c r="J30" s="1">
        <v>3964522</v>
      </c>
      <c r="K30">
        <v>0.90805398500000001</v>
      </c>
      <c r="L30">
        <v>36</v>
      </c>
      <c r="M30">
        <f t="shared" si="0"/>
        <v>20.860017929021456</v>
      </c>
      <c r="N30">
        <f t="shared" si="1"/>
        <v>827</v>
      </c>
      <c r="O30">
        <f t="shared" si="2"/>
        <v>19.951963944203108</v>
      </c>
      <c r="P30">
        <f t="shared" si="3"/>
        <v>791</v>
      </c>
      <c r="Q30" s="1">
        <v>3964522</v>
      </c>
      <c r="S30">
        <f t="shared" si="4"/>
        <v>0.36030341340075855</v>
      </c>
      <c r="T30">
        <f t="shared" si="5"/>
        <v>0.42604298356510745</v>
      </c>
      <c r="U30">
        <f t="shared" si="6"/>
        <v>0.213653603034134</v>
      </c>
      <c r="W30">
        <f t="shared" si="7"/>
        <v>297.97092288242732</v>
      </c>
      <c r="X30">
        <f t="shared" si="8"/>
        <v>352.33754740834388</v>
      </c>
      <c r="Y30">
        <f t="shared" si="9"/>
        <v>176.69152970922883</v>
      </c>
    </row>
    <row r="31" spans="1:25" x14ac:dyDescent="0.3">
      <c r="A31" t="s">
        <v>40</v>
      </c>
      <c r="B31">
        <v>8.6833833479999996</v>
      </c>
      <c r="C31">
        <v>322</v>
      </c>
      <c r="D31" s="1">
        <v>3708232</v>
      </c>
      <c r="E31">
        <v>8.8991195800000007</v>
      </c>
      <c r="F31">
        <v>330</v>
      </c>
      <c r="G31" s="1">
        <v>3708232</v>
      </c>
      <c r="H31">
        <v>4.8540652260000003</v>
      </c>
      <c r="I31">
        <v>180</v>
      </c>
      <c r="J31" s="1">
        <v>3708232</v>
      </c>
      <c r="K31">
        <v>0.94384601599999995</v>
      </c>
      <c r="L31">
        <v>35</v>
      </c>
      <c r="M31">
        <f t="shared" si="0"/>
        <v>23.380414170418678</v>
      </c>
      <c r="N31">
        <f t="shared" si="1"/>
        <v>867</v>
      </c>
      <c r="O31">
        <f t="shared" si="2"/>
        <v>22.436568154311811</v>
      </c>
      <c r="P31">
        <f t="shared" si="3"/>
        <v>832</v>
      </c>
      <c r="Q31" s="1">
        <v>3708232</v>
      </c>
      <c r="S31">
        <f t="shared" si="4"/>
        <v>0.38701923076923078</v>
      </c>
      <c r="T31">
        <f t="shared" si="5"/>
        <v>0.39663461538461536</v>
      </c>
      <c r="U31">
        <f t="shared" si="6"/>
        <v>0.21634615384615385</v>
      </c>
      <c r="W31">
        <f t="shared" si="7"/>
        <v>335.54567307692309</v>
      </c>
      <c r="X31">
        <f t="shared" si="8"/>
        <v>343.88221153846155</v>
      </c>
      <c r="Y31">
        <f t="shared" si="9"/>
        <v>187.57211538461539</v>
      </c>
    </row>
    <row r="32" spans="1:25" x14ac:dyDescent="0.3">
      <c r="A32" t="s">
        <v>41</v>
      </c>
      <c r="B32">
        <v>9.6481413469999993</v>
      </c>
      <c r="C32">
        <v>362</v>
      </c>
      <c r="D32" s="1">
        <v>3752018</v>
      </c>
      <c r="E32">
        <v>10.394406423</v>
      </c>
      <c r="F32">
        <v>390</v>
      </c>
      <c r="G32" s="1">
        <v>3752018</v>
      </c>
      <c r="H32">
        <v>5.7835543429999996</v>
      </c>
      <c r="I32">
        <v>217</v>
      </c>
      <c r="J32" s="1">
        <v>3752018</v>
      </c>
      <c r="K32">
        <v>1.1727022629999999</v>
      </c>
      <c r="L32">
        <v>44</v>
      </c>
      <c r="M32">
        <f t="shared" si="0"/>
        <v>26.998804376738065</v>
      </c>
      <c r="N32">
        <f t="shared" si="1"/>
        <v>1013</v>
      </c>
      <c r="O32">
        <f t="shared" si="2"/>
        <v>25.826102113582614</v>
      </c>
      <c r="P32">
        <f t="shared" si="3"/>
        <v>969</v>
      </c>
      <c r="Q32" s="1">
        <v>3752018</v>
      </c>
      <c r="S32">
        <f t="shared" si="4"/>
        <v>0.37358101135190919</v>
      </c>
      <c r="T32">
        <f t="shared" si="5"/>
        <v>0.4024767801857585</v>
      </c>
      <c r="U32">
        <f t="shared" si="6"/>
        <v>0.22394220846233232</v>
      </c>
      <c r="W32">
        <f t="shared" si="7"/>
        <v>378.43756449948398</v>
      </c>
      <c r="X32">
        <f t="shared" si="8"/>
        <v>407.70897832817337</v>
      </c>
      <c r="Y32">
        <f t="shared" si="9"/>
        <v>226.85345717234262</v>
      </c>
    </row>
    <row r="33" spans="1:25" x14ac:dyDescent="0.3">
      <c r="A33" t="s">
        <v>42</v>
      </c>
      <c r="B33">
        <v>13.288835452000001</v>
      </c>
      <c r="C33">
        <v>483</v>
      </c>
      <c r="D33" s="1">
        <v>3634630</v>
      </c>
      <c r="E33">
        <v>12.133284543</v>
      </c>
      <c r="F33">
        <v>441</v>
      </c>
      <c r="G33" s="1">
        <v>3634630</v>
      </c>
      <c r="H33">
        <v>5.9153201290000004</v>
      </c>
      <c r="I33">
        <v>215</v>
      </c>
      <c r="J33" s="1">
        <v>3634630</v>
      </c>
      <c r="K33">
        <v>1.100524675</v>
      </c>
      <c r="L33">
        <v>40</v>
      </c>
      <c r="M33">
        <f t="shared" si="0"/>
        <v>32.437964799718266</v>
      </c>
      <c r="N33">
        <f t="shared" si="1"/>
        <v>1179</v>
      </c>
      <c r="O33">
        <f t="shared" si="2"/>
        <v>31.337440124579391</v>
      </c>
      <c r="P33">
        <f t="shared" si="3"/>
        <v>1139</v>
      </c>
      <c r="Q33" s="1">
        <v>3634630</v>
      </c>
      <c r="S33">
        <f t="shared" si="4"/>
        <v>0.42405618964003511</v>
      </c>
      <c r="T33">
        <f t="shared" si="5"/>
        <v>0.3871817383669886</v>
      </c>
      <c r="U33">
        <f t="shared" si="6"/>
        <v>0.18876207199297629</v>
      </c>
      <c r="W33">
        <f t="shared" si="7"/>
        <v>499.9622475856014</v>
      </c>
      <c r="X33">
        <f t="shared" si="8"/>
        <v>456.48726953467957</v>
      </c>
      <c r="Y33">
        <f t="shared" si="9"/>
        <v>222.55048287971906</v>
      </c>
    </row>
    <row r="34" spans="1:25" x14ac:dyDescent="0.3">
      <c r="A34" t="s">
        <v>43</v>
      </c>
      <c r="B34">
        <v>14.170528136</v>
      </c>
      <c r="C34">
        <v>470</v>
      </c>
      <c r="D34" s="1">
        <v>3316743</v>
      </c>
      <c r="E34">
        <v>13.386626579</v>
      </c>
      <c r="F34">
        <v>444</v>
      </c>
      <c r="G34" s="1">
        <v>3316743</v>
      </c>
      <c r="H34">
        <v>6.9043637090000001</v>
      </c>
      <c r="I34">
        <v>229</v>
      </c>
      <c r="J34" s="1">
        <v>3316743</v>
      </c>
      <c r="K34">
        <v>1.5075029929999999</v>
      </c>
      <c r="L34">
        <v>50</v>
      </c>
      <c r="M34">
        <f t="shared" si="0"/>
        <v>35.969021416492026</v>
      </c>
      <c r="N34">
        <f t="shared" si="1"/>
        <v>1193</v>
      </c>
      <c r="O34">
        <f t="shared" si="2"/>
        <v>34.461518423344835</v>
      </c>
      <c r="P34">
        <f t="shared" si="3"/>
        <v>1143</v>
      </c>
      <c r="Q34" s="1">
        <v>3316743</v>
      </c>
      <c r="S34">
        <f t="shared" si="4"/>
        <v>0.41119860017497811</v>
      </c>
      <c r="T34">
        <f t="shared" si="5"/>
        <v>0.3884514435695538</v>
      </c>
      <c r="U34">
        <f t="shared" si="6"/>
        <v>0.20034995625546806</v>
      </c>
      <c r="W34">
        <f t="shared" si="7"/>
        <v>490.55993000874889</v>
      </c>
      <c r="X34">
        <f t="shared" si="8"/>
        <v>463.42257217847771</v>
      </c>
      <c r="Y34">
        <f t="shared" si="9"/>
        <v>239.0174978127734</v>
      </c>
    </row>
    <row r="35" spans="1:25" x14ac:dyDescent="0.3">
      <c r="A35" t="s">
        <v>44</v>
      </c>
      <c r="B35">
        <v>17.083201518999999</v>
      </c>
      <c r="C35">
        <v>540</v>
      </c>
      <c r="D35" s="1">
        <v>3161000</v>
      </c>
      <c r="E35">
        <v>14.236001265000001</v>
      </c>
      <c r="F35">
        <v>450</v>
      </c>
      <c r="G35" s="1">
        <v>3161000</v>
      </c>
      <c r="H35">
        <v>7.9721607089999997</v>
      </c>
      <c r="I35">
        <v>252</v>
      </c>
      <c r="J35" s="1">
        <v>3161000</v>
      </c>
      <c r="K35">
        <v>1.3286934509999999</v>
      </c>
      <c r="L35">
        <v>42</v>
      </c>
      <c r="M35">
        <f t="shared" si="0"/>
        <v>40.620056944005064</v>
      </c>
      <c r="N35">
        <f t="shared" si="1"/>
        <v>1284</v>
      </c>
      <c r="O35">
        <f t="shared" si="2"/>
        <v>39.291363492565644</v>
      </c>
      <c r="P35">
        <f t="shared" si="3"/>
        <v>1242</v>
      </c>
      <c r="Q35" s="1">
        <v>3161000</v>
      </c>
      <c r="S35">
        <f t="shared" si="4"/>
        <v>0.43478260869565216</v>
      </c>
      <c r="T35">
        <f t="shared" si="5"/>
        <v>0.36231884057971014</v>
      </c>
      <c r="U35">
        <f t="shared" si="6"/>
        <v>0.20289855072463769</v>
      </c>
      <c r="W35">
        <f t="shared" si="7"/>
        <v>558.26086956521738</v>
      </c>
      <c r="X35">
        <f t="shared" si="8"/>
        <v>465.21739130434781</v>
      </c>
      <c r="Y35">
        <f t="shared" si="9"/>
        <v>260.52173913043481</v>
      </c>
    </row>
    <row r="36" spans="1:25" x14ac:dyDescent="0.3">
      <c r="A36" t="s">
        <v>45</v>
      </c>
      <c r="B36">
        <v>17.027279317000001</v>
      </c>
      <c r="C36">
        <v>506</v>
      </c>
      <c r="D36" s="1">
        <v>2971702</v>
      </c>
      <c r="E36">
        <v>16.724422570000002</v>
      </c>
      <c r="F36">
        <v>497</v>
      </c>
      <c r="G36" s="1">
        <v>2971702</v>
      </c>
      <c r="H36">
        <v>8.7491949059999996</v>
      </c>
      <c r="I36">
        <v>260</v>
      </c>
      <c r="J36" s="1">
        <v>2971702</v>
      </c>
      <c r="K36">
        <v>1.4806329840000001</v>
      </c>
      <c r="L36">
        <v>44</v>
      </c>
      <c r="M36">
        <f t="shared" si="0"/>
        <v>43.981529776538835</v>
      </c>
      <c r="N36">
        <f t="shared" si="1"/>
        <v>1307</v>
      </c>
      <c r="O36">
        <f t="shared" si="2"/>
        <v>42.500896792477846</v>
      </c>
      <c r="P36">
        <f t="shared" si="3"/>
        <v>1263</v>
      </c>
      <c r="Q36" s="1">
        <v>2971702</v>
      </c>
      <c r="S36">
        <f t="shared" si="4"/>
        <v>0.40063341250989709</v>
      </c>
      <c r="T36">
        <f t="shared" si="5"/>
        <v>0.39350752177355502</v>
      </c>
      <c r="U36">
        <f t="shared" si="6"/>
        <v>0.20585906571654791</v>
      </c>
      <c r="W36">
        <f t="shared" si="7"/>
        <v>523.62787015043546</v>
      </c>
      <c r="X36">
        <f t="shared" si="8"/>
        <v>514.31433095803641</v>
      </c>
      <c r="Y36">
        <f t="shared" si="9"/>
        <v>269.05779889152814</v>
      </c>
    </row>
    <row r="37" spans="1:25" x14ac:dyDescent="0.3">
      <c r="A37" t="s">
        <v>46</v>
      </c>
      <c r="B37">
        <v>18.311106754000001</v>
      </c>
      <c r="C37">
        <v>523</v>
      </c>
      <c r="D37" s="1">
        <v>2856190</v>
      </c>
      <c r="E37">
        <v>19.431480399000002</v>
      </c>
      <c r="F37">
        <v>555</v>
      </c>
      <c r="G37" s="1">
        <v>2856190</v>
      </c>
      <c r="H37">
        <v>9.6632226849999991</v>
      </c>
      <c r="I37">
        <v>276</v>
      </c>
      <c r="J37" s="1">
        <v>2856190</v>
      </c>
      <c r="K37">
        <v>1.995665555</v>
      </c>
      <c r="L37">
        <v>57</v>
      </c>
      <c r="M37">
        <f t="shared" si="0"/>
        <v>49.401475392043245</v>
      </c>
      <c r="N37">
        <f t="shared" si="1"/>
        <v>1411</v>
      </c>
      <c r="O37">
        <f t="shared" si="2"/>
        <v>47.405809837580833</v>
      </c>
      <c r="P37">
        <f t="shared" si="3"/>
        <v>1354</v>
      </c>
      <c r="Q37" s="1">
        <v>2856190</v>
      </c>
      <c r="S37">
        <f t="shared" si="4"/>
        <v>0.38626292466765139</v>
      </c>
      <c r="T37">
        <f t="shared" si="5"/>
        <v>0.4098966026587888</v>
      </c>
      <c r="U37">
        <f t="shared" si="6"/>
        <v>0.20384047267355981</v>
      </c>
      <c r="W37">
        <f t="shared" si="7"/>
        <v>545.01698670605617</v>
      </c>
      <c r="X37">
        <f t="shared" si="8"/>
        <v>578.36410635155096</v>
      </c>
      <c r="Y37">
        <f t="shared" si="9"/>
        <v>287.61890694239293</v>
      </c>
    </row>
    <row r="38" spans="1:25" x14ac:dyDescent="0.3">
      <c r="A38" t="s">
        <v>47</v>
      </c>
      <c r="B38">
        <v>20.322780541</v>
      </c>
      <c r="C38">
        <v>549</v>
      </c>
      <c r="D38" s="1">
        <v>2701402</v>
      </c>
      <c r="E38">
        <v>21.396297182000001</v>
      </c>
      <c r="F38">
        <v>578</v>
      </c>
      <c r="G38" s="1">
        <v>2701402</v>
      </c>
      <c r="H38">
        <v>10.290952624000001</v>
      </c>
      <c r="I38">
        <v>278</v>
      </c>
      <c r="J38" s="1">
        <v>2701402</v>
      </c>
      <c r="K38">
        <v>2.7393183240000001</v>
      </c>
      <c r="L38">
        <v>74</v>
      </c>
      <c r="M38">
        <f t="shared" si="0"/>
        <v>54.749348671541668</v>
      </c>
      <c r="N38">
        <f t="shared" si="1"/>
        <v>1479</v>
      </c>
      <c r="O38">
        <f t="shared" si="2"/>
        <v>52.010030347204896</v>
      </c>
      <c r="P38">
        <f t="shared" si="3"/>
        <v>1405</v>
      </c>
      <c r="Q38" s="1">
        <v>2701402</v>
      </c>
      <c r="S38">
        <f t="shared" si="4"/>
        <v>0.39074733096085407</v>
      </c>
      <c r="T38">
        <f t="shared" si="5"/>
        <v>0.41138790035587186</v>
      </c>
      <c r="U38">
        <f t="shared" si="6"/>
        <v>0.19786476868327402</v>
      </c>
      <c r="W38">
        <f t="shared" si="7"/>
        <v>577.91530249110315</v>
      </c>
      <c r="X38">
        <f t="shared" si="8"/>
        <v>608.44270462633449</v>
      </c>
      <c r="Y38">
        <f t="shared" si="9"/>
        <v>292.64199288256225</v>
      </c>
    </row>
    <row r="39" spans="1:25" x14ac:dyDescent="0.3">
      <c r="A39" t="s">
        <v>48</v>
      </c>
      <c r="B39">
        <v>25.193789379999998</v>
      </c>
      <c r="C39">
        <v>646</v>
      </c>
      <c r="D39" s="1">
        <v>2564124</v>
      </c>
      <c r="E39">
        <v>22.463812203</v>
      </c>
      <c r="F39">
        <v>576</v>
      </c>
      <c r="G39" s="1">
        <v>2564124</v>
      </c>
      <c r="H39">
        <v>12.050899254999999</v>
      </c>
      <c r="I39">
        <v>309</v>
      </c>
      <c r="J39" s="1">
        <v>2564124</v>
      </c>
      <c r="K39">
        <v>2.2229814160000001</v>
      </c>
      <c r="L39">
        <v>57</v>
      </c>
      <c r="M39">
        <f t="shared" si="0"/>
        <v>61.931482252808365</v>
      </c>
      <c r="N39">
        <f t="shared" si="1"/>
        <v>1588</v>
      </c>
      <c r="O39">
        <f t="shared" si="2"/>
        <v>59.708500836932998</v>
      </c>
      <c r="P39">
        <f t="shared" si="3"/>
        <v>1531</v>
      </c>
      <c r="Q39" s="1">
        <v>2564124</v>
      </c>
      <c r="S39">
        <f t="shared" si="4"/>
        <v>0.42194644023514044</v>
      </c>
      <c r="T39">
        <f t="shared" si="5"/>
        <v>0.37622468974526452</v>
      </c>
      <c r="U39">
        <f t="shared" si="6"/>
        <v>0.20182887001959504</v>
      </c>
      <c r="W39">
        <f t="shared" si="7"/>
        <v>670.05094709340301</v>
      </c>
      <c r="X39">
        <f t="shared" si="8"/>
        <v>597.44480731548003</v>
      </c>
      <c r="Y39">
        <f t="shared" si="9"/>
        <v>320.5042455911169</v>
      </c>
    </row>
    <row r="40" spans="1:25" x14ac:dyDescent="0.3">
      <c r="A40" t="s">
        <v>49</v>
      </c>
      <c r="B40">
        <v>27.023650171</v>
      </c>
      <c r="C40">
        <v>664</v>
      </c>
      <c r="D40" s="1">
        <v>2457107</v>
      </c>
      <c r="E40">
        <v>25.314322901000001</v>
      </c>
      <c r="F40">
        <v>622</v>
      </c>
      <c r="G40" s="1">
        <v>2457107</v>
      </c>
      <c r="H40">
        <v>12.779256255</v>
      </c>
      <c r="I40">
        <v>314</v>
      </c>
      <c r="J40" s="1">
        <v>2457107</v>
      </c>
      <c r="K40">
        <v>2.4011978310000002</v>
      </c>
      <c r="L40">
        <v>59</v>
      </c>
      <c r="M40">
        <f t="shared" si="0"/>
        <v>67.518427158442833</v>
      </c>
      <c r="N40">
        <f t="shared" si="1"/>
        <v>1659</v>
      </c>
      <c r="O40">
        <f t="shared" si="2"/>
        <v>65.117229327009369</v>
      </c>
      <c r="P40">
        <f t="shared" si="3"/>
        <v>1600</v>
      </c>
      <c r="Q40" s="1">
        <v>2457107</v>
      </c>
      <c r="S40">
        <f t="shared" si="4"/>
        <v>0.41499999999999998</v>
      </c>
      <c r="T40">
        <f t="shared" si="5"/>
        <v>0.38874999999999998</v>
      </c>
      <c r="U40">
        <f t="shared" si="6"/>
        <v>0.19625000000000001</v>
      </c>
      <c r="W40">
        <f t="shared" si="7"/>
        <v>688.48500000000001</v>
      </c>
      <c r="X40">
        <f t="shared" si="8"/>
        <v>644.93624999999997</v>
      </c>
      <c r="Y40">
        <f t="shared" si="9"/>
        <v>325.57875000000001</v>
      </c>
    </row>
    <row r="41" spans="1:25" x14ac:dyDescent="0.3">
      <c r="A41" t="s">
        <v>50</v>
      </c>
      <c r="B41">
        <v>30.868602065000001</v>
      </c>
      <c r="C41">
        <v>703</v>
      </c>
      <c r="D41" s="1">
        <v>2277395</v>
      </c>
      <c r="E41">
        <v>29.156119163</v>
      </c>
      <c r="F41">
        <v>664</v>
      </c>
      <c r="G41" s="1">
        <v>2277395</v>
      </c>
      <c r="H41">
        <v>15.061067578999999</v>
      </c>
      <c r="I41">
        <v>343</v>
      </c>
      <c r="J41" s="1">
        <v>2277395</v>
      </c>
      <c r="K41">
        <v>2.8541381709999998</v>
      </c>
      <c r="L41">
        <v>65</v>
      </c>
      <c r="M41">
        <f t="shared" si="0"/>
        <v>77.939926977972647</v>
      </c>
      <c r="N41">
        <f t="shared" si="1"/>
        <v>1775</v>
      </c>
      <c r="O41">
        <f t="shared" si="2"/>
        <v>75.085788806948287</v>
      </c>
      <c r="P41">
        <f t="shared" si="3"/>
        <v>1710</v>
      </c>
      <c r="Q41" s="1">
        <v>2277395</v>
      </c>
      <c r="S41">
        <f t="shared" si="4"/>
        <v>0.41111111111111109</v>
      </c>
      <c r="T41">
        <f t="shared" si="5"/>
        <v>0.38830409356725148</v>
      </c>
      <c r="U41">
        <f t="shared" si="6"/>
        <v>0.20058479532163742</v>
      </c>
      <c r="W41">
        <f t="shared" si="7"/>
        <v>729.72222222222217</v>
      </c>
      <c r="X41">
        <f t="shared" si="8"/>
        <v>689.23976608187138</v>
      </c>
      <c r="Y41">
        <f t="shared" si="9"/>
        <v>356.03801169590645</v>
      </c>
    </row>
    <row r="42" spans="1:25" x14ac:dyDescent="0.3">
      <c r="A42" t="s">
        <v>51</v>
      </c>
      <c r="B42">
        <v>35.870051492999998</v>
      </c>
      <c r="C42">
        <v>805</v>
      </c>
      <c r="D42" s="1">
        <v>2244212</v>
      </c>
      <c r="E42">
        <v>31.681498896000001</v>
      </c>
      <c r="F42">
        <v>711</v>
      </c>
      <c r="G42" s="1">
        <v>2244212</v>
      </c>
      <c r="H42">
        <v>14.570815948</v>
      </c>
      <c r="I42">
        <v>327</v>
      </c>
      <c r="J42" s="1">
        <v>2244212</v>
      </c>
      <c r="K42">
        <v>3.6984028250000001</v>
      </c>
      <c r="L42">
        <v>83</v>
      </c>
      <c r="M42">
        <f t="shared" si="0"/>
        <v>85.820769160845757</v>
      </c>
      <c r="N42">
        <f t="shared" si="1"/>
        <v>1926</v>
      </c>
      <c r="O42">
        <f t="shared" si="2"/>
        <v>82.122366336157185</v>
      </c>
      <c r="P42">
        <f t="shared" si="3"/>
        <v>1843</v>
      </c>
      <c r="Q42" s="1">
        <v>2244212</v>
      </c>
      <c r="S42">
        <f t="shared" si="4"/>
        <v>0.43678784590341835</v>
      </c>
      <c r="T42">
        <f t="shared" si="5"/>
        <v>0.38578404774823655</v>
      </c>
      <c r="U42">
        <f t="shared" si="6"/>
        <v>0.17742810634834508</v>
      </c>
      <c r="W42">
        <f t="shared" si="7"/>
        <v>841.25339120998376</v>
      </c>
      <c r="X42">
        <f t="shared" si="8"/>
        <v>743.02007596310364</v>
      </c>
      <c r="Y42">
        <f t="shared" si="9"/>
        <v>341.72653282691266</v>
      </c>
    </row>
    <row r="43" spans="1:25" x14ac:dyDescent="0.3">
      <c r="A43" t="s">
        <v>52</v>
      </c>
      <c r="B43">
        <v>35.682605049000003</v>
      </c>
      <c r="C43">
        <v>784</v>
      </c>
      <c r="D43" s="1">
        <v>2197149</v>
      </c>
      <c r="E43">
        <v>33.680009867000003</v>
      </c>
      <c r="F43">
        <v>740</v>
      </c>
      <c r="G43" s="1">
        <v>2197149</v>
      </c>
      <c r="H43">
        <v>17.886816051</v>
      </c>
      <c r="I43">
        <v>393</v>
      </c>
      <c r="J43" s="1">
        <v>2197149</v>
      </c>
      <c r="K43">
        <v>3.504541567</v>
      </c>
      <c r="L43">
        <v>77</v>
      </c>
      <c r="M43">
        <f t="shared" si="0"/>
        <v>90.753972534407083</v>
      </c>
      <c r="N43">
        <f t="shared" si="1"/>
        <v>1994</v>
      </c>
      <c r="O43">
        <f t="shared" si="2"/>
        <v>87.249430967130593</v>
      </c>
      <c r="P43">
        <f t="shared" si="3"/>
        <v>1917</v>
      </c>
      <c r="Q43" s="1">
        <v>2197149</v>
      </c>
      <c r="S43">
        <f t="shared" si="4"/>
        <v>0.40897235263432447</v>
      </c>
      <c r="T43">
        <f t="shared" si="5"/>
        <v>0.38601982263954093</v>
      </c>
      <c r="U43">
        <f t="shared" si="6"/>
        <v>0.20500782472613457</v>
      </c>
      <c r="W43">
        <f t="shared" si="7"/>
        <v>815.49087115284294</v>
      </c>
      <c r="X43">
        <f t="shared" si="8"/>
        <v>769.72352634324466</v>
      </c>
      <c r="Y43">
        <f t="shared" si="9"/>
        <v>408.78560250391234</v>
      </c>
    </row>
    <row r="44" spans="1:25" x14ac:dyDescent="0.3">
      <c r="A44" t="s">
        <v>53</v>
      </c>
      <c r="B44">
        <v>41.285343943999997</v>
      </c>
      <c r="C44">
        <v>856</v>
      </c>
      <c r="D44" s="1">
        <v>2073375</v>
      </c>
      <c r="E44">
        <v>39.404352805999999</v>
      </c>
      <c r="F44">
        <v>817</v>
      </c>
      <c r="G44" s="1">
        <v>2073375</v>
      </c>
      <c r="H44">
        <v>19.726291673999999</v>
      </c>
      <c r="I44">
        <v>409</v>
      </c>
      <c r="J44" s="1">
        <v>2073375</v>
      </c>
      <c r="K44">
        <v>4.2442876949999997</v>
      </c>
      <c r="L44">
        <v>88</v>
      </c>
      <c r="M44">
        <f t="shared" si="0"/>
        <v>104.6602761198529</v>
      </c>
      <c r="N44">
        <f t="shared" si="1"/>
        <v>2170</v>
      </c>
      <c r="O44">
        <f t="shared" si="2"/>
        <v>100.41598842466992</v>
      </c>
      <c r="P44">
        <f t="shared" si="3"/>
        <v>2082</v>
      </c>
      <c r="Q44" s="1">
        <v>2073375</v>
      </c>
      <c r="S44">
        <f t="shared" si="4"/>
        <v>0.41114313160422672</v>
      </c>
      <c r="T44">
        <f t="shared" si="5"/>
        <v>0.39241114313160425</v>
      </c>
      <c r="U44">
        <f t="shared" si="6"/>
        <v>0.19644572526416906</v>
      </c>
      <c r="W44">
        <f t="shared" si="7"/>
        <v>892.18059558117193</v>
      </c>
      <c r="X44">
        <f t="shared" si="8"/>
        <v>851.53218059558117</v>
      </c>
      <c r="Y44">
        <f t="shared" si="9"/>
        <v>426.2872238232469</v>
      </c>
    </row>
    <row r="45" spans="1:25" x14ac:dyDescent="0.3">
      <c r="A45" t="s">
        <v>54</v>
      </c>
      <c r="B45">
        <v>44.1986141</v>
      </c>
      <c r="C45">
        <v>904</v>
      </c>
      <c r="D45" s="1">
        <v>2045313</v>
      </c>
      <c r="E45">
        <v>40.238340049000001</v>
      </c>
      <c r="F45">
        <v>823</v>
      </c>
      <c r="G45" s="1">
        <v>2045313</v>
      </c>
      <c r="H45">
        <v>19.703585709999999</v>
      </c>
      <c r="I45">
        <v>403</v>
      </c>
      <c r="J45" s="1">
        <v>2045313</v>
      </c>
      <c r="K45">
        <v>4.0091663229999996</v>
      </c>
      <c r="L45">
        <v>82</v>
      </c>
      <c r="M45">
        <f t="shared" si="0"/>
        <v>108.14970618189001</v>
      </c>
      <c r="N45">
        <f t="shared" si="1"/>
        <v>2212</v>
      </c>
      <c r="O45">
        <f t="shared" si="2"/>
        <v>104.14053985869154</v>
      </c>
      <c r="P45">
        <f t="shared" si="3"/>
        <v>2130</v>
      </c>
      <c r="Q45" s="1">
        <v>2045313</v>
      </c>
      <c r="S45">
        <f t="shared" si="4"/>
        <v>0.42441314553990611</v>
      </c>
      <c r="T45">
        <f t="shared" si="5"/>
        <v>0.3863849765258216</v>
      </c>
      <c r="U45">
        <f t="shared" si="6"/>
        <v>0.18920187793427229</v>
      </c>
      <c r="W45">
        <f t="shared" si="7"/>
        <v>938.80187793427228</v>
      </c>
      <c r="X45">
        <f t="shared" si="8"/>
        <v>854.68356807511736</v>
      </c>
      <c r="Y45">
        <f t="shared" si="9"/>
        <v>418.51455399061035</v>
      </c>
    </row>
    <row r="46" spans="1:25" x14ac:dyDescent="0.3">
      <c r="A46" t="s">
        <v>55</v>
      </c>
      <c r="B46">
        <v>43.834116629</v>
      </c>
      <c r="C46">
        <v>884</v>
      </c>
      <c r="D46" s="1">
        <v>2016694</v>
      </c>
      <c r="E46">
        <v>46.263835763000003</v>
      </c>
      <c r="F46">
        <v>933</v>
      </c>
      <c r="G46" s="1">
        <v>2016694</v>
      </c>
      <c r="H46">
        <v>21.867472209999999</v>
      </c>
      <c r="I46">
        <v>441</v>
      </c>
      <c r="J46" s="1">
        <v>2016694</v>
      </c>
      <c r="K46">
        <v>4.859438269</v>
      </c>
      <c r="L46">
        <v>98</v>
      </c>
      <c r="M46">
        <f t="shared" si="0"/>
        <v>116.82486286962721</v>
      </c>
      <c r="N46">
        <f t="shared" si="1"/>
        <v>2356</v>
      </c>
      <c r="O46">
        <f t="shared" si="2"/>
        <v>111.96542460085665</v>
      </c>
      <c r="P46">
        <f t="shared" si="3"/>
        <v>2258</v>
      </c>
      <c r="Q46" s="1">
        <v>2016694</v>
      </c>
      <c r="S46">
        <f t="shared" si="4"/>
        <v>0.39149689991142606</v>
      </c>
      <c r="T46">
        <f t="shared" si="5"/>
        <v>0.41319751992914083</v>
      </c>
      <c r="U46">
        <f t="shared" si="6"/>
        <v>0.19530558015943314</v>
      </c>
      <c r="W46">
        <f t="shared" si="7"/>
        <v>922.36669619131976</v>
      </c>
      <c r="X46">
        <f t="shared" si="8"/>
        <v>973.49335695305581</v>
      </c>
      <c r="Y46">
        <f t="shared" si="9"/>
        <v>460.13994685562443</v>
      </c>
    </row>
    <row r="47" spans="1:25" x14ac:dyDescent="0.3">
      <c r="A47" t="s">
        <v>56</v>
      </c>
      <c r="B47">
        <v>51.852620778000002</v>
      </c>
      <c r="C47" s="1">
        <v>1039</v>
      </c>
      <c r="D47" s="1">
        <v>2003756</v>
      </c>
      <c r="E47">
        <v>44.865742136000001</v>
      </c>
      <c r="F47">
        <v>899</v>
      </c>
      <c r="G47" s="1">
        <v>2003756</v>
      </c>
      <c r="H47">
        <v>22.707355585999998</v>
      </c>
      <c r="I47">
        <v>455</v>
      </c>
      <c r="J47" s="1">
        <v>2003756</v>
      </c>
      <c r="K47">
        <v>5.2401589810000004</v>
      </c>
      <c r="L47">
        <v>105</v>
      </c>
      <c r="M47">
        <f t="shared" si="0"/>
        <v>124.66587748208863</v>
      </c>
      <c r="N47">
        <f t="shared" si="1"/>
        <v>2498</v>
      </c>
      <c r="O47">
        <f t="shared" si="2"/>
        <v>119.42571850065576</v>
      </c>
      <c r="P47">
        <f t="shared" si="3"/>
        <v>2393</v>
      </c>
      <c r="Q47" s="1">
        <v>2003756</v>
      </c>
      <c r="S47">
        <f t="shared" si="4"/>
        <v>0.43418303384872547</v>
      </c>
      <c r="T47">
        <f t="shared" si="5"/>
        <v>0.37567906393648143</v>
      </c>
      <c r="U47">
        <f t="shared" si="6"/>
        <v>0.19013790221479315</v>
      </c>
      <c r="W47">
        <f t="shared" si="7"/>
        <v>1084.5892185541161</v>
      </c>
      <c r="X47">
        <f t="shared" si="8"/>
        <v>938.44630171333051</v>
      </c>
      <c r="Y47">
        <f t="shared" si="9"/>
        <v>474.96447973255329</v>
      </c>
    </row>
    <row r="48" spans="1:25" x14ac:dyDescent="0.3">
      <c r="A48" t="s">
        <v>57</v>
      </c>
      <c r="B48">
        <v>54.908890137999997</v>
      </c>
      <c r="C48" s="1">
        <v>1087</v>
      </c>
      <c r="D48" s="1">
        <v>1979643</v>
      </c>
      <c r="E48">
        <v>49.806960144000001</v>
      </c>
      <c r="F48">
        <v>986</v>
      </c>
      <c r="G48" s="1">
        <v>1979643</v>
      </c>
      <c r="H48">
        <v>24.600395121999998</v>
      </c>
      <c r="I48">
        <v>487</v>
      </c>
      <c r="J48" s="1">
        <v>1979643</v>
      </c>
      <c r="K48">
        <v>5.4555291029999999</v>
      </c>
      <c r="L48">
        <v>108</v>
      </c>
      <c r="M48">
        <f t="shared" si="0"/>
        <v>134.77177450681765</v>
      </c>
      <c r="N48">
        <f t="shared" si="1"/>
        <v>2668</v>
      </c>
      <c r="O48">
        <f t="shared" si="2"/>
        <v>129.31624540384303</v>
      </c>
      <c r="P48">
        <f t="shared" si="3"/>
        <v>2560</v>
      </c>
      <c r="Q48" s="1">
        <v>1979643</v>
      </c>
      <c r="S48">
        <f t="shared" si="4"/>
        <v>0.42460937500000001</v>
      </c>
      <c r="T48">
        <f t="shared" si="5"/>
        <v>0.38515624999999998</v>
      </c>
      <c r="U48">
        <f t="shared" si="6"/>
        <v>0.19023437500000001</v>
      </c>
      <c r="W48">
        <f t="shared" si="7"/>
        <v>1132.8578124999999</v>
      </c>
      <c r="X48">
        <f t="shared" si="8"/>
        <v>1027.596875</v>
      </c>
      <c r="Y48">
        <f t="shared" si="9"/>
        <v>507.54531250000002</v>
      </c>
    </row>
    <row r="49" spans="1:25" x14ac:dyDescent="0.3">
      <c r="A49" t="s">
        <v>58</v>
      </c>
      <c r="B49">
        <v>63.349888217999997</v>
      </c>
      <c r="C49" s="1">
        <v>1223</v>
      </c>
      <c r="D49" s="1">
        <v>1930548</v>
      </c>
      <c r="E49">
        <v>56.82324397</v>
      </c>
      <c r="F49" s="1">
        <v>1097</v>
      </c>
      <c r="G49" s="1">
        <v>1930548</v>
      </c>
      <c r="H49">
        <v>25.899381937000001</v>
      </c>
      <c r="I49">
        <v>500</v>
      </c>
      <c r="J49" s="1">
        <v>1930548</v>
      </c>
      <c r="K49">
        <v>4.7654862759999999</v>
      </c>
      <c r="L49">
        <v>92</v>
      </c>
      <c r="M49">
        <f t="shared" si="0"/>
        <v>150.8380004019584</v>
      </c>
      <c r="N49">
        <f t="shared" si="1"/>
        <v>2912</v>
      </c>
      <c r="O49">
        <f t="shared" si="2"/>
        <v>146.0725141255229</v>
      </c>
      <c r="P49">
        <f t="shared" si="3"/>
        <v>2820</v>
      </c>
      <c r="Q49" s="1">
        <v>1930548</v>
      </c>
      <c r="S49">
        <f t="shared" si="4"/>
        <v>0.43368794326241134</v>
      </c>
      <c r="T49">
        <f t="shared" si="5"/>
        <v>0.38900709219858154</v>
      </c>
      <c r="U49">
        <f t="shared" si="6"/>
        <v>0.1773049645390071</v>
      </c>
      <c r="W49">
        <f t="shared" si="7"/>
        <v>1262.8992907801419</v>
      </c>
      <c r="X49">
        <f t="shared" si="8"/>
        <v>1132.7886524822695</v>
      </c>
      <c r="Y49">
        <f t="shared" si="9"/>
        <v>516.3120567375887</v>
      </c>
    </row>
    <row r="50" spans="1:25" x14ac:dyDescent="0.3">
      <c r="A50" t="s">
        <v>59</v>
      </c>
      <c r="B50">
        <v>69.174575939999997</v>
      </c>
      <c r="C50" s="1">
        <v>1324</v>
      </c>
      <c r="D50" s="1">
        <v>1913998</v>
      </c>
      <c r="E50">
        <v>56.321897933000002</v>
      </c>
      <c r="F50" s="1">
        <v>1078</v>
      </c>
      <c r="G50" s="1">
        <v>1913998</v>
      </c>
      <c r="H50">
        <v>26.959275819999998</v>
      </c>
      <c r="I50">
        <v>516</v>
      </c>
      <c r="J50" s="1">
        <v>1913998</v>
      </c>
      <c r="K50">
        <v>7.4712721750000002</v>
      </c>
      <c r="L50">
        <v>143</v>
      </c>
      <c r="M50">
        <f t="shared" si="0"/>
        <v>159.92702186731648</v>
      </c>
      <c r="N50">
        <f t="shared" si="1"/>
        <v>3061</v>
      </c>
      <c r="O50">
        <f t="shared" si="2"/>
        <v>152.4557496925284</v>
      </c>
      <c r="P50">
        <f t="shared" si="3"/>
        <v>2918</v>
      </c>
      <c r="Q50" s="1">
        <v>1913998</v>
      </c>
      <c r="S50">
        <f t="shared" si="4"/>
        <v>0.4537354352296093</v>
      </c>
      <c r="T50">
        <f t="shared" si="5"/>
        <v>0.36943111720356409</v>
      </c>
      <c r="U50">
        <f t="shared" si="6"/>
        <v>0.17683344756682659</v>
      </c>
      <c r="W50">
        <f t="shared" si="7"/>
        <v>1388.8841672378342</v>
      </c>
      <c r="X50">
        <f t="shared" si="8"/>
        <v>1130.8286497601096</v>
      </c>
      <c r="Y50">
        <f t="shared" si="9"/>
        <v>541.28718300205617</v>
      </c>
    </row>
    <row r="51" spans="1:25" x14ac:dyDescent="0.3">
      <c r="A51" t="s">
        <v>60</v>
      </c>
      <c r="B51">
        <v>73.381819368999999</v>
      </c>
      <c r="C51" s="1">
        <v>1349</v>
      </c>
      <c r="D51" s="1">
        <v>1838330</v>
      </c>
      <c r="E51">
        <v>57.987412489</v>
      </c>
      <c r="F51" s="1">
        <v>1066</v>
      </c>
      <c r="G51" s="1">
        <v>1838330</v>
      </c>
      <c r="H51">
        <v>28.939309046999998</v>
      </c>
      <c r="I51">
        <v>532</v>
      </c>
      <c r="J51" s="1">
        <v>1838330</v>
      </c>
      <c r="K51">
        <v>7.398018854</v>
      </c>
      <c r="L51">
        <v>136</v>
      </c>
      <c r="M51">
        <f t="shared" si="0"/>
        <v>167.70655975804127</v>
      </c>
      <c r="N51">
        <f t="shared" si="1"/>
        <v>3083</v>
      </c>
      <c r="O51">
        <f t="shared" si="2"/>
        <v>160.30854090397264</v>
      </c>
      <c r="P51">
        <f t="shared" si="3"/>
        <v>2947</v>
      </c>
      <c r="Q51" s="1">
        <v>1838330</v>
      </c>
      <c r="S51">
        <f t="shared" si="4"/>
        <v>0.45775364777740074</v>
      </c>
      <c r="T51">
        <f t="shared" si="5"/>
        <v>0.36172378690193419</v>
      </c>
      <c r="U51">
        <f t="shared" si="6"/>
        <v>0.18052256532066507</v>
      </c>
      <c r="W51">
        <f t="shared" si="7"/>
        <v>1411.2544960977266</v>
      </c>
      <c r="X51">
        <f t="shared" si="8"/>
        <v>1115.1944350186629</v>
      </c>
      <c r="Y51">
        <f t="shared" si="9"/>
        <v>556.55106888361047</v>
      </c>
    </row>
    <row r="52" spans="1:25" x14ac:dyDescent="0.3">
      <c r="A52" t="s">
        <v>61</v>
      </c>
      <c r="B52">
        <v>73.178403732999996</v>
      </c>
      <c r="C52" s="1">
        <v>1347</v>
      </c>
      <c r="D52" s="1">
        <v>1840707</v>
      </c>
      <c r="E52">
        <v>62.964936842</v>
      </c>
      <c r="F52" s="1">
        <v>1159</v>
      </c>
      <c r="G52" s="1">
        <v>1840707</v>
      </c>
      <c r="H52">
        <v>34.660595086999997</v>
      </c>
      <c r="I52">
        <v>638</v>
      </c>
      <c r="J52" s="1">
        <v>1840707</v>
      </c>
      <c r="K52">
        <v>7.4427923619999996</v>
      </c>
      <c r="L52">
        <v>137</v>
      </c>
      <c r="M52">
        <f t="shared" si="0"/>
        <v>178.24672802352575</v>
      </c>
      <c r="N52">
        <f t="shared" si="1"/>
        <v>3281</v>
      </c>
      <c r="O52">
        <f t="shared" si="2"/>
        <v>170.80393566167783</v>
      </c>
      <c r="P52">
        <f t="shared" si="3"/>
        <v>3144</v>
      </c>
      <c r="Q52" s="1">
        <v>1840707</v>
      </c>
      <c r="S52">
        <f t="shared" si="4"/>
        <v>0.42843511450381677</v>
      </c>
      <c r="T52">
        <f t="shared" si="5"/>
        <v>0.36863867684478374</v>
      </c>
      <c r="U52">
        <f t="shared" si="6"/>
        <v>0.20292620865139949</v>
      </c>
      <c r="W52">
        <f t="shared" si="7"/>
        <v>1405.695610687023</v>
      </c>
      <c r="X52">
        <f t="shared" si="8"/>
        <v>1209.5034987277354</v>
      </c>
      <c r="Y52">
        <f t="shared" si="9"/>
        <v>665.80089058524175</v>
      </c>
    </row>
    <row r="53" spans="1:25" x14ac:dyDescent="0.3">
      <c r="A53" t="s">
        <v>62</v>
      </c>
      <c r="B53">
        <v>78.069787985999994</v>
      </c>
      <c r="C53" s="1">
        <v>1414</v>
      </c>
      <c r="D53" s="1">
        <v>1811200</v>
      </c>
      <c r="E53">
        <v>66.033568904999996</v>
      </c>
      <c r="F53" s="1">
        <v>1196</v>
      </c>
      <c r="G53" s="1">
        <v>1811200</v>
      </c>
      <c r="H53">
        <v>34.452296820000001</v>
      </c>
      <c r="I53">
        <v>624</v>
      </c>
      <c r="J53" s="1">
        <v>1811200</v>
      </c>
      <c r="K53">
        <v>8.5578621909999999</v>
      </c>
      <c r="L53">
        <v>155</v>
      </c>
      <c r="M53">
        <f t="shared" si="0"/>
        <v>187.11351590106008</v>
      </c>
      <c r="N53">
        <f t="shared" si="1"/>
        <v>3389</v>
      </c>
      <c r="O53">
        <f t="shared" si="2"/>
        <v>178.55565371024736</v>
      </c>
      <c r="P53">
        <f t="shared" si="3"/>
        <v>3234</v>
      </c>
      <c r="Q53" s="1">
        <v>1811200</v>
      </c>
      <c r="S53">
        <f t="shared" si="4"/>
        <v>0.43722943722943725</v>
      </c>
      <c r="T53">
        <f t="shared" si="5"/>
        <v>0.36982065553494126</v>
      </c>
      <c r="U53">
        <f t="shared" si="6"/>
        <v>0.19294990723562153</v>
      </c>
      <c r="W53">
        <f t="shared" si="7"/>
        <v>1481.7705627705627</v>
      </c>
      <c r="X53">
        <f t="shared" si="8"/>
        <v>1253.322201607916</v>
      </c>
      <c r="Y53">
        <f t="shared" si="9"/>
        <v>653.90723562152129</v>
      </c>
    </row>
    <row r="54" spans="1:25" x14ac:dyDescent="0.3">
      <c r="A54" t="s">
        <v>63</v>
      </c>
      <c r="B54">
        <v>80.363668693999998</v>
      </c>
      <c r="C54" s="1">
        <v>1392</v>
      </c>
      <c r="D54" s="1">
        <v>1732126</v>
      </c>
      <c r="E54">
        <v>73.262568658000006</v>
      </c>
      <c r="F54" s="1">
        <v>1269</v>
      </c>
      <c r="G54" s="1">
        <v>1732126</v>
      </c>
      <c r="H54">
        <v>33.369396915000003</v>
      </c>
      <c r="I54">
        <v>578</v>
      </c>
      <c r="J54" s="1">
        <v>1732126</v>
      </c>
      <c r="K54">
        <v>9.4104008599999993</v>
      </c>
      <c r="L54">
        <v>163</v>
      </c>
      <c r="M54">
        <f t="shared" si="0"/>
        <v>196.40603512677484</v>
      </c>
      <c r="N54">
        <f t="shared" si="1"/>
        <v>3402</v>
      </c>
      <c r="O54">
        <f t="shared" si="2"/>
        <v>186.99563426679123</v>
      </c>
      <c r="P54">
        <f t="shared" si="3"/>
        <v>3239</v>
      </c>
      <c r="Q54" s="1">
        <v>1732126</v>
      </c>
      <c r="S54">
        <f t="shared" si="4"/>
        <v>0.42976227230626735</v>
      </c>
      <c r="T54">
        <f t="shared" si="5"/>
        <v>0.39178758876196357</v>
      </c>
      <c r="U54">
        <f t="shared" si="6"/>
        <v>0.17845013893176906</v>
      </c>
      <c r="W54">
        <f t="shared" si="7"/>
        <v>1462.0512503859215</v>
      </c>
      <c r="X54">
        <f t="shared" si="8"/>
        <v>1332.8613769682001</v>
      </c>
      <c r="Y54">
        <f t="shared" si="9"/>
        <v>607.0873726458783</v>
      </c>
    </row>
    <row r="55" spans="1:25" x14ac:dyDescent="0.3">
      <c r="A55" t="s">
        <v>64</v>
      </c>
      <c r="B55">
        <v>86.350188072999998</v>
      </c>
      <c r="C55" s="1">
        <v>1452</v>
      </c>
      <c r="D55" s="1">
        <v>1681525</v>
      </c>
      <c r="E55">
        <v>76.359257221999997</v>
      </c>
      <c r="F55" s="1">
        <v>1284</v>
      </c>
      <c r="G55" s="1">
        <v>1681525</v>
      </c>
      <c r="H55">
        <v>34.789848501000002</v>
      </c>
      <c r="I55">
        <v>585</v>
      </c>
      <c r="J55" s="1">
        <v>1681525</v>
      </c>
      <c r="K55">
        <v>9.753051546</v>
      </c>
      <c r="L55">
        <v>164</v>
      </c>
      <c r="M55">
        <f t="shared" si="0"/>
        <v>207.25234534128248</v>
      </c>
      <c r="N55">
        <f t="shared" si="1"/>
        <v>3485</v>
      </c>
      <c r="O55">
        <f t="shared" si="2"/>
        <v>197.49929379581036</v>
      </c>
      <c r="P55">
        <f t="shared" si="3"/>
        <v>3321</v>
      </c>
      <c r="Q55" s="1">
        <v>1681525</v>
      </c>
      <c r="S55">
        <f t="shared" si="4"/>
        <v>0.43721770551038841</v>
      </c>
      <c r="T55">
        <f t="shared" si="5"/>
        <v>0.3866305329719964</v>
      </c>
      <c r="U55">
        <f t="shared" si="6"/>
        <v>0.17615176151761516</v>
      </c>
      <c r="W55">
        <f t="shared" si="7"/>
        <v>1523.7037037037037</v>
      </c>
      <c r="X55">
        <f t="shared" si="8"/>
        <v>1347.4074074074074</v>
      </c>
      <c r="Y55">
        <f t="shared" si="9"/>
        <v>613.88888888888891</v>
      </c>
    </row>
    <row r="56" spans="1:25" x14ac:dyDescent="0.3">
      <c r="A56" t="s">
        <v>65</v>
      </c>
      <c r="B56">
        <v>93.895095918999999</v>
      </c>
      <c r="C56" s="1">
        <v>1526</v>
      </c>
      <c r="D56" s="1">
        <v>1625218</v>
      </c>
      <c r="E56">
        <v>85.773108592</v>
      </c>
      <c r="F56" s="1">
        <v>1394</v>
      </c>
      <c r="G56" s="1">
        <v>1625218</v>
      </c>
      <c r="H56">
        <v>38.825560633000002</v>
      </c>
      <c r="I56">
        <v>631</v>
      </c>
      <c r="J56" s="1">
        <v>1625218</v>
      </c>
      <c r="K56">
        <v>11.813799748999999</v>
      </c>
      <c r="L56">
        <v>192</v>
      </c>
      <c r="M56">
        <f t="shared" si="0"/>
        <v>230.30756489283286</v>
      </c>
      <c r="N56">
        <f t="shared" si="1"/>
        <v>3743</v>
      </c>
      <c r="O56">
        <f t="shared" si="2"/>
        <v>218.49376514412222</v>
      </c>
      <c r="P56">
        <f t="shared" si="3"/>
        <v>3551</v>
      </c>
      <c r="Q56" s="1">
        <v>1625218</v>
      </c>
      <c r="S56">
        <f t="shared" si="4"/>
        <v>0.42973810194311463</v>
      </c>
      <c r="T56">
        <f t="shared" si="5"/>
        <v>0.39256547451422136</v>
      </c>
      <c r="U56">
        <f t="shared" si="6"/>
        <v>0.17769642354266404</v>
      </c>
      <c r="W56">
        <f t="shared" si="7"/>
        <v>1608.509715573078</v>
      </c>
      <c r="X56">
        <f t="shared" si="8"/>
        <v>1469.3725711067304</v>
      </c>
      <c r="Y56">
        <f t="shared" si="9"/>
        <v>665.11771332019146</v>
      </c>
    </row>
    <row r="57" spans="1:25" x14ac:dyDescent="0.3">
      <c r="A57" t="s">
        <v>66</v>
      </c>
      <c r="B57">
        <v>91.153305133000003</v>
      </c>
      <c r="C57" s="1">
        <v>1436</v>
      </c>
      <c r="D57" s="1">
        <v>1575368</v>
      </c>
      <c r="E57">
        <v>86.836853356999995</v>
      </c>
      <c r="F57" s="1">
        <v>1368</v>
      </c>
      <c r="G57" s="1">
        <v>1575368</v>
      </c>
      <c r="H57">
        <v>36.880271784000001</v>
      </c>
      <c r="I57">
        <v>581</v>
      </c>
      <c r="J57" s="1">
        <v>1575368</v>
      </c>
      <c r="K57">
        <v>11.679810686</v>
      </c>
      <c r="L57">
        <v>184</v>
      </c>
      <c r="M57">
        <f t="shared" si="0"/>
        <v>226.55024095957262</v>
      </c>
      <c r="N57">
        <f t="shared" si="1"/>
        <v>3569</v>
      </c>
      <c r="O57">
        <f t="shared" si="2"/>
        <v>214.87043027406932</v>
      </c>
      <c r="P57">
        <f t="shared" si="3"/>
        <v>3385</v>
      </c>
      <c r="Q57" s="1">
        <v>1575368</v>
      </c>
      <c r="S57">
        <f t="shared" si="4"/>
        <v>0.42422451994091581</v>
      </c>
      <c r="T57">
        <f t="shared" si="5"/>
        <v>0.40413589364844904</v>
      </c>
      <c r="U57">
        <f t="shared" si="6"/>
        <v>0.17163958641063515</v>
      </c>
      <c r="W57">
        <f t="shared" si="7"/>
        <v>1514.0573116691285</v>
      </c>
      <c r="X57">
        <f t="shared" si="8"/>
        <v>1442.3610044313145</v>
      </c>
      <c r="Y57">
        <f t="shared" si="9"/>
        <v>612.58168389955688</v>
      </c>
    </row>
    <row r="58" spans="1:25" x14ac:dyDescent="0.3">
      <c r="A58" t="s">
        <v>67</v>
      </c>
      <c r="B58">
        <v>95.453430107000003</v>
      </c>
      <c r="C58" s="1">
        <v>1451</v>
      </c>
      <c r="D58" s="1">
        <v>1520113</v>
      </c>
      <c r="E58">
        <v>87.361926382999997</v>
      </c>
      <c r="F58" s="1">
        <v>1328</v>
      </c>
      <c r="G58" s="1">
        <v>1520113</v>
      </c>
      <c r="H58">
        <v>38.681334874000001</v>
      </c>
      <c r="I58">
        <v>588</v>
      </c>
      <c r="J58" s="1">
        <v>1520113</v>
      </c>
      <c r="K58">
        <v>13.354270373</v>
      </c>
      <c r="L58">
        <v>203</v>
      </c>
      <c r="M58">
        <f t="shared" si="0"/>
        <v>234.85096173771294</v>
      </c>
      <c r="N58">
        <f t="shared" si="1"/>
        <v>3570</v>
      </c>
      <c r="O58">
        <f t="shared" si="2"/>
        <v>221.49669136439198</v>
      </c>
      <c r="P58">
        <f t="shared" si="3"/>
        <v>3367</v>
      </c>
      <c r="Q58" s="1">
        <v>1520113</v>
      </c>
      <c r="S58">
        <f t="shared" si="4"/>
        <v>0.43094743094743093</v>
      </c>
      <c r="T58">
        <f t="shared" si="5"/>
        <v>0.39441639441639442</v>
      </c>
      <c r="U58">
        <f t="shared" si="6"/>
        <v>0.17463617463617465</v>
      </c>
      <c r="W58">
        <f t="shared" si="7"/>
        <v>1538.4823284823285</v>
      </c>
      <c r="X58">
        <f t="shared" si="8"/>
        <v>1408.066528066528</v>
      </c>
      <c r="Y58">
        <f t="shared" si="9"/>
        <v>623.45114345114348</v>
      </c>
    </row>
    <row r="59" spans="1:25" x14ac:dyDescent="0.3">
      <c r="A59" t="s">
        <v>68</v>
      </c>
      <c r="B59">
        <v>104.29664160599999</v>
      </c>
      <c r="C59" s="1">
        <v>1482</v>
      </c>
      <c r="D59" s="1">
        <v>1420947</v>
      </c>
      <c r="E59">
        <v>95.007062192000006</v>
      </c>
      <c r="F59" s="1">
        <v>1350</v>
      </c>
      <c r="G59" s="1">
        <v>1420947</v>
      </c>
      <c r="H59">
        <v>40.325219730000001</v>
      </c>
      <c r="I59">
        <v>573</v>
      </c>
      <c r="J59" s="1">
        <v>1420947</v>
      </c>
      <c r="K59">
        <v>15.130754349</v>
      </c>
      <c r="L59">
        <v>215</v>
      </c>
      <c r="M59">
        <f t="shared" si="0"/>
        <v>254.75967787679625</v>
      </c>
      <c r="N59">
        <f t="shared" si="1"/>
        <v>3620</v>
      </c>
      <c r="O59">
        <f t="shared" si="2"/>
        <v>239.62892352776001</v>
      </c>
      <c r="P59">
        <f t="shared" si="3"/>
        <v>3405</v>
      </c>
      <c r="Q59" s="1">
        <v>1420947</v>
      </c>
      <c r="S59">
        <f t="shared" si="4"/>
        <v>0.4352422907488987</v>
      </c>
      <c r="T59">
        <f t="shared" si="5"/>
        <v>0.3964757709251101</v>
      </c>
      <c r="U59">
        <f t="shared" si="6"/>
        <v>0.1682819383259912</v>
      </c>
      <c r="W59">
        <f t="shared" si="7"/>
        <v>1575.5770925110132</v>
      </c>
      <c r="X59">
        <f t="shared" si="8"/>
        <v>1435.2422907488988</v>
      </c>
      <c r="Y59">
        <f t="shared" si="9"/>
        <v>609.18061674008811</v>
      </c>
    </row>
    <row r="60" spans="1:25" x14ac:dyDescent="0.3">
      <c r="A60" t="s">
        <v>69</v>
      </c>
      <c r="B60">
        <v>108.457677928</v>
      </c>
      <c r="C60" s="1">
        <v>1449</v>
      </c>
      <c r="D60" s="1">
        <v>1336005</v>
      </c>
      <c r="E60">
        <v>95.808024670999998</v>
      </c>
      <c r="F60" s="1">
        <v>1280</v>
      </c>
      <c r="G60" s="1">
        <v>1336005</v>
      </c>
      <c r="H60">
        <v>43.338161159999999</v>
      </c>
      <c r="I60">
        <v>579</v>
      </c>
      <c r="J60" s="1">
        <v>1336005</v>
      </c>
      <c r="K60">
        <v>16.916104356000002</v>
      </c>
      <c r="L60">
        <v>226</v>
      </c>
      <c r="M60">
        <f t="shared" si="0"/>
        <v>264.51996811389176</v>
      </c>
      <c r="N60">
        <f t="shared" si="1"/>
        <v>3534</v>
      </c>
      <c r="O60">
        <f t="shared" si="2"/>
        <v>247.60386375799493</v>
      </c>
      <c r="P60">
        <f t="shared" si="3"/>
        <v>3308</v>
      </c>
      <c r="Q60" s="1">
        <v>1336005</v>
      </c>
      <c r="S60">
        <f t="shared" si="4"/>
        <v>0.43802902055622733</v>
      </c>
      <c r="T60">
        <f t="shared" si="5"/>
        <v>0.38694074969770254</v>
      </c>
      <c r="U60">
        <f t="shared" si="6"/>
        <v>0.17503022974607013</v>
      </c>
      <c r="W60">
        <f t="shared" si="7"/>
        <v>1547.9945586457075</v>
      </c>
      <c r="X60">
        <f t="shared" si="8"/>
        <v>1367.4486094316808</v>
      </c>
      <c r="Y60">
        <f t="shared" si="9"/>
        <v>618.55683192261188</v>
      </c>
    </row>
    <row r="61" spans="1:25" x14ac:dyDescent="0.3">
      <c r="A61" t="s">
        <v>70</v>
      </c>
      <c r="B61">
        <v>108.13147077000001</v>
      </c>
      <c r="C61" s="1">
        <v>1366</v>
      </c>
      <c r="D61" s="1">
        <v>1263277</v>
      </c>
      <c r="E61">
        <v>98.394888848999997</v>
      </c>
      <c r="F61" s="1">
        <v>1243</v>
      </c>
      <c r="G61" s="1">
        <v>1263277</v>
      </c>
      <c r="H61">
        <v>43.616720639999997</v>
      </c>
      <c r="I61">
        <v>551</v>
      </c>
      <c r="J61" s="1">
        <v>1263277</v>
      </c>
      <c r="K61">
        <v>17.57334298</v>
      </c>
      <c r="L61">
        <v>222</v>
      </c>
      <c r="M61">
        <f t="shared" si="0"/>
        <v>267.71642323892542</v>
      </c>
      <c r="N61">
        <f t="shared" si="1"/>
        <v>3382</v>
      </c>
      <c r="O61">
        <f t="shared" si="2"/>
        <v>250.14308025872396</v>
      </c>
      <c r="P61">
        <f t="shared" si="3"/>
        <v>3160</v>
      </c>
      <c r="Q61" s="1">
        <v>1263277</v>
      </c>
      <c r="S61">
        <f t="shared" si="4"/>
        <v>0.43227848101265826</v>
      </c>
      <c r="T61">
        <f t="shared" si="5"/>
        <v>0.39335443037974682</v>
      </c>
      <c r="U61">
        <f t="shared" si="6"/>
        <v>0.17436708860759495</v>
      </c>
      <c r="W61">
        <f t="shared" si="7"/>
        <v>1461.9658227848101</v>
      </c>
      <c r="X61">
        <f t="shared" si="8"/>
        <v>1330.3246835443038</v>
      </c>
      <c r="Y61">
        <f t="shared" si="9"/>
        <v>589.7094936708861</v>
      </c>
    </row>
    <row r="62" spans="1:25" x14ac:dyDescent="0.3">
      <c r="A62" t="s">
        <v>71</v>
      </c>
      <c r="B62">
        <v>109.402182407</v>
      </c>
      <c r="C62" s="1">
        <v>1281</v>
      </c>
      <c r="D62" s="1">
        <v>1170909</v>
      </c>
      <c r="E62">
        <v>105.815225607</v>
      </c>
      <c r="F62" s="1">
        <v>1239</v>
      </c>
      <c r="G62" s="1">
        <v>1170909</v>
      </c>
      <c r="H62">
        <v>42.787270403000001</v>
      </c>
      <c r="I62">
        <v>501</v>
      </c>
      <c r="J62" s="1">
        <v>1170909</v>
      </c>
      <c r="K62">
        <v>17.251554133999999</v>
      </c>
      <c r="L62">
        <v>202</v>
      </c>
      <c r="M62">
        <f t="shared" si="0"/>
        <v>275.25623255094973</v>
      </c>
      <c r="N62">
        <f t="shared" si="1"/>
        <v>3223</v>
      </c>
      <c r="O62">
        <f t="shared" si="2"/>
        <v>258.00467841651232</v>
      </c>
      <c r="P62">
        <f t="shared" si="3"/>
        <v>3021</v>
      </c>
      <c r="Q62" s="1">
        <v>1170909</v>
      </c>
      <c r="S62">
        <f t="shared" si="4"/>
        <v>0.42403177755710031</v>
      </c>
      <c r="T62">
        <f t="shared" si="5"/>
        <v>0.41012909632571998</v>
      </c>
      <c r="U62">
        <f t="shared" si="6"/>
        <v>0.16583912611717974</v>
      </c>
      <c r="W62">
        <f t="shared" si="7"/>
        <v>1366.6544190665343</v>
      </c>
      <c r="X62">
        <f t="shared" si="8"/>
        <v>1321.8460774577954</v>
      </c>
      <c r="Y62">
        <f t="shared" si="9"/>
        <v>534.49950347567028</v>
      </c>
    </row>
    <row r="63" spans="1:25" x14ac:dyDescent="0.3">
      <c r="A63" t="s">
        <v>72</v>
      </c>
      <c r="B63">
        <v>117.023498984</v>
      </c>
      <c r="C63" s="1">
        <v>1266</v>
      </c>
      <c r="D63" s="1">
        <v>1081834</v>
      </c>
      <c r="E63">
        <v>109.628649127</v>
      </c>
      <c r="F63" s="1">
        <v>1186</v>
      </c>
      <c r="G63" s="1">
        <v>1081834</v>
      </c>
      <c r="H63">
        <v>46.310247228000001</v>
      </c>
      <c r="I63">
        <v>501</v>
      </c>
      <c r="J63" s="1">
        <v>1081834</v>
      </c>
      <c r="K63">
        <v>27.176073224</v>
      </c>
      <c r="L63">
        <v>294</v>
      </c>
      <c r="M63">
        <f t="shared" si="0"/>
        <v>300.13846856356889</v>
      </c>
      <c r="N63">
        <f t="shared" si="1"/>
        <v>3247</v>
      </c>
      <c r="O63">
        <f t="shared" si="2"/>
        <v>272.96239533976558</v>
      </c>
      <c r="P63">
        <f t="shared" si="3"/>
        <v>2953</v>
      </c>
      <c r="Q63" s="1">
        <v>1081834</v>
      </c>
      <c r="S63">
        <f t="shared" si="4"/>
        <v>0.42871655943108705</v>
      </c>
      <c r="T63">
        <f t="shared" si="5"/>
        <v>0.40162546562817475</v>
      </c>
      <c r="U63">
        <f t="shared" si="6"/>
        <v>0.16965797494073823</v>
      </c>
      <c r="W63">
        <f t="shared" si="7"/>
        <v>1392.0426684727395</v>
      </c>
      <c r="X63">
        <f t="shared" si="8"/>
        <v>1304.0778868946834</v>
      </c>
      <c r="Y63">
        <f t="shared" si="9"/>
        <v>550.87944463257702</v>
      </c>
    </row>
    <row r="64" spans="1:25" x14ac:dyDescent="0.3">
      <c r="A64" t="s">
        <v>73</v>
      </c>
      <c r="B64">
        <v>118.93429891</v>
      </c>
      <c r="C64" s="1">
        <v>1147</v>
      </c>
      <c r="D64" s="1">
        <v>964398</v>
      </c>
      <c r="E64">
        <v>114.57925047499999</v>
      </c>
      <c r="F64" s="1">
        <v>1105</v>
      </c>
      <c r="G64" s="1">
        <v>964398</v>
      </c>
      <c r="H64">
        <v>53.193805877000003</v>
      </c>
      <c r="I64">
        <v>513</v>
      </c>
      <c r="J64" s="1">
        <v>964398</v>
      </c>
      <c r="K64">
        <v>25.922907346999999</v>
      </c>
      <c r="L64">
        <v>250</v>
      </c>
      <c r="M64">
        <f t="shared" si="0"/>
        <v>312.63026260942058</v>
      </c>
      <c r="N64">
        <f t="shared" si="1"/>
        <v>3015</v>
      </c>
      <c r="O64">
        <f t="shared" si="2"/>
        <v>286.70735526203913</v>
      </c>
      <c r="P64">
        <f t="shared" si="3"/>
        <v>2765</v>
      </c>
      <c r="Q64" s="1">
        <v>964398</v>
      </c>
      <c r="S64">
        <f t="shared" si="4"/>
        <v>0.41482820976491863</v>
      </c>
      <c r="T64">
        <f t="shared" si="5"/>
        <v>0.39963833634719709</v>
      </c>
      <c r="U64">
        <f t="shared" si="6"/>
        <v>0.18553345388788428</v>
      </c>
      <c r="W64">
        <f t="shared" si="7"/>
        <v>1250.7070524412297</v>
      </c>
      <c r="X64">
        <f t="shared" si="8"/>
        <v>1204.9095840867992</v>
      </c>
      <c r="Y64">
        <f t="shared" si="9"/>
        <v>559.38336347197105</v>
      </c>
    </row>
    <row r="65" spans="1:25" x14ac:dyDescent="0.3">
      <c r="A65" t="s">
        <v>74</v>
      </c>
      <c r="B65">
        <v>122.11373926</v>
      </c>
      <c r="C65" s="1">
        <v>1084</v>
      </c>
      <c r="D65" s="1">
        <v>887697</v>
      </c>
      <c r="E65">
        <v>113.439608335</v>
      </c>
      <c r="F65" s="1">
        <v>1007</v>
      </c>
      <c r="G65" s="1">
        <v>887697</v>
      </c>
      <c r="H65">
        <v>49.003207175</v>
      </c>
      <c r="I65">
        <v>435</v>
      </c>
      <c r="J65" s="1">
        <v>887697</v>
      </c>
      <c r="K65">
        <v>30.528434815000001</v>
      </c>
      <c r="L65">
        <v>271</v>
      </c>
      <c r="M65">
        <f t="shared" si="0"/>
        <v>315.08498958541037</v>
      </c>
      <c r="N65">
        <f t="shared" si="1"/>
        <v>2797</v>
      </c>
      <c r="O65">
        <f t="shared" si="2"/>
        <v>284.55655477037772</v>
      </c>
      <c r="P65">
        <f t="shared" si="3"/>
        <v>2526</v>
      </c>
      <c r="Q65" s="1">
        <v>887697</v>
      </c>
      <c r="S65">
        <f t="shared" si="4"/>
        <v>0.42913697545526525</v>
      </c>
      <c r="T65">
        <f t="shared" si="5"/>
        <v>0.3986539984164687</v>
      </c>
      <c r="U65">
        <f t="shared" si="6"/>
        <v>0.17220902612826602</v>
      </c>
      <c r="W65">
        <f t="shared" si="7"/>
        <v>1200.2961203483769</v>
      </c>
      <c r="X65">
        <f t="shared" si="8"/>
        <v>1115.0352335708631</v>
      </c>
      <c r="Y65">
        <f t="shared" si="9"/>
        <v>481.66864608076008</v>
      </c>
    </row>
    <row r="66" spans="1:25" x14ac:dyDescent="0.3">
      <c r="A66" t="s">
        <v>75</v>
      </c>
      <c r="B66">
        <v>126.96274678499999</v>
      </c>
      <c r="C66" s="1">
        <v>1018</v>
      </c>
      <c r="D66" s="1">
        <v>801810</v>
      </c>
      <c r="E66">
        <v>113.243785934</v>
      </c>
      <c r="F66">
        <v>908</v>
      </c>
      <c r="G66" s="1">
        <v>801810</v>
      </c>
      <c r="H66">
        <v>56.123021663999999</v>
      </c>
      <c r="I66">
        <v>450</v>
      </c>
      <c r="J66" s="1">
        <v>801810</v>
      </c>
      <c r="K66">
        <v>30.55586735</v>
      </c>
      <c r="L66">
        <v>245</v>
      </c>
      <c r="M66">
        <f t="shared" si="0"/>
        <v>326.88542173332837</v>
      </c>
      <c r="N66">
        <f t="shared" si="1"/>
        <v>2621</v>
      </c>
      <c r="O66">
        <f t="shared" si="2"/>
        <v>296.32955438320801</v>
      </c>
      <c r="P66">
        <f t="shared" si="3"/>
        <v>2376</v>
      </c>
      <c r="Q66" s="1">
        <v>801810</v>
      </c>
      <c r="S66">
        <f t="shared" si="4"/>
        <v>0.42845117845117847</v>
      </c>
      <c r="T66">
        <f t="shared" si="5"/>
        <v>0.38215488215488214</v>
      </c>
      <c r="U66">
        <f t="shared" si="6"/>
        <v>0.18939393939393939</v>
      </c>
      <c r="W66">
        <f t="shared" si="7"/>
        <v>1122.9705387205388</v>
      </c>
      <c r="X66">
        <f t="shared" si="8"/>
        <v>1001.6279461279461</v>
      </c>
      <c r="Y66">
        <f t="shared" si="9"/>
        <v>496.40151515151513</v>
      </c>
    </row>
    <row r="67" spans="1:25" x14ac:dyDescent="0.3">
      <c r="A67" t="s">
        <v>76</v>
      </c>
      <c r="B67">
        <v>122.107415629</v>
      </c>
      <c r="C67">
        <v>879</v>
      </c>
      <c r="D67" s="1">
        <v>719858</v>
      </c>
      <c r="E67">
        <v>117.384261896</v>
      </c>
      <c r="F67">
        <v>845</v>
      </c>
      <c r="G67" s="1">
        <v>719858</v>
      </c>
      <c r="H67">
        <v>53.482770213000002</v>
      </c>
      <c r="I67">
        <v>385</v>
      </c>
      <c r="J67" s="1">
        <v>719858</v>
      </c>
      <c r="K67">
        <v>37.924146151000002</v>
      </c>
      <c r="L67">
        <v>273</v>
      </c>
      <c r="M67">
        <f t="shared" si="0"/>
        <v>330.89859388935042</v>
      </c>
      <c r="N67">
        <f t="shared" si="1"/>
        <v>2382</v>
      </c>
      <c r="O67">
        <f t="shared" si="2"/>
        <v>292.97444773830398</v>
      </c>
      <c r="P67">
        <f t="shared" si="3"/>
        <v>2109</v>
      </c>
      <c r="Q67" s="1">
        <v>719858</v>
      </c>
      <c r="S67">
        <f t="shared" si="4"/>
        <v>0.41678520625889048</v>
      </c>
      <c r="T67">
        <f t="shared" si="5"/>
        <v>0.40066382171645332</v>
      </c>
      <c r="U67">
        <f t="shared" si="6"/>
        <v>0.18255097202465623</v>
      </c>
      <c r="W67">
        <f t="shared" si="7"/>
        <v>992.78236130867708</v>
      </c>
      <c r="X67">
        <f t="shared" si="8"/>
        <v>954.38122332859177</v>
      </c>
      <c r="Y67">
        <f t="shared" si="9"/>
        <v>434.83641536273115</v>
      </c>
    </row>
    <row r="68" spans="1:25" x14ac:dyDescent="0.3">
      <c r="A68" t="s">
        <v>77</v>
      </c>
      <c r="B68">
        <v>114.427328182</v>
      </c>
      <c r="C68" s="1">
        <v>4319</v>
      </c>
      <c r="D68" s="1">
        <v>3774448</v>
      </c>
      <c r="E68">
        <v>111.751440211</v>
      </c>
      <c r="F68" s="1">
        <v>4218</v>
      </c>
      <c r="G68" s="1">
        <v>3774448</v>
      </c>
      <c r="H68">
        <v>51.822147239000003</v>
      </c>
      <c r="I68" s="1">
        <v>1956</v>
      </c>
      <c r="J68" s="1">
        <v>3774448</v>
      </c>
      <c r="K68">
        <v>65.228081032999995</v>
      </c>
      <c r="L68" s="1">
        <v>2462</v>
      </c>
      <c r="M68">
        <f t="shared" ref="M68:M71" si="10">N68/Q68*100000</f>
        <v>343.22899666388304</v>
      </c>
      <c r="N68">
        <f t="shared" ref="N68:N71" si="11">SUM(L68,I68,F68,C68)</f>
        <v>12955</v>
      </c>
      <c r="O68">
        <f t="shared" ref="O68:O71" si="12">P68/Q68*100000</f>
        <v>278.00091563057697</v>
      </c>
      <c r="P68">
        <f t="shared" ref="P68:P71" si="13">C68+F68+I68</f>
        <v>10493</v>
      </c>
      <c r="Q68" s="1">
        <v>3774448</v>
      </c>
      <c r="S68">
        <f t="shared" ref="S68" si="14">C68/P68</f>
        <v>0.41160773849232823</v>
      </c>
      <c r="T68">
        <f t="shared" ref="T68" si="15">F68/P68</f>
        <v>0.40198227389688362</v>
      </c>
      <c r="U68">
        <f t="shared" ref="U68" si="16">I68/P68</f>
        <v>0.18640998761078814</v>
      </c>
      <c r="W68">
        <f t="shared" ref="W68" si="17">C68+L68*S68</f>
        <v>5332.3782521681123</v>
      </c>
      <c r="X68">
        <f t="shared" ref="X68" si="18">F68+L68*T68</f>
        <v>5207.680358334128</v>
      </c>
      <c r="Y68">
        <f t="shared" ref="Y68" si="19">I68+L68*U68</f>
        <v>2414.9413894977606</v>
      </c>
    </row>
    <row r="69" spans="1:25" x14ac:dyDescent="0.3">
      <c r="A69" t="s">
        <v>78</v>
      </c>
      <c r="B69" t="s">
        <v>79</v>
      </c>
      <c r="C69">
        <v>0</v>
      </c>
      <c r="D69">
        <v>0</v>
      </c>
      <c r="E69" t="s">
        <v>79</v>
      </c>
      <c r="F69">
        <v>0</v>
      </c>
      <c r="G69">
        <v>0</v>
      </c>
      <c r="H69" t="s">
        <v>79</v>
      </c>
      <c r="I69">
        <v>0</v>
      </c>
      <c r="J69">
        <v>0</v>
      </c>
      <c r="K69" t="s">
        <v>79</v>
      </c>
      <c r="L69">
        <v>0</v>
      </c>
      <c r="M69" t="e">
        <f t="shared" si="10"/>
        <v>#DIV/0!</v>
      </c>
      <c r="N69">
        <f t="shared" si="11"/>
        <v>0</v>
      </c>
      <c r="O69" t="e">
        <f t="shared" si="12"/>
        <v>#DIV/0!</v>
      </c>
      <c r="P69">
        <f t="shared" si="13"/>
        <v>0</v>
      </c>
      <c r="Q69">
        <v>0</v>
      </c>
    </row>
    <row r="70" spans="1:25" x14ac:dyDescent="0.3">
      <c r="B70" t="s">
        <v>80</v>
      </c>
      <c r="M70" t="e">
        <f t="shared" si="10"/>
        <v>#DIV/0!</v>
      </c>
      <c r="N70">
        <f t="shared" si="11"/>
        <v>0</v>
      </c>
      <c r="O70" t="e">
        <f t="shared" si="12"/>
        <v>#DIV/0!</v>
      </c>
      <c r="P70">
        <f t="shared" si="13"/>
        <v>0</v>
      </c>
    </row>
    <row r="71" spans="1:25" x14ac:dyDescent="0.3">
      <c r="A71" t="s">
        <v>81</v>
      </c>
      <c r="B71" t="s">
        <v>82</v>
      </c>
      <c r="M71" t="e">
        <f t="shared" si="10"/>
        <v>#DIV/0!</v>
      </c>
      <c r="N71">
        <f t="shared" si="11"/>
        <v>0</v>
      </c>
      <c r="O71" t="e">
        <f t="shared" si="12"/>
        <v>#DIV/0!</v>
      </c>
      <c r="P71">
        <f t="shared" si="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1F09E-6D6E-4E8E-BEB3-6E9DE21DB23C}">
  <dimension ref="A1:T71"/>
  <sheetViews>
    <sheetView topLeftCell="A50" workbookViewId="0">
      <selection activeCell="D25" sqref="D25"/>
    </sheetView>
  </sheetViews>
  <sheetFormatPr defaultRowHeight="14.4" x14ac:dyDescent="0.3"/>
  <cols>
    <col min="18" max="18" width="12" bestFit="1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N1" t="s">
        <v>7</v>
      </c>
      <c r="R1" t="s">
        <v>83</v>
      </c>
    </row>
    <row r="2" spans="1:20" x14ac:dyDescent="0.3"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10</v>
      </c>
      <c r="J2" t="s">
        <v>11</v>
      </c>
      <c r="K2" t="s">
        <v>1</v>
      </c>
      <c r="L2" t="s">
        <v>2</v>
      </c>
      <c r="N2" t="s">
        <v>11</v>
      </c>
      <c r="O2" t="s">
        <v>1</v>
      </c>
      <c r="P2" t="s">
        <v>2</v>
      </c>
      <c r="R2" t="s">
        <v>84</v>
      </c>
      <c r="S2" t="s">
        <v>85</v>
      </c>
      <c r="T2" t="s">
        <v>86</v>
      </c>
    </row>
    <row r="3" spans="1:20" x14ac:dyDescent="0.3">
      <c r="A3" t="s">
        <v>12</v>
      </c>
      <c r="B3">
        <v>3</v>
      </c>
      <c r="C3">
        <v>3</v>
      </c>
      <c r="D3">
        <v>4</v>
      </c>
      <c r="E3">
        <v>0</v>
      </c>
      <c r="F3">
        <f t="shared" ref="F3:F34" si="0">SUM(E3,D3,C3,B3)</f>
        <v>10</v>
      </c>
      <c r="G3">
        <f t="shared" ref="G3:G34" si="1">B3+C3+D3</f>
        <v>10</v>
      </c>
      <c r="H3" s="1">
        <v>4108543</v>
      </c>
      <c r="J3">
        <f t="shared" ref="J3:J34" si="2">B3/G3</f>
        <v>0.3</v>
      </c>
      <c r="K3">
        <f t="shared" ref="K3:K34" si="3">C3/G3</f>
        <v>0.3</v>
      </c>
      <c r="L3">
        <f t="shared" ref="L3:L34" si="4">D3/G3</f>
        <v>0.4</v>
      </c>
      <c r="N3">
        <f>B3+E3*J3</f>
        <v>3</v>
      </c>
      <c r="O3">
        <f t="shared" ref="O3:O34" si="5">C3+E3*K3</f>
        <v>3</v>
      </c>
      <c r="P3">
        <f t="shared" ref="P3:P34" si="6">D3+E3*L3</f>
        <v>4</v>
      </c>
      <c r="R3">
        <f>N3/$H3*100000</f>
        <v>7.3018585907461589E-2</v>
      </c>
      <c r="S3">
        <f t="shared" ref="S3:T3" si="7">O3/$H3*100000</f>
        <v>7.3018585907461589E-2</v>
      </c>
      <c r="T3">
        <f t="shared" si="7"/>
        <v>9.7358114543282137E-2</v>
      </c>
    </row>
    <row r="4" spans="1:20" x14ac:dyDescent="0.3">
      <c r="A4" t="s">
        <v>13</v>
      </c>
      <c r="B4">
        <v>5</v>
      </c>
      <c r="C4">
        <v>7</v>
      </c>
      <c r="D4">
        <v>3</v>
      </c>
      <c r="E4">
        <v>0</v>
      </c>
      <c r="F4">
        <f t="shared" si="0"/>
        <v>15</v>
      </c>
      <c r="G4">
        <f t="shared" si="1"/>
        <v>15</v>
      </c>
      <c r="H4" s="1">
        <v>4105215</v>
      </c>
      <c r="J4">
        <f t="shared" si="2"/>
        <v>0.33333333333333331</v>
      </c>
      <c r="K4">
        <f t="shared" si="3"/>
        <v>0.46666666666666667</v>
      </c>
      <c r="L4">
        <f t="shared" si="4"/>
        <v>0.2</v>
      </c>
      <c r="N4">
        <f t="shared" ref="N4:N67" si="8">B4+E4*J4</f>
        <v>5</v>
      </c>
      <c r="O4">
        <f t="shared" si="5"/>
        <v>7</v>
      </c>
      <c r="P4">
        <f t="shared" si="6"/>
        <v>3</v>
      </c>
      <c r="R4">
        <f t="shared" ref="R4:R67" si="9">N4/$H4*100000</f>
        <v>0.12179630055916682</v>
      </c>
      <c r="S4">
        <f t="shared" ref="S4:S67" si="10">O4/$H4*100000</f>
        <v>0.17051482078283353</v>
      </c>
      <c r="T4">
        <f t="shared" ref="T4:T67" si="11">P4/$H4*100000</f>
        <v>7.3077780335500095E-2</v>
      </c>
    </row>
    <row r="5" spans="1:20" x14ac:dyDescent="0.3">
      <c r="A5" t="s">
        <v>14</v>
      </c>
      <c r="B5">
        <v>6</v>
      </c>
      <c r="C5">
        <v>9</v>
      </c>
      <c r="D5">
        <v>5</v>
      </c>
      <c r="E5">
        <v>5</v>
      </c>
      <c r="F5">
        <f t="shared" si="0"/>
        <v>25</v>
      </c>
      <c r="G5">
        <f t="shared" si="1"/>
        <v>20</v>
      </c>
      <c r="H5" s="1">
        <v>4152142</v>
      </c>
      <c r="J5">
        <f t="shared" si="2"/>
        <v>0.3</v>
      </c>
      <c r="K5">
        <f t="shared" si="3"/>
        <v>0.45</v>
      </c>
      <c r="L5">
        <f t="shared" si="4"/>
        <v>0.25</v>
      </c>
      <c r="N5">
        <f t="shared" si="8"/>
        <v>7.5</v>
      </c>
      <c r="O5">
        <f t="shared" si="5"/>
        <v>11.25</v>
      </c>
      <c r="P5">
        <f t="shared" si="6"/>
        <v>6.25</v>
      </c>
      <c r="R5">
        <f t="shared" si="9"/>
        <v>0.18062966054629151</v>
      </c>
      <c r="S5">
        <f t="shared" si="10"/>
        <v>0.27094449081943728</v>
      </c>
      <c r="T5">
        <f t="shared" si="11"/>
        <v>0.1505247171219096</v>
      </c>
    </row>
    <row r="6" spans="1:20" x14ac:dyDescent="0.3">
      <c r="A6" t="s">
        <v>15</v>
      </c>
      <c r="B6">
        <v>8</v>
      </c>
      <c r="C6">
        <v>7</v>
      </c>
      <c r="D6">
        <v>6</v>
      </c>
      <c r="E6">
        <v>4</v>
      </c>
      <c r="F6">
        <f t="shared" si="0"/>
        <v>25</v>
      </c>
      <c r="G6">
        <f t="shared" si="1"/>
        <v>21</v>
      </c>
      <c r="H6" s="1">
        <v>4280264</v>
      </c>
      <c r="J6">
        <f t="shared" si="2"/>
        <v>0.38095238095238093</v>
      </c>
      <c r="K6">
        <f t="shared" si="3"/>
        <v>0.33333333333333331</v>
      </c>
      <c r="L6">
        <f t="shared" si="4"/>
        <v>0.2857142857142857</v>
      </c>
      <c r="N6">
        <f t="shared" si="8"/>
        <v>9.5238095238095237</v>
      </c>
      <c r="O6">
        <f t="shared" si="5"/>
        <v>8.3333333333333339</v>
      </c>
      <c r="P6">
        <f t="shared" si="6"/>
        <v>7.1428571428571423</v>
      </c>
      <c r="R6">
        <f t="shared" si="9"/>
        <v>0.22250518948853446</v>
      </c>
      <c r="S6">
        <f t="shared" si="10"/>
        <v>0.19469204080246766</v>
      </c>
      <c r="T6">
        <f t="shared" si="11"/>
        <v>0.16687889211640081</v>
      </c>
    </row>
    <row r="7" spans="1:20" x14ac:dyDescent="0.3">
      <c r="A7" t="s">
        <v>16</v>
      </c>
      <c r="B7">
        <v>6</v>
      </c>
      <c r="C7">
        <v>12</v>
      </c>
      <c r="D7">
        <v>7</v>
      </c>
      <c r="E7">
        <v>3</v>
      </c>
      <c r="F7">
        <f t="shared" si="0"/>
        <v>28</v>
      </c>
      <c r="G7">
        <f t="shared" si="1"/>
        <v>25</v>
      </c>
      <c r="H7" s="1">
        <v>4467943</v>
      </c>
      <c r="J7">
        <f t="shared" si="2"/>
        <v>0.24</v>
      </c>
      <c r="K7">
        <f t="shared" si="3"/>
        <v>0.48</v>
      </c>
      <c r="L7">
        <f t="shared" si="4"/>
        <v>0.28000000000000003</v>
      </c>
      <c r="N7">
        <f t="shared" si="8"/>
        <v>6.72</v>
      </c>
      <c r="O7">
        <f t="shared" si="5"/>
        <v>13.44</v>
      </c>
      <c r="P7">
        <f t="shared" si="6"/>
        <v>7.84</v>
      </c>
      <c r="R7">
        <f t="shared" si="9"/>
        <v>0.15040478358833137</v>
      </c>
      <c r="S7">
        <f t="shared" si="10"/>
        <v>0.30080956717666274</v>
      </c>
      <c r="T7">
        <f t="shared" si="11"/>
        <v>0.17547224751971993</v>
      </c>
    </row>
    <row r="8" spans="1:20" x14ac:dyDescent="0.3">
      <c r="A8" t="s">
        <v>17</v>
      </c>
      <c r="B8">
        <v>10</v>
      </c>
      <c r="C8">
        <v>15</v>
      </c>
      <c r="D8">
        <v>6</v>
      </c>
      <c r="E8">
        <v>2</v>
      </c>
      <c r="F8">
        <f t="shared" si="0"/>
        <v>33</v>
      </c>
      <c r="G8">
        <f t="shared" si="1"/>
        <v>31</v>
      </c>
      <c r="H8" s="1">
        <v>4641411</v>
      </c>
      <c r="J8">
        <f t="shared" si="2"/>
        <v>0.32258064516129031</v>
      </c>
      <c r="K8">
        <f t="shared" si="3"/>
        <v>0.4838709677419355</v>
      </c>
      <c r="L8">
        <f t="shared" si="4"/>
        <v>0.19354838709677419</v>
      </c>
      <c r="N8">
        <f t="shared" si="8"/>
        <v>10.64516129032258</v>
      </c>
      <c r="O8">
        <f t="shared" si="5"/>
        <v>15.967741935483872</v>
      </c>
      <c r="P8">
        <f t="shared" si="6"/>
        <v>6.387096774193548</v>
      </c>
      <c r="R8">
        <f t="shared" si="9"/>
        <v>0.22935183482614618</v>
      </c>
      <c r="S8">
        <f t="shared" si="10"/>
        <v>0.34402775223921933</v>
      </c>
      <c r="T8">
        <f t="shared" si="11"/>
        <v>0.13761110089568773</v>
      </c>
    </row>
    <row r="9" spans="1:20" x14ac:dyDescent="0.3">
      <c r="A9" t="s">
        <v>18</v>
      </c>
      <c r="B9">
        <v>15</v>
      </c>
      <c r="C9">
        <v>25</v>
      </c>
      <c r="D9">
        <v>12</v>
      </c>
      <c r="E9">
        <v>3</v>
      </c>
      <c r="F9">
        <f t="shared" si="0"/>
        <v>55</v>
      </c>
      <c r="G9">
        <f t="shared" si="1"/>
        <v>52</v>
      </c>
      <c r="H9" s="1">
        <v>4667958</v>
      </c>
      <c r="J9">
        <f t="shared" si="2"/>
        <v>0.28846153846153844</v>
      </c>
      <c r="K9">
        <f t="shared" si="3"/>
        <v>0.48076923076923078</v>
      </c>
      <c r="L9">
        <f t="shared" si="4"/>
        <v>0.23076923076923078</v>
      </c>
      <c r="N9">
        <f t="shared" si="8"/>
        <v>15.865384615384615</v>
      </c>
      <c r="O9">
        <f t="shared" si="5"/>
        <v>26.442307692307693</v>
      </c>
      <c r="P9">
        <f t="shared" si="6"/>
        <v>12.692307692307692</v>
      </c>
      <c r="R9">
        <f t="shared" si="9"/>
        <v>0.33987847824219103</v>
      </c>
      <c r="S9">
        <f t="shared" si="10"/>
        <v>0.56646413040365173</v>
      </c>
      <c r="T9">
        <f t="shared" si="11"/>
        <v>0.27190278259375278</v>
      </c>
    </row>
    <row r="10" spans="1:20" x14ac:dyDescent="0.3">
      <c r="A10" t="s">
        <v>19</v>
      </c>
      <c r="B10">
        <v>18</v>
      </c>
      <c r="C10">
        <v>27</v>
      </c>
      <c r="D10">
        <v>10</v>
      </c>
      <c r="E10">
        <v>6</v>
      </c>
      <c r="F10">
        <f t="shared" si="0"/>
        <v>61</v>
      </c>
      <c r="G10">
        <f t="shared" si="1"/>
        <v>55</v>
      </c>
      <c r="H10" s="1">
        <v>4848577</v>
      </c>
      <c r="J10">
        <f t="shared" si="2"/>
        <v>0.32727272727272727</v>
      </c>
      <c r="K10">
        <f t="shared" si="3"/>
        <v>0.49090909090909091</v>
      </c>
      <c r="L10">
        <f t="shared" si="4"/>
        <v>0.18181818181818182</v>
      </c>
      <c r="N10">
        <f t="shared" si="8"/>
        <v>19.963636363636365</v>
      </c>
      <c r="O10">
        <f t="shared" si="5"/>
        <v>29.945454545454545</v>
      </c>
      <c r="P10">
        <f t="shared" si="6"/>
        <v>11.09090909090909</v>
      </c>
      <c r="R10">
        <f t="shared" si="9"/>
        <v>0.41174217432529919</v>
      </c>
      <c r="S10">
        <f t="shared" si="10"/>
        <v>0.61761326148794882</v>
      </c>
      <c r="T10">
        <f t="shared" si="11"/>
        <v>0.22874565240294398</v>
      </c>
    </row>
    <row r="11" spans="1:20" x14ac:dyDescent="0.3">
      <c r="A11" t="s">
        <v>20</v>
      </c>
      <c r="B11">
        <v>21</v>
      </c>
      <c r="C11">
        <v>27</v>
      </c>
      <c r="D11">
        <v>17</v>
      </c>
      <c r="E11">
        <v>4</v>
      </c>
      <c r="F11">
        <f t="shared" si="0"/>
        <v>69</v>
      </c>
      <c r="G11">
        <f t="shared" si="1"/>
        <v>65</v>
      </c>
      <c r="H11" s="1">
        <v>4875867</v>
      </c>
      <c r="J11">
        <f t="shared" si="2"/>
        <v>0.32307692307692309</v>
      </c>
      <c r="K11">
        <f t="shared" si="3"/>
        <v>0.41538461538461541</v>
      </c>
      <c r="L11">
        <f t="shared" si="4"/>
        <v>0.26153846153846155</v>
      </c>
      <c r="N11">
        <f t="shared" si="8"/>
        <v>22.292307692307691</v>
      </c>
      <c r="O11">
        <f t="shared" si="5"/>
        <v>28.661538461538463</v>
      </c>
      <c r="P11">
        <f t="shared" si="6"/>
        <v>18.046153846153846</v>
      </c>
      <c r="R11">
        <f t="shared" si="9"/>
        <v>0.45719679581718886</v>
      </c>
      <c r="S11">
        <f t="shared" si="10"/>
        <v>0.58782445176495712</v>
      </c>
      <c r="T11">
        <f t="shared" si="11"/>
        <v>0.37011169185201004</v>
      </c>
    </row>
    <row r="12" spans="1:20" x14ac:dyDescent="0.3">
      <c r="A12" t="s">
        <v>21</v>
      </c>
      <c r="B12">
        <v>23</v>
      </c>
      <c r="C12">
        <v>41</v>
      </c>
      <c r="D12">
        <v>20</v>
      </c>
      <c r="E12">
        <v>7</v>
      </c>
      <c r="F12">
        <f t="shared" si="0"/>
        <v>91</v>
      </c>
      <c r="G12">
        <f t="shared" si="1"/>
        <v>84</v>
      </c>
      <c r="H12" s="1">
        <v>5195561</v>
      </c>
      <c r="J12">
        <f t="shared" si="2"/>
        <v>0.27380952380952384</v>
      </c>
      <c r="K12">
        <f t="shared" si="3"/>
        <v>0.48809523809523808</v>
      </c>
      <c r="L12">
        <f t="shared" si="4"/>
        <v>0.23809523809523808</v>
      </c>
      <c r="N12">
        <f t="shared" si="8"/>
        <v>24.916666666666668</v>
      </c>
      <c r="O12">
        <f t="shared" si="5"/>
        <v>44.416666666666664</v>
      </c>
      <c r="P12">
        <f t="shared" si="6"/>
        <v>21.666666666666668</v>
      </c>
      <c r="R12">
        <f t="shared" si="9"/>
        <v>0.47957605861362551</v>
      </c>
      <c r="S12">
        <f t="shared" si="10"/>
        <v>0.85489645231124545</v>
      </c>
      <c r="T12">
        <f t="shared" si="11"/>
        <v>0.41702265966402219</v>
      </c>
    </row>
    <row r="13" spans="1:20" x14ac:dyDescent="0.3">
      <c r="A13" t="s">
        <v>22</v>
      </c>
      <c r="B13">
        <v>29</v>
      </c>
      <c r="C13">
        <v>44</v>
      </c>
      <c r="D13">
        <v>27</v>
      </c>
      <c r="E13">
        <v>8</v>
      </c>
      <c r="F13">
        <f t="shared" si="0"/>
        <v>108</v>
      </c>
      <c r="G13">
        <f t="shared" si="1"/>
        <v>100</v>
      </c>
      <c r="H13" s="1">
        <v>5359677</v>
      </c>
      <c r="J13">
        <f t="shared" si="2"/>
        <v>0.28999999999999998</v>
      </c>
      <c r="K13">
        <f t="shared" si="3"/>
        <v>0.44</v>
      </c>
      <c r="L13">
        <f t="shared" si="4"/>
        <v>0.27</v>
      </c>
      <c r="N13">
        <f t="shared" si="8"/>
        <v>31.32</v>
      </c>
      <c r="O13">
        <f t="shared" si="5"/>
        <v>47.52</v>
      </c>
      <c r="P13">
        <f t="shared" si="6"/>
        <v>29.16</v>
      </c>
      <c r="R13">
        <f t="shared" si="9"/>
        <v>0.58436357265559102</v>
      </c>
      <c r="S13">
        <f t="shared" si="10"/>
        <v>0.88662059299468987</v>
      </c>
      <c r="T13">
        <f t="shared" si="11"/>
        <v>0.5440626366103779</v>
      </c>
    </row>
    <row r="14" spans="1:20" x14ac:dyDescent="0.3">
      <c r="A14" t="s">
        <v>23</v>
      </c>
      <c r="B14">
        <v>39</v>
      </c>
      <c r="C14">
        <v>35</v>
      </c>
      <c r="D14">
        <v>34</v>
      </c>
      <c r="E14">
        <v>8</v>
      </c>
      <c r="F14">
        <f t="shared" si="0"/>
        <v>116</v>
      </c>
      <c r="G14">
        <f t="shared" si="1"/>
        <v>108</v>
      </c>
      <c r="H14" s="1">
        <v>5152959</v>
      </c>
      <c r="J14">
        <f t="shared" si="2"/>
        <v>0.3611111111111111</v>
      </c>
      <c r="K14">
        <f t="shared" si="3"/>
        <v>0.32407407407407407</v>
      </c>
      <c r="L14">
        <f t="shared" si="4"/>
        <v>0.31481481481481483</v>
      </c>
      <c r="N14">
        <f t="shared" si="8"/>
        <v>41.888888888888886</v>
      </c>
      <c r="O14">
        <f t="shared" si="5"/>
        <v>37.592592592592595</v>
      </c>
      <c r="P14">
        <f t="shared" si="6"/>
        <v>36.518518518518519</v>
      </c>
      <c r="R14">
        <f t="shared" si="9"/>
        <v>0.8129094155200709</v>
      </c>
      <c r="S14">
        <f t="shared" si="10"/>
        <v>0.72953409085134568</v>
      </c>
      <c r="T14">
        <f t="shared" si="11"/>
        <v>0.70869025968416433</v>
      </c>
    </row>
    <row r="15" spans="1:20" x14ac:dyDescent="0.3">
      <c r="A15" t="s">
        <v>24</v>
      </c>
      <c r="B15">
        <v>42</v>
      </c>
      <c r="C15">
        <v>50</v>
      </c>
      <c r="D15">
        <v>27</v>
      </c>
      <c r="E15">
        <v>11</v>
      </c>
      <c r="F15">
        <f t="shared" si="0"/>
        <v>130</v>
      </c>
      <c r="G15">
        <f t="shared" si="1"/>
        <v>119</v>
      </c>
      <c r="H15" s="1">
        <v>5207965</v>
      </c>
      <c r="J15">
        <f t="shared" si="2"/>
        <v>0.35294117647058826</v>
      </c>
      <c r="K15">
        <f t="shared" si="3"/>
        <v>0.42016806722689076</v>
      </c>
      <c r="L15">
        <f t="shared" si="4"/>
        <v>0.22689075630252101</v>
      </c>
      <c r="N15">
        <f t="shared" si="8"/>
        <v>45.882352941176471</v>
      </c>
      <c r="O15">
        <f t="shared" si="5"/>
        <v>54.621848739495796</v>
      </c>
      <c r="P15">
        <f t="shared" si="6"/>
        <v>29.495798319327733</v>
      </c>
      <c r="R15">
        <f t="shared" si="9"/>
        <v>0.88100348103676707</v>
      </c>
      <c r="S15">
        <f t="shared" si="10"/>
        <v>1.0488136679009132</v>
      </c>
      <c r="T15">
        <f t="shared" si="11"/>
        <v>0.56635938066649316</v>
      </c>
    </row>
    <row r="16" spans="1:20" x14ac:dyDescent="0.3">
      <c r="A16" t="s">
        <v>25</v>
      </c>
      <c r="B16">
        <v>48</v>
      </c>
      <c r="C16">
        <v>67</v>
      </c>
      <c r="D16">
        <v>47</v>
      </c>
      <c r="E16">
        <v>7</v>
      </c>
      <c r="F16">
        <f t="shared" si="0"/>
        <v>169</v>
      </c>
      <c r="G16">
        <f t="shared" si="1"/>
        <v>162</v>
      </c>
      <c r="H16" s="1">
        <v>5157134</v>
      </c>
      <c r="J16">
        <f t="shared" si="2"/>
        <v>0.29629629629629628</v>
      </c>
      <c r="K16">
        <f t="shared" si="3"/>
        <v>0.41358024691358025</v>
      </c>
      <c r="L16">
        <f t="shared" si="4"/>
        <v>0.29012345679012347</v>
      </c>
      <c r="N16">
        <f t="shared" si="8"/>
        <v>50.074074074074076</v>
      </c>
      <c r="O16">
        <f t="shared" si="5"/>
        <v>69.895061728395063</v>
      </c>
      <c r="P16">
        <f t="shared" si="6"/>
        <v>49.030864197530867</v>
      </c>
      <c r="R16">
        <f t="shared" si="9"/>
        <v>0.97096709284796701</v>
      </c>
      <c r="S16">
        <f t="shared" si="10"/>
        <v>1.355308233766954</v>
      </c>
      <c r="T16">
        <f t="shared" si="11"/>
        <v>0.95073861174696783</v>
      </c>
    </row>
    <row r="17" spans="1:20" x14ac:dyDescent="0.3">
      <c r="A17" t="s">
        <v>26</v>
      </c>
      <c r="B17">
        <v>60</v>
      </c>
      <c r="C17">
        <v>57</v>
      </c>
      <c r="D17">
        <v>41</v>
      </c>
      <c r="E17">
        <v>12</v>
      </c>
      <c r="F17">
        <f t="shared" si="0"/>
        <v>170</v>
      </c>
      <c r="G17">
        <f t="shared" si="1"/>
        <v>158</v>
      </c>
      <c r="H17" s="1">
        <v>5299542</v>
      </c>
      <c r="J17">
        <f t="shared" si="2"/>
        <v>0.379746835443038</v>
      </c>
      <c r="K17">
        <f t="shared" si="3"/>
        <v>0.36075949367088606</v>
      </c>
      <c r="L17">
        <f t="shared" si="4"/>
        <v>0.25949367088607594</v>
      </c>
      <c r="N17">
        <f t="shared" si="8"/>
        <v>64.556962025316452</v>
      </c>
      <c r="O17">
        <f t="shared" si="5"/>
        <v>61.329113924050631</v>
      </c>
      <c r="P17">
        <f t="shared" si="6"/>
        <v>44.11392405063291</v>
      </c>
      <c r="R17">
        <f t="shared" si="9"/>
        <v>1.218161154781233</v>
      </c>
      <c r="S17">
        <f t="shared" si="10"/>
        <v>1.1572530970421715</v>
      </c>
      <c r="T17">
        <f t="shared" si="11"/>
        <v>0.8324101224338426</v>
      </c>
    </row>
    <row r="18" spans="1:20" x14ac:dyDescent="0.3">
      <c r="A18" t="s">
        <v>27</v>
      </c>
      <c r="B18">
        <v>62</v>
      </c>
      <c r="C18">
        <v>89</v>
      </c>
      <c r="D18">
        <v>37</v>
      </c>
      <c r="E18">
        <v>12</v>
      </c>
      <c r="F18">
        <f t="shared" si="0"/>
        <v>200</v>
      </c>
      <c r="G18">
        <f t="shared" si="1"/>
        <v>188</v>
      </c>
      <c r="H18" s="1">
        <v>5400002</v>
      </c>
      <c r="J18">
        <f t="shared" si="2"/>
        <v>0.32978723404255317</v>
      </c>
      <c r="K18">
        <f t="shared" si="3"/>
        <v>0.47340425531914893</v>
      </c>
      <c r="L18">
        <f t="shared" si="4"/>
        <v>0.19680851063829788</v>
      </c>
      <c r="N18">
        <f t="shared" si="8"/>
        <v>65.957446808510639</v>
      </c>
      <c r="O18">
        <f t="shared" si="5"/>
        <v>94.680851063829792</v>
      </c>
      <c r="P18">
        <f t="shared" si="6"/>
        <v>39.361702127659576</v>
      </c>
      <c r="R18">
        <f t="shared" si="9"/>
        <v>1.2214337477747348</v>
      </c>
      <c r="S18">
        <f t="shared" si="10"/>
        <v>1.753348444386313</v>
      </c>
      <c r="T18">
        <f t="shared" si="11"/>
        <v>0.72892013980105153</v>
      </c>
    </row>
    <row r="19" spans="1:20" x14ac:dyDescent="0.3">
      <c r="A19" t="s">
        <v>28</v>
      </c>
      <c r="B19">
        <v>81</v>
      </c>
      <c r="C19">
        <v>73</v>
      </c>
      <c r="D19">
        <v>54</v>
      </c>
      <c r="E19">
        <v>9</v>
      </c>
      <c r="F19">
        <f t="shared" si="0"/>
        <v>217</v>
      </c>
      <c r="G19">
        <f t="shared" si="1"/>
        <v>208</v>
      </c>
      <c r="H19" s="1">
        <v>5206173</v>
      </c>
      <c r="J19">
        <f t="shared" si="2"/>
        <v>0.38942307692307693</v>
      </c>
      <c r="K19">
        <f t="shared" si="3"/>
        <v>0.35096153846153844</v>
      </c>
      <c r="L19">
        <f t="shared" si="4"/>
        <v>0.25961538461538464</v>
      </c>
      <c r="N19">
        <f t="shared" si="8"/>
        <v>84.504807692307693</v>
      </c>
      <c r="O19">
        <f t="shared" si="5"/>
        <v>76.15865384615384</v>
      </c>
      <c r="P19">
        <f t="shared" si="6"/>
        <v>56.33653846153846</v>
      </c>
      <c r="R19">
        <f t="shared" si="9"/>
        <v>1.6231655708004264</v>
      </c>
      <c r="S19">
        <f t="shared" si="10"/>
        <v>1.4628529218324831</v>
      </c>
      <c r="T19">
        <f t="shared" si="11"/>
        <v>1.0821103805336176</v>
      </c>
    </row>
    <row r="20" spans="1:20" x14ac:dyDescent="0.3">
      <c r="A20" t="s">
        <v>29</v>
      </c>
      <c r="B20">
        <v>94</v>
      </c>
      <c r="C20">
        <v>101</v>
      </c>
      <c r="D20">
        <v>61</v>
      </c>
      <c r="E20">
        <v>9</v>
      </c>
      <c r="F20">
        <f t="shared" si="0"/>
        <v>265</v>
      </c>
      <c r="G20">
        <f t="shared" si="1"/>
        <v>256</v>
      </c>
      <c r="H20" s="1">
        <v>5156784</v>
      </c>
      <c r="J20">
        <f t="shared" si="2"/>
        <v>0.3671875</v>
      </c>
      <c r="K20">
        <f t="shared" si="3"/>
        <v>0.39453125</v>
      </c>
      <c r="L20">
        <f t="shared" si="4"/>
        <v>0.23828125</v>
      </c>
      <c r="N20">
        <f t="shared" si="8"/>
        <v>97.3046875</v>
      </c>
      <c r="O20">
        <f t="shared" si="5"/>
        <v>104.55078125</v>
      </c>
      <c r="P20">
        <f t="shared" si="6"/>
        <v>63.14453125</v>
      </c>
      <c r="R20">
        <f t="shared" si="9"/>
        <v>1.8869257952243104</v>
      </c>
      <c r="S20">
        <f t="shared" si="10"/>
        <v>2.0274415459325037</v>
      </c>
      <c r="T20">
        <f t="shared" si="11"/>
        <v>1.224494399028542</v>
      </c>
    </row>
    <row r="21" spans="1:20" x14ac:dyDescent="0.3">
      <c r="A21" t="s">
        <v>30</v>
      </c>
      <c r="B21">
        <v>96</v>
      </c>
      <c r="C21">
        <v>112</v>
      </c>
      <c r="D21">
        <v>79</v>
      </c>
      <c r="E21">
        <v>15</v>
      </c>
      <c r="F21">
        <f t="shared" si="0"/>
        <v>302</v>
      </c>
      <c r="G21">
        <f t="shared" si="1"/>
        <v>287</v>
      </c>
      <c r="H21" s="1">
        <v>4954605</v>
      </c>
      <c r="J21">
        <f t="shared" si="2"/>
        <v>0.33449477351916379</v>
      </c>
      <c r="K21">
        <f t="shared" si="3"/>
        <v>0.3902439024390244</v>
      </c>
      <c r="L21">
        <f t="shared" si="4"/>
        <v>0.27526132404181186</v>
      </c>
      <c r="N21">
        <f t="shared" si="8"/>
        <v>101.01742160278745</v>
      </c>
      <c r="O21">
        <f t="shared" si="5"/>
        <v>117.85365853658537</v>
      </c>
      <c r="P21">
        <f t="shared" si="6"/>
        <v>83.128919860627178</v>
      </c>
      <c r="R21">
        <f t="shared" si="9"/>
        <v>2.0388592350507753</v>
      </c>
      <c r="S21">
        <f t="shared" si="10"/>
        <v>2.3786691075592379</v>
      </c>
      <c r="T21">
        <f t="shared" si="11"/>
        <v>1.6778112455105338</v>
      </c>
    </row>
    <row r="22" spans="1:20" x14ac:dyDescent="0.3">
      <c r="A22" t="s">
        <v>31</v>
      </c>
      <c r="B22">
        <v>140</v>
      </c>
      <c r="C22">
        <v>145</v>
      </c>
      <c r="D22">
        <v>85</v>
      </c>
      <c r="E22">
        <v>11</v>
      </c>
      <c r="F22">
        <f t="shared" si="0"/>
        <v>381</v>
      </c>
      <c r="G22">
        <f t="shared" si="1"/>
        <v>370</v>
      </c>
      <c r="H22" s="1">
        <v>5083001</v>
      </c>
      <c r="J22">
        <f t="shared" si="2"/>
        <v>0.3783783783783784</v>
      </c>
      <c r="K22">
        <f t="shared" si="3"/>
        <v>0.39189189189189189</v>
      </c>
      <c r="L22">
        <f t="shared" si="4"/>
        <v>0.22972972972972974</v>
      </c>
      <c r="N22">
        <f t="shared" si="8"/>
        <v>144.16216216216216</v>
      </c>
      <c r="O22">
        <f t="shared" si="5"/>
        <v>149.31081081081081</v>
      </c>
      <c r="P22">
        <f t="shared" si="6"/>
        <v>87.527027027027032</v>
      </c>
      <c r="R22">
        <f t="shared" si="9"/>
        <v>2.8361623804945575</v>
      </c>
      <c r="S22">
        <f t="shared" si="10"/>
        <v>2.937453894083649</v>
      </c>
      <c r="T22">
        <f t="shared" si="11"/>
        <v>1.7219557310145528</v>
      </c>
    </row>
    <row r="23" spans="1:20" x14ac:dyDescent="0.3">
      <c r="A23" t="s">
        <v>32</v>
      </c>
      <c r="B23">
        <v>146</v>
      </c>
      <c r="C23">
        <v>148</v>
      </c>
      <c r="D23">
        <v>74</v>
      </c>
      <c r="E23">
        <v>17</v>
      </c>
      <c r="F23">
        <f t="shared" si="0"/>
        <v>385</v>
      </c>
      <c r="G23">
        <f t="shared" si="1"/>
        <v>368</v>
      </c>
      <c r="H23" s="1">
        <v>5046390</v>
      </c>
      <c r="J23">
        <f t="shared" si="2"/>
        <v>0.39673913043478259</v>
      </c>
      <c r="K23">
        <f t="shared" si="3"/>
        <v>0.40217391304347827</v>
      </c>
      <c r="L23">
        <f t="shared" si="4"/>
        <v>0.20108695652173914</v>
      </c>
      <c r="N23">
        <f t="shared" si="8"/>
        <v>152.74456521739131</v>
      </c>
      <c r="O23">
        <f t="shared" si="5"/>
        <v>154.83695652173913</v>
      </c>
      <c r="P23">
        <f t="shared" si="6"/>
        <v>77.418478260869563</v>
      </c>
      <c r="R23">
        <f t="shared" si="9"/>
        <v>3.0268085743945932</v>
      </c>
      <c r="S23">
        <f t="shared" si="10"/>
        <v>3.068271705550683</v>
      </c>
      <c r="T23">
        <f t="shared" si="11"/>
        <v>1.5341358527753415</v>
      </c>
    </row>
    <row r="24" spans="1:20" x14ac:dyDescent="0.3">
      <c r="A24" t="s">
        <v>33</v>
      </c>
      <c r="B24">
        <v>134</v>
      </c>
      <c r="C24">
        <v>176</v>
      </c>
      <c r="D24">
        <v>116</v>
      </c>
      <c r="E24">
        <v>13</v>
      </c>
      <c r="F24">
        <f t="shared" si="0"/>
        <v>439</v>
      </c>
      <c r="G24">
        <f t="shared" si="1"/>
        <v>426</v>
      </c>
      <c r="H24" s="1">
        <v>4711787</v>
      </c>
      <c r="J24">
        <f t="shared" si="2"/>
        <v>0.31455399061032863</v>
      </c>
      <c r="K24">
        <f t="shared" si="3"/>
        <v>0.41314553990610331</v>
      </c>
      <c r="L24">
        <f t="shared" si="4"/>
        <v>0.27230046948356806</v>
      </c>
      <c r="N24">
        <f t="shared" si="8"/>
        <v>138.08920187793427</v>
      </c>
      <c r="O24">
        <f t="shared" si="5"/>
        <v>181.37089201877933</v>
      </c>
      <c r="P24">
        <f t="shared" si="6"/>
        <v>119.53990610328638</v>
      </c>
      <c r="R24">
        <f t="shared" si="9"/>
        <v>2.9307182578060993</v>
      </c>
      <c r="S24">
        <f t="shared" si="10"/>
        <v>3.8493015923423393</v>
      </c>
      <c r="T24">
        <f t="shared" si="11"/>
        <v>2.5370396858619966</v>
      </c>
    </row>
    <row r="25" spans="1:20" x14ac:dyDescent="0.3">
      <c r="A25" t="s">
        <v>34</v>
      </c>
      <c r="B25">
        <v>147</v>
      </c>
      <c r="C25">
        <v>225</v>
      </c>
      <c r="D25">
        <v>115</v>
      </c>
      <c r="E25">
        <v>20</v>
      </c>
      <c r="F25">
        <f t="shared" si="0"/>
        <v>507</v>
      </c>
      <c r="G25">
        <f t="shared" si="1"/>
        <v>487</v>
      </c>
      <c r="H25" s="1">
        <v>4647873</v>
      </c>
      <c r="J25">
        <f t="shared" si="2"/>
        <v>0.30184804928131415</v>
      </c>
      <c r="K25">
        <f t="shared" si="3"/>
        <v>0.46201232032854211</v>
      </c>
      <c r="L25">
        <f t="shared" si="4"/>
        <v>0.23613963039014374</v>
      </c>
      <c r="N25">
        <f t="shared" si="8"/>
        <v>153.03696098562628</v>
      </c>
      <c r="O25">
        <f t="shared" si="5"/>
        <v>234.24024640657083</v>
      </c>
      <c r="P25">
        <f t="shared" si="6"/>
        <v>119.72279260780287</v>
      </c>
      <c r="R25">
        <f t="shared" si="9"/>
        <v>3.2926235502912036</v>
      </c>
      <c r="S25">
        <f t="shared" si="10"/>
        <v>5.0397299239151074</v>
      </c>
      <c r="T25">
        <f t="shared" si="11"/>
        <v>2.575861961112166</v>
      </c>
    </row>
    <row r="26" spans="1:20" x14ac:dyDescent="0.3">
      <c r="A26" t="s">
        <v>35</v>
      </c>
      <c r="B26">
        <v>167</v>
      </c>
      <c r="C26">
        <v>219</v>
      </c>
      <c r="D26">
        <v>134</v>
      </c>
      <c r="E26">
        <v>35</v>
      </c>
      <c r="F26">
        <f t="shared" si="0"/>
        <v>555</v>
      </c>
      <c r="G26">
        <f t="shared" si="1"/>
        <v>520</v>
      </c>
      <c r="H26" s="1">
        <v>4490259</v>
      </c>
      <c r="J26">
        <f t="shared" si="2"/>
        <v>0.32115384615384618</v>
      </c>
      <c r="K26">
        <f t="shared" si="3"/>
        <v>0.42115384615384616</v>
      </c>
      <c r="L26">
        <f t="shared" si="4"/>
        <v>0.25769230769230766</v>
      </c>
      <c r="N26">
        <f t="shared" si="8"/>
        <v>178.24038461538461</v>
      </c>
      <c r="O26">
        <f t="shared" si="5"/>
        <v>233.74038461538461</v>
      </c>
      <c r="P26">
        <f t="shared" si="6"/>
        <v>143.01923076923077</v>
      </c>
      <c r="R26">
        <f t="shared" si="9"/>
        <v>3.9694900587111928</v>
      </c>
      <c r="S26">
        <f t="shared" si="10"/>
        <v>5.2054989392679714</v>
      </c>
      <c r="T26">
        <f t="shared" si="11"/>
        <v>3.1850998075886214</v>
      </c>
    </row>
    <row r="27" spans="1:20" x14ac:dyDescent="0.3">
      <c r="A27" t="s">
        <v>36</v>
      </c>
      <c r="B27">
        <v>225</v>
      </c>
      <c r="C27">
        <v>230</v>
      </c>
      <c r="D27">
        <v>114</v>
      </c>
      <c r="E27">
        <v>21</v>
      </c>
      <c r="F27">
        <f t="shared" si="0"/>
        <v>590</v>
      </c>
      <c r="G27">
        <f t="shared" si="1"/>
        <v>569</v>
      </c>
      <c r="H27" s="1">
        <v>4436229</v>
      </c>
      <c r="J27">
        <f t="shared" si="2"/>
        <v>0.39543057996485059</v>
      </c>
      <c r="K27">
        <f t="shared" si="3"/>
        <v>0.40421792618629176</v>
      </c>
      <c r="L27">
        <f t="shared" si="4"/>
        <v>0.20035149384885764</v>
      </c>
      <c r="N27">
        <f t="shared" si="8"/>
        <v>233.30404217926187</v>
      </c>
      <c r="O27">
        <f t="shared" si="5"/>
        <v>238.48857644991213</v>
      </c>
      <c r="P27">
        <f t="shared" si="6"/>
        <v>118.20738137082601</v>
      </c>
      <c r="R27">
        <f t="shared" si="9"/>
        <v>5.259062194022488</v>
      </c>
      <c r="S27">
        <f t="shared" si="10"/>
        <v>5.3759302427785425</v>
      </c>
      <c r="T27">
        <f t="shared" si="11"/>
        <v>2.6645915116380605</v>
      </c>
    </row>
    <row r="28" spans="1:20" x14ac:dyDescent="0.3">
      <c r="A28" t="s">
        <v>37</v>
      </c>
      <c r="B28">
        <v>240</v>
      </c>
      <c r="C28">
        <v>263</v>
      </c>
      <c r="D28">
        <v>152</v>
      </c>
      <c r="E28">
        <v>31</v>
      </c>
      <c r="F28">
        <f t="shared" si="0"/>
        <v>686</v>
      </c>
      <c r="G28">
        <f t="shared" si="1"/>
        <v>655</v>
      </c>
      <c r="H28" s="1">
        <v>4416334</v>
      </c>
      <c r="J28">
        <f t="shared" si="2"/>
        <v>0.36641221374045801</v>
      </c>
      <c r="K28">
        <f t="shared" si="3"/>
        <v>0.40152671755725189</v>
      </c>
      <c r="L28">
        <f t="shared" si="4"/>
        <v>0.23206106870229007</v>
      </c>
      <c r="N28">
        <f t="shared" si="8"/>
        <v>251.35877862595419</v>
      </c>
      <c r="O28">
        <f t="shared" si="5"/>
        <v>275.44732824427479</v>
      </c>
      <c r="P28">
        <f t="shared" si="6"/>
        <v>159.193893129771</v>
      </c>
      <c r="R28">
        <f t="shared" si="9"/>
        <v>5.6915708509807947</v>
      </c>
      <c r="S28">
        <f t="shared" si="10"/>
        <v>6.2370130575331215</v>
      </c>
      <c r="T28">
        <f t="shared" si="11"/>
        <v>3.6046615389545043</v>
      </c>
    </row>
    <row r="29" spans="1:20" x14ac:dyDescent="0.3">
      <c r="A29" t="s">
        <v>38</v>
      </c>
      <c r="B29">
        <v>268</v>
      </c>
      <c r="C29">
        <v>293</v>
      </c>
      <c r="D29">
        <v>141</v>
      </c>
      <c r="E29">
        <v>29</v>
      </c>
      <c r="F29">
        <f t="shared" si="0"/>
        <v>731</v>
      </c>
      <c r="G29">
        <f t="shared" si="1"/>
        <v>702</v>
      </c>
      <c r="H29" s="1">
        <v>4085205</v>
      </c>
      <c r="J29">
        <f t="shared" si="2"/>
        <v>0.38176638176638178</v>
      </c>
      <c r="K29">
        <f t="shared" si="3"/>
        <v>0.41737891737891736</v>
      </c>
      <c r="L29">
        <f t="shared" si="4"/>
        <v>0.20085470085470086</v>
      </c>
      <c r="N29">
        <f t="shared" si="8"/>
        <v>279.07122507122506</v>
      </c>
      <c r="O29">
        <f t="shared" si="5"/>
        <v>305.10398860398863</v>
      </c>
      <c r="P29">
        <f t="shared" si="6"/>
        <v>146.82478632478632</v>
      </c>
      <c r="R29">
        <f t="shared" si="9"/>
        <v>6.8312661193557007</v>
      </c>
      <c r="S29">
        <f t="shared" si="10"/>
        <v>7.4685110931761969</v>
      </c>
      <c r="T29">
        <f t="shared" si="11"/>
        <v>3.5940616523475883</v>
      </c>
    </row>
    <row r="30" spans="1:20" x14ac:dyDescent="0.3">
      <c r="A30" t="s">
        <v>39</v>
      </c>
      <c r="B30">
        <v>285</v>
      </c>
      <c r="C30">
        <v>337</v>
      </c>
      <c r="D30">
        <v>169</v>
      </c>
      <c r="E30">
        <v>36</v>
      </c>
      <c r="F30">
        <f t="shared" si="0"/>
        <v>827</v>
      </c>
      <c r="G30">
        <f t="shared" si="1"/>
        <v>791</v>
      </c>
      <c r="H30" s="1">
        <v>3964522</v>
      </c>
      <c r="J30">
        <f t="shared" si="2"/>
        <v>0.36030341340075855</v>
      </c>
      <c r="K30">
        <f t="shared" si="3"/>
        <v>0.42604298356510745</v>
      </c>
      <c r="L30">
        <f t="shared" si="4"/>
        <v>0.213653603034134</v>
      </c>
      <c r="N30">
        <f t="shared" si="8"/>
        <v>297.97092288242732</v>
      </c>
      <c r="O30">
        <f t="shared" si="5"/>
        <v>352.33754740834388</v>
      </c>
      <c r="P30">
        <f t="shared" si="6"/>
        <v>176.69152970922883</v>
      </c>
      <c r="R30">
        <f t="shared" si="9"/>
        <v>7.5159356634274523</v>
      </c>
      <c r="S30">
        <f t="shared" si="10"/>
        <v>8.8872642757019342</v>
      </c>
      <c r="T30">
        <f t="shared" si="11"/>
        <v>4.4568179898920679</v>
      </c>
    </row>
    <row r="31" spans="1:20" x14ac:dyDescent="0.3">
      <c r="A31" t="s">
        <v>40</v>
      </c>
      <c r="B31">
        <v>322</v>
      </c>
      <c r="C31">
        <v>330</v>
      </c>
      <c r="D31">
        <v>180</v>
      </c>
      <c r="E31">
        <v>35</v>
      </c>
      <c r="F31">
        <f t="shared" si="0"/>
        <v>867</v>
      </c>
      <c r="G31">
        <f t="shared" si="1"/>
        <v>832</v>
      </c>
      <c r="H31" s="1">
        <v>3708232</v>
      </c>
      <c r="J31">
        <f t="shared" si="2"/>
        <v>0.38701923076923078</v>
      </c>
      <c r="K31">
        <f t="shared" si="3"/>
        <v>0.39663461538461536</v>
      </c>
      <c r="L31">
        <f t="shared" si="4"/>
        <v>0.21634615384615385</v>
      </c>
      <c r="N31">
        <f t="shared" si="8"/>
        <v>335.54567307692309</v>
      </c>
      <c r="O31">
        <f t="shared" si="5"/>
        <v>343.88221153846155</v>
      </c>
      <c r="P31">
        <f t="shared" si="6"/>
        <v>187.57211538461539</v>
      </c>
      <c r="R31">
        <f t="shared" si="9"/>
        <v>9.0486699073014609</v>
      </c>
      <c r="S31">
        <f t="shared" si="10"/>
        <v>9.2734815820170251</v>
      </c>
      <c r="T31">
        <f t="shared" si="11"/>
        <v>5.0582626811001949</v>
      </c>
    </row>
    <row r="32" spans="1:20" x14ac:dyDescent="0.3">
      <c r="A32" t="s">
        <v>41</v>
      </c>
      <c r="B32">
        <v>362</v>
      </c>
      <c r="C32">
        <v>390</v>
      </c>
      <c r="D32">
        <v>217</v>
      </c>
      <c r="E32">
        <v>44</v>
      </c>
      <c r="F32">
        <f t="shared" si="0"/>
        <v>1013</v>
      </c>
      <c r="G32">
        <f t="shared" si="1"/>
        <v>969</v>
      </c>
      <c r="H32" s="1">
        <v>3752018</v>
      </c>
      <c r="J32">
        <f t="shared" si="2"/>
        <v>0.37358101135190919</v>
      </c>
      <c r="K32">
        <f t="shared" si="3"/>
        <v>0.4024767801857585</v>
      </c>
      <c r="L32">
        <f t="shared" si="4"/>
        <v>0.22394220846233232</v>
      </c>
      <c r="N32">
        <f t="shared" si="8"/>
        <v>378.43756449948398</v>
      </c>
      <c r="O32">
        <f t="shared" si="5"/>
        <v>407.70897832817337</v>
      </c>
      <c r="P32">
        <f t="shared" si="6"/>
        <v>226.85345717234262</v>
      </c>
      <c r="R32">
        <f t="shared" si="9"/>
        <v>10.086240644354158</v>
      </c>
      <c r="S32">
        <f t="shared" si="10"/>
        <v>10.866391854414701</v>
      </c>
      <c r="T32">
        <f t="shared" si="11"/>
        <v>6.0461718779692051</v>
      </c>
    </row>
    <row r="33" spans="1:20" x14ac:dyDescent="0.3">
      <c r="A33" t="s">
        <v>42</v>
      </c>
      <c r="B33">
        <v>483</v>
      </c>
      <c r="C33">
        <v>441</v>
      </c>
      <c r="D33">
        <v>215</v>
      </c>
      <c r="E33">
        <v>40</v>
      </c>
      <c r="F33">
        <f t="shared" si="0"/>
        <v>1179</v>
      </c>
      <c r="G33">
        <f t="shared" si="1"/>
        <v>1139</v>
      </c>
      <c r="H33" s="1">
        <v>3634630</v>
      </c>
      <c r="J33">
        <f t="shared" si="2"/>
        <v>0.42405618964003511</v>
      </c>
      <c r="K33">
        <f t="shared" si="3"/>
        <v>0.3871817383669886</v>
      </c>
      <c r="L33">
        <f t="shared" si="4"/>
        <v>0.18876207199297629</v>
      </c>
      <c r="N33">
        <f t="shared" si="8"/>
        <v>499.9622475856014</v>
      </c>
      <c r="O33">
        <f t="shared" si="5"/>
        <v>456.48726953467957</v>
      </c>
      <c r="P33">
        <f t="shared" si="6"/>
        <v>222.55048287971906</v>
      </c>
      <c r="R33">
        <f t="shared" si="9"/>
        <v>13.755519752646112</v>
      </c>
      <c r="S33">
        <f t="shared" si="10"/>
        <v>12.559387600242104</v>
      </c>
      <c r="T33">
        <f t="shared" si="11"/>
        <v>6.1230574468300505</v>
      </c>
    </row>
    <row r="34" spans="1:20" x14ac:dyDescent="0.3">
      <c r="A34" t="s">
        <v>43</v>
      </c>
      <c r="B34">
        <v>470</v>
      </c>
      <c r="C34">
        <v>444</v>
      </c>
      <c r="D34">
        <v>229</v>
      </c>
      <c r="E34">
        <v>50</v>
      </c>
      <c r="F34">
        <f t="shared" si="0"/>
        <v>1193</v>
      </c>
      <c r="G34">
        <f t="shared" si="1"/>
        <v>1143</v>
      </c>
      <c r="H34" s="1">
        <v>3316743</v>
      </c>
      <c r="J34">
        <f t="shared" si="2"/>
        <v>0.41119860017497811</v>
      </c>
      <c r="K34">
        <f t="shared" si="3"/>
        <v>0.3884514435695538</v>
      </c>
      <c r="L34">
        <f t="shared" si="4"/>
        <v>0.20034995625546806</v>
      </c>
      <c r="N34">
        <f t="shared" si="8"/>
        <v>490.55993000874889</v>
      </c>
      <c r="O34">
        <f t="shared" si="5"/>
        <v>463.42257217847771</v>
      </c>
      <c r="P34">
        <f t="shared" si="6"/>
        <v>239.0174978127734</v>
      </c>
      <c r="R34">
        <f t="shared" si="9"/>
        <v>14.790411256125328</v>
      </c>
      <c r="S34">
        <f t="shared" si="10"/>
        <v>13.972218293020525</v>
      </c>
      <c r="T34">
        <f t="shared" si="11"/>
        <v>7.20639186734617</v>
      </c>
    </row>
    <row r="35" spans="1:20" x14ac:dyDescent="0.3">
      <c r="A35" t="s">
        <v>44</v>
      </c>
      <c r="B35">
        <v>540</v>
      </c>
      <c r="C35">
        <v>450</v>
      </c>
      <c r="D35">
        <v>252</v>
      </c>
      <c r="E35">
        <v>42</v>
      </c>
      <c r="F35">
        <f t="shared" ref="F35:F66" si="12">SUM(E35,D35,C35,B35)</f>
        <v>1284</v>
      </c>
      <c r="G35">
        <f t="shared" ref="G35:G71" si="13">B35+C35+D35</f>
        <v>1242</v>
      </c>
      <c r="H35" s="1">
        <v>3161000</v>
      </c>
      <c r="J35">
        <f t="shared" ref="J35:J68" si="14">B35/G35</f>
        <v>0.43478260869565216</v>
      </c>
      <c r="K35">
        <f t="shared" ref="K35:K68" si="15">C35/G35</f>
        <v>0.36231884057971014</v>
      </c>
      <c r="L35">
        <f t="shared" ref="L35:L68" si="16">D35/G35</f>
        <v>0.20289855072463769</v>
      </c>
      <c r="N35">
        <f t="shared" si="8"/>
        <v>558.26086956521738</v>
      </c>
      <c r="O35">
        <f t="shared" ref="O35:O68" si="17">C35+E35*K35</f>
        <v>465.21739130434781</v>
      </c>
      <c r="P35">
        <f t="shared" ref="P35:P68" si="18">D35+E35*L35</f>
        <v>260.52173913043481</v>
      </c>
      <c r="R35">
        <f t="shared" si="9"/>
        <v>17.660894323480459</v>
      </c>
      <c r="S35">
        <f t="shared" si="10"/>
        <v>14.717411936233718</v>
      </c>
      <c r="T35">
        <f t="shared" si="11"/>
        <v>8.2417506842908814</v>
      </c>
    </row>
    <row r="36" spans="1:20" x14ac:dyDescent="0.3">
      <c r="A36" t="s">
        <v>45</v>
      </c>
      <c r="B36">
        <v>506</v>
      </c>
      <c r="C36">
        <v>497</v>
      </c>
      <c r="D36">
        <v>260</v>
      </c>
      <c r="E36">
        <v>44</v>
      </c>
      <c r="F36">
        <f t="shared" si="12"/>
        <v>1307</v>
      </c>
      <c r="G36">
        <f t="shared" si="13"/>
        <v>1263</v>
      </c>
      <c r="H36" s="1">
        <v>2971702</v>
      </c>
      <c r="J36">
        <f t="shared" si="14"/>
        <v>0.40063341250989709</v>
      </c>
      <c r="K36">
        <f t="shared" si="15"/>
        <v>0.39350752177355502</v>
      </c>
      <c r="L36">
        <f t="shared" si="16"/>
        <v>0.20585906571654791</v>
      </c>
      <c r="N36">
        <f t="shared" si="8"/>
        <v>523.62787015043546</v>
      </c>
      <c r="O36">
        <f t="shared" si="17"/>
        <v>514.31433095803641</v>
      </c>
      <c r="P36">
        <f t="shared" si="18"/>
        <v>269.05779889152814</v>
      </c>
      <c r="R36">
        <f t="shared" si="9"/>
        <v>17.620470361780402</v>
      </c>
      <c r="S36">
        <f t="shared" si="10"/>
        <v>17.307062786175614</v>
      </c>
      <c r="T36">
        <f t="shared" si="11"/>
        <v>9.0539966285828157</v>
      </c>
    </row>
    <row r="37" spans="1:20" x14ac:dyDescent="0.3">
      <c r="A37" t="s">
        <v>46</v>
      </c>
      <c r="B37">
        <v>523</v>
      </c>
      <c r="C37">
        <v>555</v>
      </c>
      <c r="D37">
        <v>276</v>
      </c>
      <c r="E37">
        <v>57</v>
      </c>
      <c r="F37">
        <f t="shared" si="12"/>
        <v>1411</v>
      </c>
      <c r="G37">
        <f t="shared" si="13"/>
        <v>1354</v>
      </c>
      <c r="H37" s="1">
        <v>2856190</v>
      </c>
      <c r="J37">
        <f t="shared" si="14"/>
        <v>0.38626292466765139</v>
      </c>
      <c r="K37">
        <f t="shared" si="15"/>
        <v>0.4098966026587888</v>
      </c>
      <c r="L37">
        <f t="shared" si="16"/>
        <v>0.20384047267355981</v>
      </c>
      <c r="N37">
        <f t="shared" si="8"/>
        <v>545.01698670605617</v>
      </c>
      <c r="O37">
        <f t="shared" si="17"/>
        <v>578.36410635155096</v>
      </c>
      <c r="P37">
        <f t="shared" si="18"/>
        <v>287.61890694239293</v>
      </c>
      <c r="R37">
        <f t="shared" si="9"/>
        <v>19.081958367827635</v>
      </c>
      <c r="S37">
        <f t="shared" si="10"/>
        <v>20.249496929530281</v>
      </c>
      <c r="T37">
        <f t="shared" si="11"/>
        <v>10.070020094685329</v>
      </c>
    </row>
    <row r="38" spans="1:20" x14ac:dyDescent="0.3">
      <c r="A38" t="s">
        <v>47</v>
      </c>
      <c r="B38">
        <v>549</v>
      </c>
      <c r="C38">
        <v>578</v>
      </c>
      <c r="D38">
        <v>278</v>
      </c>
      <c r="E38">
        <v>74</v>
      </c>
      <c r="F38">
        <f t="shared" si="12"/>
        <v>1479</v>
      </c>
      <c r="G38">
        <f t="shared" si="13"/>
        <v>1405</v>
      </c>
      <c r="H38" s="1">
        <v>2701402</v>
      </c>
      <c r="J38">
        <f t="shared" si="14"/>
        <v>0.39074733096085407</v>
      </c>
      <c r="K38">
        <f t="shared" si="15"/>
        <v>0.41138790035587186</v>
      </c>
      <c r="L38">
        <f t="shared" si="16"/>
        <v>0.19786476868327402</v>
      </c>
      <c r="N38">
        <f t="shared" si="8"/>
        <v>577.91530249110315</v>
      </c>
      <c r="O38">
        <f t="shared" si="17"/>
        <v>608.44270462633449</v>
      </c>
      <c r="P38">
        <f t="shared" si="18"/>
        <v>292.64199288256225</v>
      </c>
      <c r="R38">
        <f t="shared" si="9"/>
        <v>21.393161865250086</v>
      </c>
      <c r="S38">
        <f t="shared" si="10"/>
        <v>22.52321959583707</v>
      </c>
      <c r="T38">
        <f t="shared" si="11"/>
        <v>10.832967210454505</v>
      </c>
    </row>
    <row r="39" spans="1:20" x14ac:dyDescent="0.3">
      <c r="A39" t="s">
        <v>48</v>
      </c>
      <c r="B39">
        <v>646</v>
      </c>
      <c r="C39">
        <v>576</v>
      </c>
      <c r="D39">
        <v>309</v>
      </c>
      <c r="E39">
        <v>57</v>
      </c>
      <c r="F39">
        <f t="shared" si="12"/>
        <v>1588</v>
      </c>
      <c r="G39">
        <f t="shared" si="13"/>
        <v>1531</v>
      </c>
      <c r="H39" s="1">
        <v>2564124</v>
      </c>
      <c r="J39">
        <f t="shared" si="14"/>
        <v>0.42194644023514044</v>
      </c>
      <c r="K39">
        <f t="shared" si="15"/>
        <v>0.37622468974526452</v>
      </c>
      <c r="L39">
        <f t="shared" si="16"/>
        <v>0.20182887001959504</v>
      </c>
      <c r="N39">
        <f t="shared" si="8"/>
        <v>670.05094709340301</v>
      </c>
      <c r="O39">
        <f t="shared" si="17"/>
        <v>597.44480731548003</v>
      </c>
      <c r="P39">
        <f t="shared" si="18"/>
        <v>320.5042455911169</v>
      </c>
      <c r="R39">
        <f t="shared" si="9"/>
        <v>26.131768475058269</v>
      </c>
      <c r="S39">
        <f t="shared" si="10"/>
        <v>23.300152696027183</v>
      </c>
      <c r="T39">
        <f t="shared" si="11"/>
        <v>12.499561081722916</v>
      </c>
    </row>
    <row r="40" spans="1:20" x14ac:dyDescent="0.3">
      <c r="A40" t="s">
        <v>49</v>
      </c>
      <c r="B40">
        <v>664</v>
      </c>
      <c r="C40">
        <v>622</v>
      </c>
      <c r="D40">
        <v>314</v>
      </c>
      <c r="E40">
        <v>59</v>
      </c>
      <c r="F40">
        <f t="shared" si="12"/>
        <v>1659</v>
      </c>
      <c r="G40">
        <f t="shared" si="13"/>
        <v>1600</v>
      </c>
      <c r="H40" s="1">
        <v>2457107</v>
      </c>
      <c r="J40">
        <f t="shared" si="14"/>
        <v>0.41499999999999998</v>
      </c>
      <c r="K40">
        <f t="shared" si="15"/>
        <v>0.38874999999999998</v>
      </c>
      <c r="L40">
        <f t="shared" si="16"/>
        <v>0.19625000000000001</v>
      </c>
      <c r="N40">
        <f t="shared" si="8"/>
        <v>688.48500000000001</v>
      </c>
      <c r="O40">
        <f t="shared" si="17"/>
        <v>644.93624999999997</v>
      </c>
      <c r="P40">
        <f t="shared" si="18"/>
        <v>325.57875000000001</v>
      </c>
      <c r="R40">
        <f t="shared" si="9"/>
        <v>28.020147270753778</v>
      </c>
      <c r="S40">
        <f t="shared" si="10"/>
        <v>26.24778855784465</v>
      </c>
      <c r="T40">
        <f t="shared" si="11"/>
        <v>13.250491329844406</v>
      </c>
    </row>
    <row r="41" spans="1:20" x14ac:dyDescent="0.3">
      <c r="A41" t="s">
        <v>50</v>
      </c>
      <c r="B41">
        <v>703</v>
      </c>
      <c r="C41">
        <v>664</v>
      </c>
      <c r="D41">
        <v>343</v>
      </c>
      <c r="E41">
        <v>65</v>
      </c>
      <c r="F41">
        <f t="shared" si="12"/>
        <v>1775</v>
      </c>
      <c r="G41">
        <f t="shared" si="13"/>
        <v>1710</v>
      </c>
      <c r="H41" s="1">
        <v>2277395</v>
      </c>
      <c r="J41">
        <f t="shared" si="14"/>
        <v>0.41111111111111109</v>
      </c>
      <c r="K41">
        <f t="shared" si="15"/>
        <v>0.38830409356725148</v>
      </c>
      <c r="L41">
        <f t="shared" si="16"/>
        <v>0.20058479532163742</v>
      </c>
      <c r="N41">
        <f t="shared" si="8"/>
        <v>729.72222222222217</v>
      </c>
      <c r="O41">
        <f t="shared" si="17"/>
        <v>689.23976608187138</v>
      </c>
      <c r="P41">
        <f t="shared" si="18"/>
        <v>356.03801169590645</v>
      </c>
      <c r="R41">
        <f t="shared" si="9"/>
        <v>32.041969979833191</v>
      </c>
      <c r="S41">
        <f t="shared" si="10"/>
        <v>30.264392697879437</v>
      </c>
      <c r="T41">
        <f t="shared" si="11"/>
        <v>15.63356430026001</v>
      </c>
    </row>
    <row r="42" spans="1:20" x14ac:dyDescent="0.3">
      <c r="A42" t="s">
        <v>51</v>
      </c>
      <c r="B42">
        <v>805</v>
      </c>
      <c r="C42">
        <v>711</v>
      </c>
      <c r="D42">
        <v>327</v>
      </c>
      <c r="E42">
        <v>83</v>
      </c>
      <c r="F42">
        <f t="shared" si="12"/>
        <v>1926</v>
      </c>
      <c r="G42">
        <f t="shared" si="13"/>
        <v>1843</v>
      </c>
      <c r="H42" s="1">
        <v>2244212</v>
      </c>
      <c r="J42">
        <f t="shared" si="14"/>
        <v>0.43678784590341835</v>
      </c>
      <c r="K42">
        <f t="shared" si="15"/>
        <v>0.38578404774823655</v>
      </c>
      <c r="L42">
        <f t="shared" si="16"/>
        <v>0.17742810634834508</v>
      </c>
      <c r="N42">
        <f t="shared" si="8"/>
        <v>841.25339120998376</v>
      </c>
      <c r="O42">
        <f t="shared" si="17"/>
        <v>743.02007596310364</v>
      </c>
      <c r="P42">
        <f t="shared" si="18"/>
        <v>341.72653282691266</v>
      </c>
      <c r="R42">
        <f t="shared" si="9"/>
        <v>37.485468895540343</v>
      </c>
      <c r="S42">
        <f t="shared" si="10"/>
        <v>33.10828370773811</v>
      </c>
      <c r="T42">
        <f t="shared" si="11"/>
        <v>15.227016557567319</v>
      </c>
    </row>
    <row r="43" spans="1:20" x14ac:dyDescent="0.3">
      <c r="A43" t="s">
        <v>52</v>
      </c>
      <c r="B43">
        <v>784</v>
      </c>
      <c r="C43">
        <v>740</v>
      </c>
      <c r="D43">
        <v>393</v>
      </c>
      <c r="E43">
        <v>77</v>
      </c>
      <c r="F43">
        <f t="shared" si="12"/>
        <v>1994</v>
      </c>
      <c r="G43">
        <f t="shared" si="13"/>
        <v>1917</v>
      </c>
      <c r="H43" s="1">
        <v>2197149</v>
      </c>
      <c r="J43">
        <f t="shared" si="14"/>
        <v>0.40897235263432447</v>
      </c>
      <c r="K43">
        <f t="shared" si="15"/>
        <v>0.38601982263954093</v>
      </c>
      <c r="L43">
        <f t="shared" si="16"/>
        <v>0.20500782472613457</v>
      </c>
      <c r="N43">
        <f t="shared" si="8"/>
        <v>815.49087115284294</v>
      </c>
      <c r="O43">
        <f t="shared" si="17"/>
        <v>769.72352634324466</v>
      </c>
      <c r="P43">
        <f t="shared" si="18"/>
        <v>408.78560250391234</v>
      </c>
      <c r="R43">
        <f t="shared" si="9"/>
        <v>37.115865658307328</v>
      </c>
      <c r="S43">
        <f t="shared" si="10"/>
        <v>35.032832381565591</v>
      </c>
      <c r="T43">
        <f t="shared" si="11"/>
        <v>18.605274494534161</v>
      </c>
    </row>
    <row r="44" spans="1:20" x14ac:dyDescent="0.3">
      <c r="A44" t="s">
        <v>53</v>
      </c>
      <c r="B44">
        <v>856</v>
      </c>
      <c r="C44">
        <v>817</v>
      </c>
      <c r="D44">
        <v>409</v>
      </c>
      <c r="E44">
        <v>88</v>
      </c>
      <c r="F44">
        <f t="shared" si="12"/>
        <v>2170</v>
      </c>
      <c r="G44">
        <f t="shared" si="13"/>
        <v>2082</v>
      </c>
      <c r="H44" s="1">
        <v>2073375</v>
      </c>
      <c r="J44">
        <f t="shared" si="14"/>
        <v>0.41114313160422672</v>
      </c>
      <c r="K44">
        <f t="shared" si="15"/>
        <v>0.39241114313160425</v>
      </c>
      <c r="L44">
        <f t="shared" si="16"/>
        <v>0.19644572526416906</v>
      </c>
      <c r="N44">
        <f t="shared" si="8"/>
        <v>892.18059558117193</v>
      </c>
      <c r="O44">
        <f t="shared" si="17"/>
        <v>851.53218059558117</v>
      </c>
      <c r="P44">
        <f t="shared" si="18"/>
        <v>426.2872238232469</v>
      </c>
      <c r="R44">
        <f t="shared" si="9"/>
        <v>43.030353678479386</v>
      </c>
      <c r="S44">
        <f t="shared" si="10"/>
        <v>41.069858592660815</v>
      </c>
      <c r="T44">
        <f t="shared" si="11"/>
        <v>20.560063848712698</v>
      </c>
    </row>
    <row r="45" spans="1:20" x14ac:dyDescent="0.3">
      <c r="A45" t="s">
        <v>54</v>
      </c>
      <c r="B45">
        <v>904</v>
      </c>
      <c r="C45">
        <v>823</v>
      </c>
      <c r="D45">
        <v>403</v>
      </c>
      <c r="E45">
        <v>82</v>
      </c>
      <c r="F45">
        <f t="shared" si="12"/>
        <v>2212</v>
      </c>
      <c r="G45">
        <f t="shared" si="13"/>
        <v>2130</v>
      </c>
      <c r="H45" s="1">
        <v>2045313</v>
      </c>
      <c r="J45">
        <f t="shared" si="14"/>
        <v>0.42441314553990611</v>
      </c>
      <c r="K45">
        <f t="shared" si="15"/>
        <v>0.3863849765258216</v>
      </c>
      <c r="L45">
        <f t="shared" si="16"/>
        <v>0.18920187793427229</v>
      </c>
      <c r="N45">
        <f t="shared" si="8"/>
        <v>938.80187793427228</v>
      </c>
      <c r="O45">
        <f t="shared" si="17"/>
        <v>854.68356807511736</v>
      </c>
      <c r="P45">
        <f t="shared" si="18"/>
        <v>418.51455399061035</v>
      </c>
      <c r="R45">
        <f t="shared" si="9"/>
        <v>45.900156989872563</v>
      </c>
      <c r="S45">
        <f t="shared" si="10"/>
        <v>41.787421684364077</v>
      </c>
      <c r="T45">
        <f t="shared" si="11"/>
        <v>20.462127507653371</v>
      </c>
    </row>
    <row r="46" spans="1:20" x14ac:dyDescent="0.3">
      <c r="A46" t="s">
        <v>55</v>
      </c>
      <c r="B46">
        <v>884</v>
      </c>
      <c r="C46">
        <v>933</v>
      </c>
      <c r="D46">
        <v>441</v>
      </c>
      <c r="E46">
        <v>98</v>
      </c>
      <c r="F46">
        <f t="shared" si="12"/>
        <v>2356</v>
      </c>
      <c r="G46">
        <f t="shared" si="13"/>
        <v>2258</v>
      </c>
      <c r="H46" s="1">
        <v>2016694</v>
      </c>
      <c r="J46">
        <f t="shared" si="14"/>
        <v>0.39149689991142606</v>
      </c>
      <c r="K46">
        <f t="shared" si="15"/>
        <v>0.41319751992914083</v>
      </c>
      <c r="L46">
        <f t="shared" si="16"/>
        <v>0.19530558015943314</v>
      </c>
      <c r="N46">
        <f t="shared" si="8"/>
        <v>922.36669619131976</v>
      </c>
      <c r="O46">
        <f t="shared" si="17"/>
        <v>973.49335695305581</v>
      </c>
      <c r="P46">
        <f t="shared" si="18"/>
        <v>460.13994685562443</v>
      </c>
      <c r="R46">
        <f t="shared" si="9"/>
        <v>45.736571646036523</v>
      </c>
      <c r="S46">
        <f t="shared" si="10"/>
        <v>48.27174360379194</v>
      </c>
      <c r="T46">
        <f t="shared" si="11"/>
        <v>22.816547619798762</v>
      </c>
    </row>
    <row r="47" spans="1:20" x14ac:dyDescent="0.3">
      <c r="A47" t="s">
        <v>56</v>
      </c>
      <c r="B47" s="1">
        <v>1039</v>
      </c>
      <c r="C47">
        <v>899</v>
      </c>
      <c r="D47">
        <v>455</v>
      </c>
      <c r="E47">
        <v>105</v>
      </c>
      <c r="F47">
        <f t="shared" si="12"/>
        <v>2498</v>
      </c>
      <c r="G47">
        <f t="shared" si="13"/>
        <v>2393</v>
      </c>
      <c r="H47" s="1">
        <v>2003756</v>
      </c>
      <c r="J47">
        <f t="shared" si="14"/>
        <v>0.43418303384872547</v>
      </c>
      <c r="K47">
        <f t="shared" si="15"/>
        <v>0.37567906393648143</v>
      </c>
      <c r="L47">
        <f t="shared" si="16"/>
        <v>0.19013790221479315</v>
      </c>
      <c r="N47">
        <f t="shared" si="8"/>
        <v>1084.5892185541161</v>
      </c>
      <c r="O47">
        <f t="shared" si="17"/>
        <v>938.44630171333051</v>
      </c>
      <c r="P47">
        <f t="shared" si="18"/>
        <v>474.96447973255329</v>
      </c>
      <c r="R47">
        <f t="shared" si="9"/>
        <v>54.12780890258675</v>
      </c>
      <c r="S47">
        <f t="shared" si="10"/>
        <v>46.83436015729113</v>
      </c>
      <c r="T47">
        <f t="shared" si="11"/>
        <v>23.703708422210752</v>
      </c>
    </row>
    <row r="48" spans="1:20" x14ac:dyDescent="0.3">
      <c r="A48" t="s">
        <v>57</v>
      </c>
      <c r="B48" s="1">
        <v>1087</v>
      </c>
      <c r="C48">
        <v>986</v>
      </c>
      <c r="D48">
        <v>487</v>
      </c>
      <c r="E48">
        <v>108</v>
      </c>
      <c r="F48">
        <f t="shared" si="12"/>
        <v>2668</v>
      </c>
      <c r="G48">
        <f t="shared" si="13"/>
        <v>2560</v>
      </c>
      <c r="H48" s="1">
        <v>1979643</v>
      </c>
      <c r="J48">
        <f t="shared" si="14"/>
        <v>0.42460937500000001</v>
      </c>
      <c r="K48">
        <f t="shared" si="15"/>
        <v>0.38515624999999998</v>
      </c>
      <c r="L48">
        <f t="shared" si="16"/>
        <v>0.19023437500000001</v>
      </c>
      <c r="N48">
        <f t="shared" si="8"/>
        <v>1132.8578124999999</v>
      </c>
      <c r="O48">
        <f t="shared" si="17"/>
        <v>1027.596875</v>
      </c>
      <c r="P48">
        <f t="shared" si="18"/>
        <v>507.54531250000002</v>
      </c>
      <c r="R48">
        <f t="shared" si="9"/>
        <v>57.225358940980762</v>
      </c>
      <c r="S48">
        <f t="shared" si="10"/>
        <v>51.908191274891479</v>
      </c>
      <c r="T48">
        <f t="shared" si="11"/>
        <v>25.638224290945388</v>
      </c>
    </row>
    <row r="49" spans="1:20" x14ac:dyDescent="0.3">
      <c r="A49" t="s">
        <v>58</v>
      </c>
      <c r="B49" s="1">
        <v>1223</v>
      </c>
      <c r="C49" s="1">
        <v>1097</v>
      </c>
      <c r="D49">
        <v>500</v>
      </c>
      <c r="E49">
        <v>92</v>
      </c>
      <c r="F49">
        <f t="shared" si="12"/>
        <v>2912</v>
      </c>
      <c r="G49">
        <f t="shared" si="13"/>
        <v>2820</v>
      </c>
      <c r="H49" s="1">
        <v>1930548</v>
      </c>
      <c r="J49">
        <f t="shared" si="14"/>
        <v>0.43368794326241134</v>
      </c>
      <c r="K49">
        <f t="shared" si="15"/>
        <v>0.38900709219858154</v>
      </c>
      <c r="L49">
        <f t="shared" si="16"/>
        <v>0.1773049645390071</v>
      </c>
      <c r="N49">
        <f t="shared" si="8"/>
        <v>1262.8992907801419</v>
      </c>
      <c r="O49">
        <f t="shared" si="17"/>
        <v>1132.7886524822695</v>
      </c>
      <c r="P49">
        <f t="shared" si="18"/>
        <v>516.3120567375887</v>
      </c>
      <c r="R49">
        <f t="shared" si="9"/>
        <v>65.416622160140122</v>
      </c>
      <c r="S49">
        <f t="shared" si="10"/>
        <v>58.677051929414318</v>
      </c>
      <c r="T49">
        <f t="shared" si="11"/>
        <v>26.744326312403977</v>
      </c>
    </row>
    <row r="50" spans="1:20" x14ac:dyDescent="0.3">
      <c r="A50" t="s">
        <v>59</v>
      </c>
      <c r="B50" s="1">
        <v>1324</v>
      </c>
      <c r="C50" s="1">
        <v>1078</v>
      </c>
      <c r="D50">
        <v>516</v>
      </c>
      <c r="E50">
        <v>143</v>
      </c>
      <c r="F50">
        <f t="shared" si="12"/>
        <v>3061</v>
      </c>
      <c r="G50">
        <f t="shared" si="13"/>
        <v>2918</v>
      </c>
      <c r="H50" s="1">
        <v>1913998</v>
      </c>
      <c r="J50">
        <f t="shared" si="14"/>
        <v>0.4537354352296093</v>
      </c>
      <c r="K50">
        <f t="shared" si="15"/>
        <v>0.36943111720356409</v>
      </c>
      <c r="L50">
        <f t="shared" si="16"/>
        <v>0.17683344756682659</v>
      </c>
      <c r="N50">
        <f t="shared" si="8"/>
        <v>1388.8841672378342</v>
      </c>
      <c r="O50">
        <f t="shared" si="17"/>
        <v>1130.8286497601096</v>
      </c>
      <c r="P50">
        <f t="shared" si="18"/>
        <v>541.28718300205617</v>
      </c>
      <c r="R50">
        <f t="shared" si="9"/>
        <v>72.564556871942088</v>
      </c>
      <c r="S50">
        <f t="shared" si="10"/>
        <v>59.082018359481538</v>
      </c>
      <c r="T50">
        <f t="shared" si="11"/>
        <v>28.280446635892837</v>
      </c>
    </row>
    <row r="51" spans="1:20" x14ac:dyDescent="0.3">
      <c r="A51" t="s">
        <v>60</v>
      </c>
      <c r="B51" s="1">
        <v>1349</v>
      </c>
      <c r="C51" s="1">
        <v>1066</v>
      </c>
      <c r="D51">
        <v>532</v>
      </c>
      <c r="E51">
        <v>136</v>
      </c>
      <c r="F51">
        <f t="shared" si="12"/>
        <v>3083</v>
      </c>
      <c r="G51">
        <f t="shared" si="13"/>
        <v>2947</v>
      </c>
      <c r="H51" s="1">
        <v>1838330</v>
      </c>
      <c r="J51">
        <f t="shared" si="14"/>
        <v>0.45775364777740074</v>
      </c>
      <c r="K51">
        <f t="shared" si="15"/>
        <v>0.36172378690193419</v>
      </c>
      <c r="L51">
        <f t="shared" si="16"/>
        <v>0.18052256532066507</v>
      </c>
      <c r="N51">
        <f t="shared" si="8"/>
        <v>1411.2544960977266</v>
      </c>
      <c r="O51">
        <f t="shared" si="17"/>
        <v>1115.1944350186629</v>
      </c>
      <c r="P51">
        <f t="shared" si="18"/>
        <v>556.55106888361047</v>
      </c>
      <c r="R51">
        <f t="shared" si="9"/>
        <v>76.76828948544204</v>
      </c>
      <c r="S51">
        <f t="shared" si="10"/>
        <v>60.663451883974197</v>
      </c>
      <c r="T51">
        <f t="shared" si="11"/>
        <v>30.274818388625029</v>
      </c>
    </row>
    <row r="52" spans="1:20" x14ac:dyDescent="0.3">
      <c r="A52" t="s">
        <v>61</v>
      </c>
      <c r="B52" s="1">
        <v>1347</v>
      </c>
      <c r="C52" s="1">
        <v>1159</v>
      </c>
      <c r="D52">
        <v>638</v>
      </c>
      <c r="E52">
        <v>137</v>
      </c>
      <c r="F52">
        <f t="shared" si="12"/>
        <v>3281</v>
      </c>
      <c r="G52">
        <f t="shared" si="13"/>
        <v>3144</v>
      </c>
      <c r="H52" s="1">
        <v>1840707</v>
      </c>
      <c r="J52">
        <f t="shared" si="14"/>
        <v>0.42843511450381677</v>
      </c>
      <c r="K52">
        <f t="shared" si="15"/>
        <v>0.36863867684478374</v>
      </c>
      <c r="L52">
        <f t="shared" si="16"/>
        <v>0.20292620865139949</v>
      </c>
      <c r="N52">
        <f t="shared" si="8"/>
        <v>1405.695610687023</v>
      </c>
      <c r="O52">
        <f t="shared" si="17"/>
        <v>1209.5034987277354</v>
      </c>
      <c r="P52">
        <f t="shared" si="18"/>
        <v>665.80089058524175</v>
      </c>
      <c r="R52">
        <f t="shared" si="9"/>
        <v>76.367157330689935</v>
      </c>
      <c r="S52">
        <f t="shared" si="10"/>
        <v>65.708637970504554</v>
      </c>
      <c r="T52">
        <f t="shared" si="11"/>
        <v>36.170932722331237</v>
      </c>
    </row>
    <row r="53" spans="1:20" x14ac:dyDescent="0.3">
      <c r="A53" t="s">
        <v>62</v>
      </c>
      <c r="B53" s="1">
        <v>1414</v>
      </c>
      <c r="C53" s="1">
        <v>1196</v>
      </c>
      <c r="D53">
        <v>624</v>
      </c>
      <c r="E53">
        <v>155</v>
      </c>
      <c r="F53">
        <f t="shared" si="12"/>
        <v>3389</v>
      </c>
      <c r="G53">
        <f t="shared" si="13"/>
        <v>3234</v>
      </c>
      <c r="H53" s="1">
        <v>1811200</v>
      </c>
      <c r="J53">
        <f t="shared" si="14"/>
        <v>0.43722943722943725</v>
      </c>
      <c r="K53">
        <f t="shared" si="15"/>
        <v>0.36982065553494126</v>
      </c>
      <c r="L53">
        <f t="shared" si="16"/>
        <v>0.19294990723562153</v>
      </c>
      <c r="N53">
        <f t="shared" si="8"/>
        <v>1481.7705627705627</v>
      </c>
      <c r="O53">
        <f t="shared" si="17"/>
        <v>1253.322201607916</v>
      </c>
      <c r="P53">
        <f t="shared" si="18"/>
        <v>653.90723562152129</v>
      </c>
      <c r="R53">
        <f t="shared" si="9"/>
        <v>81.811537255441849</v>
      </c>
      <c r="S53">
        <f t="shared" si="10"/>
        <v>69.198443109977688</v>
      </c>
      <c r="T53">
        <f t="shared" si="11"/>
        <v>36.103535535640532</v>
      </c>
    </row>
    <row r="54" spans="1:20" x14ac:dyDescent="0.3">
      <c r="A54" t="s">
        <v>63</v>
      </c>
      <c r="B54" s="1">
        <v>1392</v>
      </c>
      <c r="C54" s="1">
        <v>1269</v>
      </c>
      <c r="D54">
        <v>578</v>
      </c>
      <c r="E54">
        <v>163</v>
      </c>
      <c r="F54">
        <f t="shared" si="12"/>
        <v>3402</v>
      </c>
      <c r="G54">
        <f t="shared" si="13"/>
        <v>3239</v>
      </c>
      <c r="H54" s="1">
        <v>1732126</v>
      </c>
      <c r="J54">
        <f t="shared" si="14"/>
        <v>0.42976227230626735</v>
      </c>
      <c r="K54">
        <f t="shared" si="15"/>
        <v>0.39178758876196357</v>
      </c>
      <c r="L54">
        <f t="shared" si="16"/>
        <v>0.17845013893176906</v>
      </c>
      <c r="N54">
        <f t="shared" si="8"/>
        <v>1462.0512503859215</v>
      </c>
      <c r="O54">
        <f t="shared" si="17"/>
        <v>1332.8613769682001</v>
      </c>
      <c r="P54">
        <f t="shared" si="18"/>
        <v>607.0873726458783</v>
      </c>
      <c r="R54">
        <f t="shared" si="9"/>
        <v>84.407903950747325</v>
      </c>
      <c r="S54">
        <f t="shared" si="10"/>
        <v>76.949446920616637</v>
      </c>
      <c r="T54">
        <f t="shared" si="11"/>
        <v>35.048684255410883</v>
      </c>
    </row>
    <row r="55" spans="1:20" x14ac:dyDescent="0.3">
      <c r="A55" t="s">
        <v>64</v>
      </c>
      <c r="B55" s="1">
        <v>1452</v>
      </c>
      <c r="C55" s="1">
        <v>1284</v>
      </c>
      <c r="D55">
        <v>585</v>
      </c>
      <c r="E55">
        <v>164</v>
      </c>
      <c r="F55">
        <f t="shared" si="12"/>
        <v>3485</v>
      </c>
      <c r="G55">
        <f t="shared" si="13"/>
        <v>3321</v>
      </c>
      <c r="H55" s="1">
        <v>1681525</v>
      </c>
      <c r="J55">
        <f t="shared" si="14"/>
        <v>0.43721770551038841</v>
      </c>
      <c r="K55">
        <f t="shared" si="15"/>
        <v>0.3866305329719964</v>
      </c>
      <c r="L55">
        <f t="shared" si="16"/>
        <v>0.17615176151761516</v>
      </c>
      <c r="N55">
        <f t="shared" si="8"/>
        <v>1523.7037037037037</v>
      </c>
      <c r="O55">
        <f t="shared" si="17"/>
        <v>1347.4074074074074</v>
      </c>
      <c r="P55">
        <f t="shared" si="18"/>
        <v>613.88888888888891</v>
      </c>
      <c r="R55">
        <f t="shared" si="9"/>
        <v>90.61439489176216</v>
      </c>
      <c r="S55">
        <f t="shared" si="10"/>
        <v>80.130084738996288</v>
      </c>
      <c r="T55">
        <f t="shared" si="11"/>
        <v>36.507865710524015</v>
      </c>
    </row>
    <row r="56" spans="1:20" x14ac:dyDescent="0.3">
      <c r="A56" t="s">
        <v>65</v>
      </c>
      <c r="B56" s="1">
        <v>1526</v>
      </c>
      <c r="C56" s="1">
        <v>1394</v>
      </c>
      <c r="D56">
        <v>631</v>
      </c>
      <c r="E56">
        <v>192</v>
      </c>
      <c r="F56">
        <f t="shared" si="12"/>
        <v>3743</v>
      </c>
      <c r="G56">
        <f t="shared" si="13"/>
        <v>3551</v>
      </c>
      <c r="H56" s="1">
        <v>1625218</v>
      </c>
      <c r="J56">
        <f t="shared" si="14"/>
        <v>0.42973810194311463</v>
      </c>
      <c r="K56">
        <f t="shared" si="15"/>
        <v>0.39256547451422136</v>
      </c>
      <c r="L56">
        <f t="shared" si="16"/>
        <v>0.17769642354266404</v>
      </c>
      <c r="N56">
        <f t="shared" si="8"/>
        <v>1608.509715573078</v>
      </c>
      <c r="O56">
        <f t="shared" si="17"/>
        <v>1469.3725711067304</v>
      </c>
      <c r="P56">
        <f t="shared" si="18"/>
        <v>665.11771332019146</v>
      </c>
      <c r="R56">
        <f t="shared" si="9"/>
        <v>98.971935800186685</v>
      </c>
      <c r="S56">
        <f t="shared" si="10"/>
        <v>90.410798496369736</v>
      </c>
      <c r="T56">
        <f t="shared" si="11"/>
        <v>40.924830596276408</v>
      </c>
    </row>
    <row r="57" spans="1:20" x14ac:dyDescent="0.3">
      <c r="A57" t="s">
        <v>66</v>
      </c>
      <c r="B57" s="1">
        <v>1436</v>
      </c>
      <c r="C57" s="1">
        <v>1368</v>
      </c>
      <c r="D57">
        <v>581</v>
      </c>
      <c r="E57">
        <v>184</v>
      </c>
      <c r="F57">
        <f t="shared" si="12"/>
        <v>3569</v>
      </c>
      <c r="G57">
        <f t="shared" si="13"/>
        <v>3385</v>
      </c>
      <c r="H57" s="1">
        <v>1575368</v>
      </c>
      <c r="J57">
        <f t="shared" si="14"/>
        <v>0.42422451994091581</v>
      </c>
      <c r="K57">
        <f t="shared" si="15"/>
        <v>0.40413589364844904</v>
      </c>
      <c r="L57">
        <f t="shared" si="16"/>
        <v>0.17163958641063515</v>
      </c>
      <c r="N57">
        <f t="shared" si="8"/>
        <v>1514.0573116691285</v>
      </c>
      <c r="O57">
        <f t="shared" si="17"/>
        <v>1442.3610044313145</v>
      </c>
      <c r="P57">
        <f t="shared" si="18"/>
        <v>612.58168389955688</v>
      </c>
      <c r="R57">
        <f t="shared" si="9"/>
        <v>96.108167213573495</v>
      </c>
      <c r="S57">
        <f t="shared" si="10"/>
        <v>91.557084086468336</v>
      </c>
      <c r="T57">
        <f t="shared" si="11"/>
        <v>38.884989659530781</v>
      </c>
    </row>
    <row r="58" spans="1:20" x14ac:dyDescent="0.3">
      <c r="A58" t="s">
        <v>67</v>
      </c>
      <c r="B58" s="1">
        <v>1451</v>
      </c>
      <c r="C58" s="1">
        <v>1328</v>
      </c>
      <c r="D58">
        <v>588</v>
      </c>
      <c r="E58">
        <v>203</v>
      </c>
      <c r="F58">
        <f t="shared" si="12"/>
        <v>3570</v>
      </c>
      <c r="G58">
        <f t="shared" si="13"/>
        <v>3367</v>
      </c>
      <c r="H58" s="1">
        <v>1520113</v>
      </c>
      <c r="J58">
        <f t="shared" si="14"/>
        <v>0.43094743094743093</v>
      </c>
      <c r="K58">
        <f t="shared" si="15"/>
        <v>0.39441639441639442</v>
      </c>
      <c r="L58">
        <f t="shared" si="16"/>
        <v>0.17463617463617465</v>
      </c>
      <c r="N58">
        <f t="shared" si="8"/>
        <v>1538.4823284823285</v>
      </c>
      <c r="O58">
        <f t="shared" si="17"/>
        <v>1408.066528066528</v>
      </c>
      <c r="P58">
        <f t="shared" si="18"/>
        <v>623.45114345114348</v>
      </c>
      <c r="R58">
        <f t="shared" si="9"/>
        <v>101.20841861640079</v>
      </c>
      <c r="S58">
        <f t="shared" si="10"/>
        <v>92.629069553811334</v>
      </c>
      <c r="T58">
        <f t="shared" si="11"/>
        <v>41.013473567500803</v>
      </c>
    </row>
    <row r="59" spans="1:20" x14ac:dyDescent="0.3">
      <c r="A59" t="s">
        <v>68</v>
      </c>
      <c r="B59" s="1">
        <v>1482</v>
      </c>
      <c r="C59" s="1">
        <v>1350</v>
      </c>
      <c r="D59">
        <v>573</v>
      </c>
      <c r="E59">
        <v>215</v>
      </c>
      <c r="F59">
        <f t="shared" si="12"/>
        <v>3620</v>
      </c>
      <c r="G59">
        <f t="shared" si="13"/>
        <v>3405</v>
      </c>
      <c r="H59" s="1">
        <v>1420947</v>
      </c>
      <c r="J59">
        <f t="shared" si="14"/>
        <v>0.4352422907488987</v>
      </c>
      <c r="K59">
        <f t="shared" si="15"/>
        <v>0.3964757709251101</v>
      </c>
      <c r="L59">
        <f t="shared" si="16"/>
        <v>0.1682819383259912</v>
      </c>
      <c r="N59">
        <f t="shared" si="8"/>
        <v>1575.5770925110132</v>
      </c>
      <c r="O59">
        <f t="shared" si="17"/>
        <v>1435.2422907488988</v>
      </c>
      <c r="P59">
        <f t="shared" si="18"/>
        <v>609.18061674008811</v>
      </c>
      <c r="R59">
        <f t="shared" si="9"/>
        <v>110.88218578954833</v>
      </c>
      <c r="S59">
        <f t="shared" si="10"/>
        <v>101.00603968683552</v>
      </c>
      <c r="T59">
        <f t="shared" si="11"/>
        <v>42.871452400412409</v>
      </c>
    </row>
    <row r="60" spans="1:20" x14ac:dyDescent="0.3">
      <c r="A60" t="s">
        <v>69</v>
      </c>
      <c r="B60" s="1">
        <v>1449</v>
      </c>
      <c r="C60" s="1">
        <v>1280</v>
      </c>
      <c r="D60">
        <v>579</v>
      </c>
      <c r="E60">
        <v>226</v>
      </c>
      <c r="F60">
        <f t="shared" si="12"/>
        <v>3534</v>
      </c>
      <c r="G60">
        <f t="shared" si="13"/>
        <v>3308</v>
      </c>
      <c r="H60" s="1">
        <v>1336005</v>
      </c>
      <c r="J60">
        <f t="shared" si="14"/>
        <v>0.43802902055622733</v>
      </c>
      <c r="K60">
        <f t="shared" si="15"/>
        <v>0.38694074969770254</v>
      </c>
      <c r="L60">
        <f t="shared" si="16"/>
        <v>0.17503022974607013</v>
      </c>
      <c r="N60">
        <f t="shared" si="8"/>
        <v>1547.9945586457075</v>
      </c>
      <c r="O60">
        <f t="shared" si="17"/>
        <v>1367.4486094316808</v>
      </c>
      <c r="P60">
        <f t="shared" si="18"/>
        <v>618.55683192261188</v>
      </c>
      <c r="R60">
        <f t="shared" si="9"/>
        <v>115.86742255049251</v>
      </c>
      <c r="S60">
        <f t="shared" si="10"/>
        <v>102.35355477200166</v>
      </c>
      <c r="T60">
        <f t="shared" si="11"/>
        <v>46.298990791397628</v>
      </c>
    </row>
    <row r="61" spans="1:20" x14ac:dyDescent="0.3">
      <c r="A61" t="s">
        <v>70</v>
      </c>
      <c r="B61" s="1">
        <v>1366</v>
      </c>
      <c r="C61" s="1">
        <v>1243</v>
      </c>
      <c r="D61">
        <v>551</v>
      </c>
      <c r="E61">
        <v>222</v>
      </c>
      <c r="F61">
        <f t="shared" si="12"/>
        <v>3382</v>
      </c>
      <c r="G61">
        <f t="shared" si="13"/>
        <v>3160</v>
      </c>
      <c r="H61" s="1">
        <v>1263277</v>
      </c>
      <c r="J61">
        <f t="shared" si="14"/>
        <v>0.43227848101265826</v>
      </c>
      <c r="K61">
        <f t="shared" si="15"/>
        <v>0.39335443037974682</v>
      </c>
      <c r="L61">
        <f t="shared" si="16"/>
        <v>0.17436708860759495</v>
      </c>
      <c r="N61">
        <f t="shared" si="8"/>
        <v>1461.9658227848101</v>
      </c>
      <c r="O61">
        <f t="shared" si="17"/>
        <v>1330.3246835443038</v>
      </c>
      <c r="P61">
        <f t="shared" si="18"/>
        <v>589.7094936708861</v>
      </c>
      <c r="R61">
        <f t="shared" si="9"/>
        <v>115.72804877986459</v>
      </c>
      <c r="S61">
        <f t="shared" si="10"/>
        <v>105.30744116645074</v>
      </c>
      <c r="T61">
        <f t="shared" si="11"/>
        <v>46.680933292610099</v>
      </c>
    </row>
    <row r="62" spans="1:20" x14ac:dyDescent="0.3">
      <c r="A62" t="s">
        <v>71</v>
      </c>
      <c r="B62" s="1">
        <v>1281</v>
      </c>
      <c r="C62" s="1">
        <v>1239</v>
      </c>
      <c r="D62">
        <v>501</v>
      </c>
      <c r="E62">
        <v>202</v>
      </c>
      <c r="F62">
        <f t="shared" si="12"/>
        <v>3223</v>
      </c>
      <c r="G62">
        <f t="shared" si="13"/>
        <v>3021</v>
      </c>
      <c r="H62" s="1">
        <v>1170909</v>
      </c>
      <c r="J62">
        <f t="shared" si="14"/>
        <v>0.42403177755710031</v>
      </c>
      <c r="K62">
        <f t="shared" si="15"/>
        <v>0.41012909632571998</v>
      </c>
      <c r="L62">
        <f t="shared" si="16"/>
        <v>0.16583912611717974</v>
      </c>
      <c r="N62">
        <f t="shared" si="8"/>
        <v>1366.6544190665343</v>
      </c>
      <c r="O62">
        <f t="shared" si="17"/>
        <v>1321.8460774577954</v>
      </c>
      <c r="P62">
        <f t="shared" si="18"/>
        <v>534.49950347567028</v>
      </c>
      <c r="R62">
        <f t="shared" si="9"/>
        <v>116.7173895722498</v>
      </c>
      <c r="S62">
        <f t="shared" si="10"/>
        <v>112.89058991414325</v>
      </c>
      <c r="T62">
        <f t="shared" si="11"/>
        <v>45.648253064556705</v>
      </c>
    </row>
    <row r="63" spans="1:20" x14ac:dyDescent="0.3">
      <c r="A63" t="s">
        <v>72</v>
      </c>
      <c r="B63" s="1">
        <v>1266</v>
      </c>
      <c r="C63" s="1">
        <v>1186</v>
      </c>
      <c r="D63">
        <v>501</v>
      </c>
      <c r="E63">
        <v>294</v>
      </c>
      <c r="F63">
        <f t="shared" si="12"/>
        <v>3247</v>
      </c>
      <c r="G63">
        <f t="shared" si="13"/>
        <v>2953</v>
      </c>
      <c r="H63" s="1">
        <v>1081834</v>
      </c>
      <c r="J63">
        <f t="shared" si="14"/>
        <v>0.42871655943108705</v>
      </c>
      <c r="K63">
        <f t="shared" si="15"/>
        <v>0.40162546562817475</v>
      </c>
      <c r="L63">
        <f t="shared" si="16"/>
        <v>0.16965797494073823</v>
      </c>
      <c r="N63">
        <f t="shared" si="8"/>
        <v>1392.0426684727395</v>
      </c>
      <c r="O63">
        <f t="shared" si="17"/>
        <v>1304.0778868946834</v>
      </c>
      <c r="P63">
        <f t="shared" si="18"/>
        <v>550.87944463257702</v>
      </c>
      <c r="R63">
        <f t="shared" si="9"/>
        <v>128.67433159548872</v>
      </c>
      <c r="S63">
        <f t="shared" si="10"/>
        <v>120.54325218977064</v>
      </c>
      <c r="T63">
        <f t="shared" si="11"/>
        <v>50.920884778309514</v>
      </c>
    </row>
    <row r="64" spans="1:20" x14ac:dyDescent="0.3">
      <c r="A64" t="s">
        <v>73</v>
      </c>
      <c r="B64" s="1">
        <v>1147</v>
      </c>
      <c r="C64" s="1">
        <v>1105</v>
      </c>
      <c r="D64">
        <v>513</v>
      </c>
      <c r="E64">
        <v>250</v>
      </c>
      <c r="F64">
        <f t="shared" si="12"/>
        <v>3015</v>
      </c>
      <c r="G64">
        <f t="shared" si="13"/>
        <v>2765</v>
      </c>
      <c r="H64" s="1">
        <v>964398</v>
      </c>
      <c r="J64">
        <f t="shared" si="14"/>
        <v>0.41482820976491863</v>
      </c>
      <c r="K64">
        <f t="shared" si="15"/>
        <v>0.39963833634719709</v>
      </c>
      <c r="L64">
        <f t="shared" si="16"/>
        <v>0.18553345388788428</v>
      </c>
      <c r="N64">
        <f t="shared" si="8"/>
        <v>1250.7070524412297</v>
      </c>
      <c r="O64">
        <f t="shared" si="17"/>
        <v>1204.9095840867992</v>
      </c>
      <c r="P64">
        <f t="shared" si="18"/>
        <v>559.38336347197105</v>
      </c>
      <c r="R64">
        <f t="shared" si="9"/>
        <v>129.68785215660233</v>
      </c>
      <c r="S64">
        <f t="shared" si="10"/>
        <v>124.93903804101619</v>
      </c>
      <c r="T64">
        <f t="shared" si="11"/>
        <v>58.003372411802083</v>
      </c>
    </row>
    <row r="65" spans="1:20" x14ac:dyDescent="0.3">
      <c r="A65" t="s">
        <v>74</v>
      </c>
      <c r="B65" s="1">
        <v>1084</v>
      </c>
      <c r="C65" s="1">
        <v>1007</v>
      </c>
      <c r="D65">
        <v>435</v>
      </c>
      <c r="E65">
        <v>271</v>
      </c>
      <c r="F65">
        <f t="shared" si="12"/>
        <v>2797</v>
      </c>
      <c r="G65">
        <f t="shared" si="13"/>
        <v>2526</v>
      </c>
      <c r="H65" s="1">
        <v>887697</v>
      </c>
      <c r="J65">
        <f t="shared" si="14"/>
        <v>0.42913697545526525</v>
      </c>
      <c r="K65">
        <f t="shared" si="15"/>
        <v>0.3986539984164687</v>
      </c>
      <c r="L65">
        <f t="shared" si="16"/>
        <v>0.17220902612826602</v>
      </c>
      <c r="N65">
        <f t="shared" si="8"/>
        <v>1200.2961203483769</v>
      </c>
      <c r="O65">
        <f t="shared" si="17"/>
        <v>1115.0352335708631</v>
      </c>
      <c r="P65">
        <f t="shared" si="18"/>
        <v>481.66864608076008</v>
      </c>
      <c r="R65">
        <f t="shared" si="9"/>
        <v>135.21461944203674</v>
      </c>
      <c r="S65">
        <f t="shared" si="10"/>
        <v>125.60989093923524</v>
      </c>
      <c r="T65">
        <f t="shared" si="11"/>
        <v>54.260479204138356</v>
      </c>
    </row>
    <row r="66" spans="1:20" x14ac:dyDescent="0.3">
      <c r="A66" t="s">
        <v>75</v>
      </c>
      <c r="B66" s="1">
        <v>1018</v>
      </c>
      <c r="C66">
        <v>908</v>
      </c>
      <c r="D66">
        <v>450</v>
      </c>
      <c r="E66">
        <v>245</v>
      </c>
      <c r="F66">
        <f t="shared" si="12"/>
        <v>2621</v>
      </c>
      <c r="G66">
        <f t="shared" si="13"/>
        <v>2376</v>
      </c>
      <c r="H66" s="1">
        <v>801810</v>
      </c>
      <c r="J66">
        <f t="shared" si="14"/>
        <v>0.42845117845117847</v>
      </c>
      <c r="K66">
        <f t="shared" si="15"/>
        <v>0.38215488215488214</v>
      </c>
      <c r="L66">
        <f t="shared" si="16"/>
        <v>0.18939393939393939</v>
      </c>
      <c r="N66">
        <f t="shared" si="8"/>
        <v>1122.9705387205388</v>
      </c>
      <c r="O66">
        <f t="shared" si="17"/>
        <v>1001.6279461279461</v>
      </c>
      <c r="P66">
        <f t="shared" si="18"/>
        <v>496.40151515151513</v>
      </c>
      <c r="R66">
        <f t="shared" si="9"/>
        <v>140.05444416015499</v>
      </c>
      <c r="S66">
        <f t="shared" si="10"/>
        <v>124.92085982064903</v>
      </c>
      <c r="T66">
        <f t="shared" si="11"/>
        <v>61.9101177525243</v>
      </c>
    </row>
    <row r="67" spans="1:20" x14ac:dyDescent="0.3">
      <c r="A67" t="s">
        <v>76</v>
      </c>
      <c r="B67">
        <v>879</v>
      </c>
      <c r="C67">
        <v>845</v>
      </c>
      <c r="D67">
        <v>385</v>
      </c>
      <c r="E67">
        <v>273</v>
      </c>
      <c r="F67">
        <f t="shared" ref="F67:F71" si="19">SUM(E67,D67,C67,B67)</f>
        <v>2382</v>
      </c>
      <c r="G67">
        <f t="shared" si="13"/>
        <v>2109</v>
      </c>
      <c r="H67" s="1">
        <v>719858</v>
      </c>
      <c r="J67">
        <f t="shared" si="14"/>
        <v>0.41678520625889048</v>
      </c>
      <c r="K67">
        <f t="shared" si="15"/>
        <v>0.40066382171645332</v>
      </c>
      <c r="L67">
        <f t="shared" si="16"/>
        <v>0.18255097202465623</v>
      </c>
      <c r="N67">
        <f t="shared" si="8"/>
        <v>992.78236130867708</v>
      </c>
      <c r="O67">
        <f t="shared" si="17"/>
        <v>954.38122332859177</v>
      </c>
      <c r="P67">
        <f t="shared" si="18"/>
        <v>434.83641536273115</v>
      </c>
      <c r="R67">
        <f t="shared" si="9"/>
        <v>137.91363870494976</v>
      </c>
      <c r="S67">
        <f t="shared" si="10"/>
        <v>132.57909522830778</v>
      </c>
      <c r="T67">
        <f t="shared" si="11"/>
        <v>60.40585995609289</v>
      </c>
    </row>
    <row r="68" spans="1:20" x14ac:dyDescent="0.3">
      <c r="A68" t="s">
        <v>77</v>
      </c>
      <c r="B68" s="1">
        <v>4319</v>
      </c>
      <c r="C68" s="1">
        <v>4218</v>
      </c>
      <c r="D68" s="1">
        <v>1956</v>
      </c>
      <c r="E68" s="1">
        <v>2462</v>
      </c>
      <c r="F68">
        <f t="shared" si="19"/>
        <v>12955</v>
      </c>
      <c r="G68">
        <f t="shared" si="13"/>
        <v>10493</v>
      </c>
      <c r="H68" s="1">
        <v>3774448</v>
      </c>
      <c r="J68">
        <f t="shared" si="14"/>
        <v>0.41160773849232823</v>
      </c>
      <c r="K68">
        <f t="shared" si="15"/>
        <v>0.40198227389688362</v>
      </c>
      <c r="L68">
        <f t="shared" si="16"/>
        <v>0.18640998761078814</v>
      </c>
      <c r="N68">
        <f t="shared" ref="N68" si="20">B68+E68*J68</f>
        <v>5332.3782521681123</v>
      </c>
      <c r="O68">
        <f t="shared" si="17"/>
        <v>5207.680358334128</v>
      </c>
      <c r="P68">
        <f t="shared" si="18"/>
        <v>2414.9413894977606</v>
      </c>
      <c r="R68">
        <f t="shared" ref="R68" si="21">N68/$H68*100000</f>
        <v>141.27571110181177</v>
      </c>
      <c r="S68">
        <f t="shared" ref="S68" si="22">O68/$H68*100000</f>
        <v>137.97197254629359</v>
      </c>
      <c r="T68">
        <f t="shared" ref="T68" si="23">P68/$H68*100000</f>
        <v>63.981313015777687</v>
      </c>
    </row>
    <row r="69" spans="1:20" x14ac:dyDescent="0.3">
      <c r="A69" t="s">
        <v>78</v>
      </c>
      <c r="B69">
        <v>0</v>
      </c>
      <c r="C69">
        <v>0</v>
      </c>
      <c r="D69">
        <v>0</v>
      </c>
      <c r="E69">
        <v>0</v>
      </c>
      <c r="F69">
        <f t="shared" si="19"/>
        <v>0</v>
      </c>
      <c r="G69">
        <f t="shared" si="13"/>
        <v>0</v>
      </c>
      <c r="H69">
        <v>0</v>
      </c>
    </row>
    <row r="70" spans="1:20" x14ac:dyDescent="0.3">
      <c r="F70">
        <f t="shared" si="19"/>
        <v>0</v>
      </c>
      <c r="G70">
        <f t="shared" si="13"/>
        <v>0</v>
      </c>
    </row>
    <row r="71" spans="1:20" x14ac:dyDescent="0.3">
      <c r="A71" t="s">
        <v>81</v>
      </c>
      <c r="F71">
        <f t="shared" si="19"/>
        <v>0</v>
      </c>
      <c r="G71">
        <f t="shared" si="1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2811-E14E-449E-94DD-B3046D62311B}">
  <dimension ref="A1:E69"/>
  <sheetViews>
    <sheetView tabSelected="1" topLeftCell="A50" workbookViewId="0">
      <selection activeCell="C70" sqref="C70"/>
    </sheetView>
  </sheetViews>
  <sheetFormatPr defaultRowHeight="14.4" x14ac:dyDescent="0.3"/>
  <cols>
    <col min="1" max="1" width="5.6640625" customWidth="1"/>
    <col min="2" max="2" width="11.88671875" customWidth="1"/>
    <col min="3" max="3" width="12.5546875" customWidth="1"/>
  </cols>
  <sheetData>
    <row r="1" spans="1:4" x14ac:dyDescent="0.3">
      <c r="A1" t="s">
        <v>87</v>
      </c>
      <c r="B1" t="s">
        <v>84</v>
      </c>
      <c r="C1" t="s">
        <v>85</v>
      </c>
      <c r="D1" t="s">
        <v>86</v>
      </c>
    </row>
    <row r="2" spans="1:4" x14ac:dyDescent="0.3">
      <c r="A2">
        <v>20</v>
      </c>
      <c r="B2">
        <v>0.11835814815093346</v>
      </c>
      <c r="C2">
        <v>9.4686518520746762E-2</v>
      </c>
      <c r="D2">
        <v>4.7343259260373381E-2</v>
      </c>
    </row>
    <row r="3" spans="1:4" x14ac:dyDescent="0.3">
      <c r="A3">
        <v>21</v>
      </c>
      <c r="B3">
        <v>3.9964663244758988E-2</v>
      </c>
      <c r="C3">
        <v>5.9946994867138476E-2</v>
      </c>
      <c r="D3">
        <v>3.9964663244758988E-2</v>
      </c>
    </row>
    <row r="4" spans="1:4" x14ac:dyDescent="0.3">
      <c r="A4">
        <v>22</v>
      </c>
      <c r="B4">
        <v>0.10512185329481076</v>
      </c>
      <c r="C4">
        <v>0.16819496527169719</v>
      </c>
      <c r="D4">
        <v>6.3073111976886448E-2</v>
      </c>
    </row>
    <row r="5" spans="1:4" x14ac:dyDescent="0.3">
      <c r="A5">
        <v>23</v>
      </c>
      <c r="B5">
        <v>0.18756397791117241</v>
      </c>
      <c r="C5">
        <v>0.18756397791117241</v>
      </c>
      <c r="D5">
        <v>0.18756397791117241</v>
      </c>
    </row>
    <row r="6" spans="1:4" x14ac:dyDescent="0.3">
      <c r="A6">
        <v>24</v>
      </c>
      <c r="B6">
        <v>0.15678103678777025</v>
      </c>
      <c r="C6">
        <v>0.23517155518165539</v>
      </c>
      <c r="D6">
        <v>0.11758577759082769</v>
      </c>
    </row>
    <row r="7" spans="1:4" x14ac:dyDescent="0.3">
      <c r="A7">
        <v>25</v>
      </c>
      <c r="B7">
        <v>0.20085072515739233</v>
      </c>
      <c r="C7">
        <v>0.38161637779904545</v>
      </c>
      <c r="D7">
        <v>0.24102087018887081</v>
      </c>
    </row>
    <row r="8" spans="1:4" x14ac:dyDescent="0.3">
      <c r="A8">
        <v>26</v>
      </c>
      <c r="B8">
        <v>0.21773628911759685</v>
      </c>
      <c r="C8">
        <v>0.3365015377271951</v>
      </c>
      <c r="D8">
        <v>0.23753049721919653</v>
      </c>
    </row>
    <row r="9" spans="1:4" x14ac:dyDescent="0.3">
      <c r="A9">
        <v>27</v>
      </c>
      <c r="B9">
        <v>0.2874106909120398</v>
      </c>
      <c r="C9">
        <v>0.38321425454938651</v>
      </c>
      <c r="D9">
        <v>0.26824997818457053</v>
      </c>
    </row>
    <row r="10" spans="1:4" x14ac:dyDescent="0.3">
      <c r="A10">
        <v>28</v>
      </c>
      <c r="B10">
        <v>0.47281336277510816</v>
      </c>
      <c r="C10">
        <v>0.45132184628533051</v>
      </c>
      <c r="D10">
        <v>0.23640668138755408</v>
      </c>
    </row>
    <row r="11" spans="1:4" x14ac:dyDescent="0.3">
      <c r="A11">
        <v>29</v>
      </c>
      <c r="B11">
        <v>0.37778093837926879</v>
      </c>
      <c r="C11">
        <v>0.67602904762605998</v>
      </c>
      <c r="D11">
        <v>0.43743056022862714</v>
      </c>
    </row>
    <row r="12" spans="1:4" x14ac:dyDescent="0.3">
      <c r="A12">
        <v>30</v>
      </c>
      <c r="B12">
        <v>0.60558537916896238</v>
      </c>
      <c r="C12">
        <v>0.68633009639149056</v>
      </c>
      <c r="D12">
        <v>0.44409594472390573</v>
      </c>
    </row>
    <row r="13" spans="1:4" x14ac:dyDescent="0.3">
      <c r="A13">
        <v>31</v>
      </c>
      <c r="B13">
        <v>0.90296410928638504</v>
      </c>
      <c r="C13">
        <v>0.7524700910719877</v>
      </c>
      <c r="D13">
        <v>0.49448034556159182</v>
      </c>
    </row>
    <row r="14" spans="1:4" x14ac:dyDescent="0.3">
      <c r="A14">
        <v>32</v>
      </c>
      <c r="B14">
        <v>0.66547191086409152</v>
      </c>
      <c r="C14">
        <v>1.0096815199317251</v>
      </c>
      <c r="D14">
        <v>0.71136652540644263</v>
      </c>
    </row>
    <row r="15" spans="1:4" x14ac:dyDescent="0.3">
      <c r="A15">
        <v>33</v>
      </c>
      <c r="B15">
        <v>0.71452030688800849</v>
      </c>
      <c r="C15">
        <v>1.2446482765145952</v>
      </c>
      <c r="D15">
        <v>0.82976551767639684</v>
      </c>
    </row>
    <row r="16" spans="1:4" x14ac:dyDescent="0.3">
      <c r="A16">
        <v>34</v>
      </c>
      <c r="B16">
        <v>0.83180067094872878</v>
      </c>
      <c r="C16">
        <v>1.5322643938529215</v>
      </c>
      <c r="D16">
        <v>0.65668474022268064</v>
      </c>
    </row>
    <row r="17" spans="1:4" x14ac:dyDescent="0.3">
      <c r="A17">
        <v>35</v>
      </c>
      <c r="B17">
        <v>1.2609376868144508</v>
      </c>
      <c r="C17">
        <v>1.4036853494726906</v>
      </c>
      <c r="D17">
        <v>1.2609376868144508</v>
      </c>
    </row>
    <row r="18" spans="1:4" x14ac:dyDescent="0.3">
      <c r="A18">
        <v>36</v>
      </c>
      <c r="B18">
        <v>1.531109950224159</v>
      </c>
      <c r="C18">
        <v>1.8768444551134851</v>
      </c>
      <c r="D18">
        <v>1.2347660888904508</v>
      </c>
    </row>
    <row r="19" spans="1:4" x14ac:dyDescent="0.3">
      <c r="A19">
        <v>37</v>
      </c>
      <c r="B19">
        <v>1.7681537135285235</v>
      </c>
      <c r="C19">
        <v>1.950169536979989</v>
      </c>
      <c r="D19">
        <v>1.1961039826810598</v>
      </c>
    </row>
    <row r="20" spans="1:4" x14ac:dyDescent="0.3">
      <c r="A20">
        <v>38</v>
      </c>
      <c r="B20">
        <v>1.8063877332119673</v>
      </c>
      <c r="C20">
        <v>2.4632559998345007</v>
      </c>
      <c r="D20">
        <v>1.5326926221192447</v>
      </c>
    </row>
    <row r="21" spans="1:4" x14ac:dyDescent="0.3">
      <c r="A21">
        <v>39</v>
      </c>
      <c r="B21">
        <v>2.5230185084110532</v>
      </c>
      <c r="C21">
        <v>2.9256278448596253</v>
      </c>
      <c r="D21">
        <v>1.7983217028036231</v>
      </c>
    </row>
    <row r="22" spans="1:4" x14ac:dyDescent="0.3">
      <c r="A22">
        <v>40</v>
      </c>
      <c r="B22">
        <v>2.7324909268052791</v>
      </c>
      <c r="C22">
        <v>4.0167616624037601</v>
      </c>
      <c r="D22">
        <v>1.9947183765678538</v>
      </c>
    </row>
    <row r="23" spans="1:4" x14ac:dyDescent="0.3">
      <c r="A23">
        <v>41</v>
      </c>
      <c r="B23">
        <v>3.8062276731586975</v>
      </c>
      <c r="C23">
        <v>4.1630615175173249</v>
      </c>
      <c r="D23">
        <v>2.0517946050621103</v>
      </c>
    </row>
    <row r="24" spans="1:4" x14ac:dyDescent="0.3">
      <c r="A24">
        <v>42</v>
      </c>
      <c r="B24">
        <v>3.470885621472799</v>
      </c>
      <c r="C24">
        <v>4.6380860959503778</v>
      </c>
      <c r="D24">
        <v>2.2422535430753481</v>
      </c>
    </row>
    <row r="25" spans="1:4" x14ac:dyDescent="0.3">
      <c r="A25">
        <v>43</v>
      </c>
      <c r="B25">
        <v>4.2836071763129562</v>
      </c>
      <c r="C25">
        <v>5.3545089703911959</v>
      </c>
      <c r="D25">
        <v>2.4882718156523791</v>
      </c>
    </row>
    <row r="26" spans="1:4" x14ac:dyDescent="0.3">
      <c r="A26">
        <v>44</v>
      </c>
      <c r="B26">
        <v>4.0946508315784538</v>
      </c>
      <c r="C26">
        <v>5.9290544041256021</v>
      </c>
      <c r="D26">
        <v>3.0464202186943701</v>
      </c>
    </row>
    <row r="27" spans="1:4" x14ac:dyDescent="0.3">
      <c r="A27">
        <v>45</v>
      </c>
      <c r="B27">
        <v>5.614643898705018</v>
      </c>
      <c r="C27">
        <v>7.2820229958962051</v>
      </c>
      <c r="D27">
        <v>4.1174055257170137</v>
      </c>
    </row>
    <row r="28" spans="1:4" x14ac:dyDescent="0.3">
      <c r="A28">
        <v>46</v>
      </c>
      <c r="B28">
        <v>7.5137360210120567</v>
      </c>
      <c r="C28">
        <v>8.395629920191876</v>
      </c>
      <c r="D28">
        <v>4.0214361802599736</v>
      </c>
    </row>
    <row r="29" spans="1:4" x14ac:dyDescent="0.3">
      <c r="A29">
        <v>47</v>
      </c>
      <c r="B29">
        <v>8.5479089479248955</v>
      </c>
      <c r="C29">
        <v>10.569613553865638</v>
      </c>
      <c r="D29">
        <v>5.1074642676397719</v>
      </c>
    </row>
    <row r="30" spans="1:4" x14ac:dyDescent="0.3">
      <c r="A30">
        <v>48</v>
      </c>
      <c r="B30">
        <v>9.7629229712712089</v>
      </c>
      <c r="C30">
        <v>12.128554306617694</v>
      </c>
      <c r="D30">
        <v>6.7589466724185296</v>
      </c>
    </row>
    <row r="31" spans="1:4" x14ac:dyDescent="0.3">
      <c r="A31">
        <v>49</v>
      </c>
      <c r="B31">
        <v>11.534922552619465</v>
      </c>
      <c r="C31">
        <v>12.294274820973724</v>
      </c>
      <c r="D31">
        <v>6.4364144650980091</v>
      </c>
    </row>
    <row r="32" spans="1:4" x14ac:dyDescent="0.3">
      <c r="A32">
        <v>50</v>
      </c>
      <c r="B32">
        <v>13.208027784882869</v>
      </c>
      <c r="C32">
        <v>14.425527552763132</v>
      </c>
      <c r="D32">
        <v>7.9690893897617308</v>
      </c>
    </row>
    <row r="33" spans="1:4" x14ac:dyDescent="0.3">
      <c r="A33">
        <v>51</v>
      </c>
      <c r="B33">
        <v>15.463609337579937</v>
      </c>
      <c r="C33">
        <v>17.273983113686857</v>
      </c>
      <c r="D33">
        <v>8.3729787144945025</v>
      </c>
    </row>
    <row r="34" spans="1:4" x14ac:dyDescent="0.3">
      <c r="A34">
        <v>52</v>
      </c>
      <c r="B34">
        <v>16.856864397825699</v>
      </c>
      <c r="C34">
        <v>21.385006301530574</v>
      </c>
      <c r="D34">
        <v>10.15978057385883</v>
      </c>
    </row>
    <row r="35" spans="1:4" x14ac:dyDescent="0.3">
      <c r="A35">
        <v>53</v>
      </c>
      <c r="B35">
        <v>20.014926430785874</v>
      </c>
      <c r="C35">
        <v>22.658407280134956</v>
      </c>
      <c r="D35">
        <v>11.291439627933919</v>
      </c>
    </row>
    <row r="36" spans="1:4" x14ac:dyDescent="0.3">
      <c r="A36">
        <v>54</v>
      </c>
      <c r="B36">
        <v>21.707580779599702</v>
      </c>
      <c r="C36">
        <v>23.674121198657517</v>
      </c>
      <c r="D36">
        <v>12.328695704093212</v>
      </c>
    </row>
    <row r="37" spans="1:4" x14ac:dyDescent="0.3">
      <c r="A37">
        <v>55</v>
      </c>
      <c r="B37">
        <v>23.093214007530733</v>
      </c>
      <c r="C37">
        <v>25.371641476501157</v>
      </c>
      <c r="D37">
        <v>12.975451348712919</v>
      </c>
    </row>
    <row r="38" spans="1:4" x14ac:dyDescent="0.3">
      <c r="A38">
        <v>56</v>
      </c>
      <c r="B38">
        <v>27.687266625743067</v>
      </c>
      <c r="C38">
        <v>28.887693570355705</v>
      </c>
      <c r="D38">
        <v>14.211506086220567</v>
      </c>
    </row>
    <row r="39" spans="1:4" x14ac:dyDescent="0.3">
      <c r="A39">
        <v>57</v>
      </c>
      <c r="B39">
        <v>31.324268286741511</v>
      </c>
      <c r="C39">
        <v>33.391748011769288</v>
      </c>
      <c r="D39">
        <v>17.007946417209588</v>
      </c>
    </row>
    <row r="40" spans="1:4" x14ac:dyDescent="0.3">
      <c r="A40">
        <v>58</v>
      </c>
      <c r="B40">
        <v>36.755408335079437</v>
      </c>
      <c r="C40">
        <v>36.878473318344213</v>
      </c>
      <c r="D40">
        <v>18.582812472981008</v>
      </c>
    </row>
    <row r="41" spans="1:4" x14ac:dyDescent="0.3">
      <c r="A41">
        <v>59</v>
      </c>
      <c r="B41">
        <v>38.855118991573747</v>
      </c>
      <c r="C41">
        <v>38.775822830366451</v>
      </c>
      <c r="D41">
        <v>19.54650373759781</v>
      </c>
    </row>
    <row r="42" spans="1:4" x14ac:dyDescent="0.3">
      <c r="A42">
        <v>60</v>
      </c>
      <c r="B42">
        <v>44.266004165242627</v>
      </c>
      <c r="C42">
        <v>42.904607951400124</v>
      </c>
      <c r="D42">
        <v>21.864848282925063</v>
      </c>
    </row>
    <row r="43" spans="1:4" x14ac:dyDescent="0.3">
      <c r="A43">
        <v>61</v>
      </c>
      <c r="B43">
        <v>46.137428346387765</v>
      </c>
      <c r="C43">
        <v>49.330911547048487</v>
      </c>
      <c r="D43">
        <v>23.110733688992052</v>
      </c>
    </row>
    <row r="44" spans="1:4" x14ac:dyDescent="0.3">
      <c r="A44">
        <v>62</v>
      </c>
      <c r="B44">
        <v>51.301557226854293</v>
      </c>
      <c r="C44">
        <v>50.035391133595766</v>
      </c>
      <c r="D44">
        <v>26.414844359359019</v>
      </c>
    </row>
    <row r="45" spans="1:4" x14ac:dyDescent="0.3">
      <c r="A45">
        <v>63</v>
      </c>
      <c r="B45">
        <v>55.674503911102768</v>
      </c>
      <c r="C45">
        <v>56.165618219861493</v>
      </c>
      <c r="D45">
        <v>26.386232406946057</v>
      </c>
    </row>
    <row r="46" spans="1:4" x14ac:dyDescent="0.3">
      <c r="A46">
        <v>64</v>
      </c>
      <c r="B46">
        <v>57.815792491587736</v>
      </c>
      <c r="C46">
        <v>59.982192210242076</v>
      </c>
      <c r="D46">
        <v>27.802129722730715</v>
      </c>
    </row>
    <row r="47" spans="1:4" x14ac:dyDescent="0.3">
      <c r="A47">
        <v>65</v>
      </c>
      <c r="B47">
        <v>67.511996985774545</v>
      </c>
      <c r="C47">
        <v>58.967947574711786</v>
      </c>
      <c r="D47">
        <v>32.542089833392012</v>
      </c>
    </row>
    <row r="48" spans="1:4" x14ac:dyDescent="0.3">
      <c r="A48">
        <v>66</v>
      </c>
      <c r="B48">
        <v>69.247968076808149</v>
      </c>
      <c r="C48">
        <v>68.027094168542845</v>
      </c>
      <c r="D48">
        <v>32.963595523163264</v>
      </c>
    </row>
    <row r="49" spans="1:4" x14ac:dyDescent="0.3">
      <c r="A49">
        <v>67</v>
      </c>
      <c r="B49">
        <v>73.198628898217606</v>
      </c>
      <c r="C49">
        <v>73.701366734057004</v>
      </c>
      <c r="D49">
        <v>37.554516337203673</v>
      </c>
    </row>
    <row r="50" spans="1:4" x14ac:dyDescent="0.3">
      <c r="A50">
        <v>68</v>
      </c>
      <c r="B50">
        <v>80.954407402649338</v>
      </c>
      <c r="C50">
        <v>76.668585834273799</v>
      </c>
      <c r="D50">
        <v>37.355432435470874</v>
      </c>
    </row>
    <row r="51" spans="1:4" x14ac:dyDescent="0.3">
      <c r="A51">
        <v>69</v>
      </c>
      <c r="B51">
        <v>83.163435635339951</v>
      </c>
      <c r="C51">
        <v>80.824633979146626</v>
      </c>
      <c r="D51">
        <v>39.759628155286791</v>
      </c>
    </row>
    <row r="52" spans="1:4" x14ac:dyDescent="0.3">
      <c r="A52">
        <v>70</v>
      </c>
      <c r="B52">
        <v>90.690509880011575</v>
      </c>
      <c r="C52">
        <v>88.336440837052152</v>
      </c>
      <c r="D52">
        <v>43.726832472971189</v>
      </c>
    </row>
    <row r="53" spans="1:4" x14ac:dyDescent="0.3">
      <c r="A53">
        <v>71</v>
      </c>
      <c r="B53">
        <v>96.483841508616393</v>
      </c>
      <c r="C53">
        <v>89.373215323737426</v>
      </c>
      <c r="D53">
        <v>46.832055217651167</v>
      </c>
    </row>
    <row r="54" spans="1:4" x14ac:dyDescent="0.3">
      <c r="A54">
        <v>72</v>
      </c>
      <c r="B54">
        <v>97.944991730959529</v>
      </c>
      <c r="C54">
        <v>96.685035845456341</v>
      </c>
      <c r="D54">
        <v>49.602473808231366</v>
      </c>
    </row>
    <row r="55" spans="1:4" x14ac:dyDescent="0.3">
      <c r="A55">
        <v>73</v>
      </c>
      <c r="B55">
        <v>103.73099901534279</v>
      </c>
      <c r="C55">
        <v>106.72658864439566</v>
      </c>
      <c r="D55">
        <v>51.900331945218518</v>
      </c>
    </row>
    <row r="56" spans="1:4" x14ac:dyDescent="0.3">
      <c r="A56">
        <v>74</v>
      </c>
      <c r="B56">
        <v>116.17982969460762</v>
      </c>
      <c r="C56">
        <v>109.87779681391734</v>
      </c>
      <c r="D56">
        <v>51.380103368451223</v>
      </c>
    </row>
    <row r="57" spans="1:4" x14ac:dyDescent="0.3">
      <c r="A57">
        <v>75</v>
      </c>
      <c r="B57">
        <v>119.87832120902262</v>
      </c>
      <c r="C57">
        <v>116.86151577462338</v>
      </c>
      <c r="D57">
        <v>55.17578360282829</v>
      </c>
    </row>
    <row r="58" spans="1:4" x14ac:dyDescent="0.3">
      <c r="A58">
        <v>76</v>
      </c>
      <c r="B58">
        <v>122.69892258613899</v>
      </c>
      <c r="C58">
        <v>119.44748670170854</v>
      </c>
      <c r="D58">
        <v>60.322692066407242</v>
      </c>
    </row>
    <row r="59" spans="1:4" x14ac:dyDescent="0.3">
      <c r="A59">
        <v>77</v>
      </c>
      <c r="B59">
        <v>127.14882449052924</v>
      </c>
      <c r="C59">
        <v>122.97849132575239</v>
      </c>
      <c r="D59">
        <v>60.886864205741766</v>
      </c>
    </row>
    <row r="60" spans="1:4" x14ac:dyDescent="0.3">
      <c r="A60">
        <v>78</v>
      </c>
      <c r="B60">
        <v>132.17523211879214</v>
      </c>
      <c r="C60">
        <v>128.79631641049221</v>
      </c>
      <c r="D60">
        <v>65.292577069207852</v>
      </c>
    </row>
    <row r="61" spans="1:4" x14ac:dyDescent="0.3">
      <c r="A61">
        <v>79</v>
      </c>
      <c r="B61">
        <v>136.56313995406137</v>
      </c>
      <c r="C61">
        <v>135.14628375342068</v>
      </c>
      <c r="D61">
        <v>61.905717074147532</v>
      </c>
    </row>
    <row r="62" spans="1:4" x14ac:dyDescent="0.3">
      <c r="A62">
        <v>80</v>
      </c>
      <c r="B62">
        <v>140.64123724768794</v>
      </c>
      <c r="C62">
        <v>140.76625168079701</v>
      </c>
      <c r="D62">
        <v>73.883529967452077</v>
      </c>
    </row>
    <row r="63" spans="1:4" x14ac:dyDescent="0.3">
      <c r="A63">
        <v>81</v>
      </c>
      <c r="B63">
        <v>150.15223403725591</v>
      </c>
      <c r="C63">
        <v>155.51481382430075</v>
      </c>
      <c r="D63">
        <v>71.188246673020444</v>
      </c>
    </row>
    <row r="64" spans="1:4" x14ac:dyDescent="0.3">
      <c r="A64">
        <v>82</v>
      </c>
      <c r="B64">
        <v>148.46819529970642</v>
      </c>
      <c r="C64">
        <v>143.09648170092305</v>
      </c>
      <c r="D64">
        <v>73.861061983271028</v>
      </c>
    </row>
    <row r="65" spans="1:5" x14ac:dyDescent="0.3">
      <c r="A65">
        <v>83</v>
      </c>
      <c r="B65">
        <v>145.86676950024571</v>
      </c>
      <c r="C65">
        <v>164.41340342295737</v>
      </c>
      <c r="D65">
        <v>69.173931927951557</v>
      </c>
    </row>
    <row r="66" spans="1:5" x14ac:dyDescent="0.3">
      <c r="A66">
        <v>84</v>
      </c>
      <c r="B66">
        <v>155.65260304243606</v>
      </c>
      <c r="C66">
        <v>144.46684959602467</v>
      </c>
      <c r="D66">
        <v>75.45643850291053</v>
      </c>
    </row>
    <row r="67" spans="1:5" x14ac:dyDescent="0.3">
      <c r="A67">
        <v>85</v>
      </c>
      <c r="B67">
        <v>154.79643942997902</v>
      </c>
      <c r="C67">
        <v>160.52964089034856</v>
      </c>
      <c r="D67">
        <v>84.936317931401362</v>
      </c>
    </row>
    <row r="69" spans="1:5" x14ac:dyDescent="0.3">
      <c r="E6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88EDF-DF54-40B6-8428-CFF6464F8B16}">
  <dimension ref="A1:Z71"/>
  <sheetViews>
    <sheetView workbookViewId="0">
      <selection activeCell="AA6" sqref="AA6"/>
    </sheetView>
  </sheetViews>
  <sheetFormatPr defaultRowHeight="14.4" x14ac:dyDescent="0.3"/>
  <cols>
    <col min="1" max="1" width="19.5546875" customWidth="1"/>
    <col min="12" max="12" width="10.109375" customWidth="1"/>
    <col min="13" max="13" width="13" customWidth="1"/>
    <col min="14" max="14" width="10.5546875" customWidth="1"/>
    <col min="24" max="24" width="13.5546875" customWidth="1"/>
    <col min="25" max="25" width="12.109375" customWidth="1"/>
    <col min="26" max="26" width="12" customWidth="1"/>
  </cols>
  <sheetData>
    <row r="1" spans="1:26" x14ac:dyDescent="0.3">
      <c r="B1" s="4" t="s">
        <v>0</v>
      </c>
      <c r="C1" s="4"/>
      <c r="D1" s="4" t="s">
        <v>1</v>
      </c>
      <c r="E1" s="4"/>
      <c r="F1" s="4" t="s">
        <v>2</v>
      </c>
      <c r="G1" s="4"/>
      <c r="H1" s="4"/>
      <c r="I1" s="4" t="s">
        <v>3</v>
      </c>
      <c r="J1" s="4"/>
      <c r="N1" s="3"/>
      <c r="P1" t="s">
        <v>6</v>
      </c>
      <c r="T1" t="s">
        <v>7</v>
      </c>
      <c r="X1" t="s">
        <v>83</v>
      </c>
    </row>
    <row r="2" spans="1:26" x14ac:dyDescent="0.3">
      <c r="B2" t="s">
        <v>8</v>
      </c>
      <c r="C2" t="s">
        <v>9</v>
      </c>
      <c r="D2" t="s">
        <v>8</v>
      </c>
      <c r="E2" t="s">
        <v>9</v>
      </c>
      <c r="F2" t="s">
        <v>8</v>
      </c>
      <c r="G2" t="s">
        <v>9</v>
      </c>
      <c r="H2" t="s">
        <v>10</v>
      </c>
      <c r="I2" t="s">
        <v>8</v>
      </c>
      <c r="J2" t="s">
        <v>9</v>
      </c>
      <c r="L2" t="s">
        <v>88</v>
      </c>
      <c r="M2" t="s">
        <v>89</v>
      </c>
      <c r="N2" t="s">
        <v>10</v>
      </c>
      <c r="P2" t="s">
        <v>11</v>
      </c>
      <c r="Q2" t="s">
        <v>1</v>
      </c>
      <c r="R2" t="s">
        <v>2</v>
      </c>
      <c r="T2" t="s">
        <v>11</v>
      </c>
      <c r="U2" t="s">
        <v>1</v>
      </c>
      <c r="V2" t="s">
        <v>2</v>
      </c>
      <c r="X2" t="s">
        <v>84</v>
      </c>
      <c r="Y2" t="s">
        <v>85</v>
      </c>
      <c r="Z2" t="s">
        <v>86</v>
      </c>
    </row>
    <row r="3" spans="1:26" x14ac:dyDescent="0.3">
      <c r="A3" t="s">
        <v>12</v>
      </c>
      <c r="B3">
        <v>0.10014920200000001</v>
      </c>
      <c r="C3">
        <v>5</v>
      </c>
      <c r="D3">
        <v>8.0119362E-2</v>
      </c>
      <c r="E3">
        <v>4</v>
      </c>
      <c r="F3">
        <v>4.0059681E-2</v>
      </c>
      <c r="G3">
        <v>2</v>
      </c>
      <c r="H3" s="1">
        <v>4992551</v>
      </c>
      <c r="I3">
        <v>4.0059681E-2</v>
      </c>
      <c r="J3">
        <v>2</v>
      </c>
      <c r="L3">
        <f t="shared" ref="L3:L34" si="0">SUM(C3,E3,G3,J3)</f>
        <v>13</v>
      </c>
      <c r="M3">
        <f t="shared" ref="M3:M34" si="1">L3-J3</f>
        <v>11</v>
      </c>
      <c r="N3" s="1">
        <v>4992551</v>
      </c>
      <c r="P3">
        <f t="shared" ref="P3:P34" si="2">C3/M3</f>
        <v>0.45454545454545453</v>
      </c>
      <c r="Q3">
        <f>E3/M3</f>
        <v>0.36363636363636365</v>
      </c>
      <c r="R3">
        <f>G3/M3</f>
        <v>0.18181818181818182</v>
      </c>
      <c r="T3">
        <f>C3+J3*P3</f>
        <v>5.9090909090909092</v>
      </c>
      <c r="U3">
        <f>E3+J3*Q3</f>
        <v>4.7272727272727275</v>
      </c>
      <c r="V3">
        <f>G3+J3*R3</f>
        <v>2.3636363636363638</v>
      </c>
      <c r="X3">
        <f>(T3/N3)*100000</f>
        <v>0.11835814815093346</v>
      </c>
      <c r="Y3">
        <f>(U3/N3)*100000</f>
        <v>9.4686518520746762E-2</v>
      </c>
      <c r="Z3">
        <f>(V3/N3)*100000</f>
        <v>4.7343259260373381E-2</v>
      </c>
    </row>
    <row r="4" spans="1:26" x14ac:dyDescent="0.3">
      <c r="A4" t="s">
        <v>13</v>
      </c>
      <c r="B4">
        <v>3.9964662999999997E-2</v>
      </c>
      <c r="C4">
        <v>2</v>
      </c>
      <c r="D4">
        <v>5.9946995000000003E-2</v>
      </c>
      <c r="E4">
        <v>3</v>
      </c>
      <c r="F4">
        <v>3.9964662999999997E-2</v>
      </c>
      <c r="G4">
        <v>2</v>
      </c>
      <c r="H4" s="1">
        <v>5004421</v>
      </c>
      <c r="I4">
        <v>0</v>
      </c>
      <c r="J4">
        <v>0</v>
      </c>
      <c r="L4">
        <f t="shared" si="0"/>
        <v>7</v>
      </c>
      <c r="M4">
        <f t="shared" si="1"/>
        <v>7</v>
      </c>
      <c r="N4" s="1">
        <v>5004421</v>
      </c>
      <c r="P4">
        <f t="shared" si="2"/>
        <v>0.2857142857142857</v>
      </c>
      <c r="Q4">
        <f t="shared" ref="Q4:Q67" si="3">E4/M4</f>
        <v>0.42857142857142855</v>
      </c>
      <c r="R4">
        <f t="shared" ref="R4:R67" si="4">G4/M4</f>
        <v>0.2857142857142857</v>
      </c>
      <c r="T4">
        <f t="shared" ref="T4:T67" si="5">C4+J4*P4</f>
        <v>2</v>
      </c>
      <c r="U4">
        <f t="shared" ref="U4:U67" si="6">E4+J4*Q4</f>
        <v>3</v>
      </c>
      <c r="V4">
        <f t="shared" ref="V4:V67" si="7">G4+J4*R4</f>
        <v>2</v>
      </c>
      <c r="X4">
        <f t="shared" ref="X4:X67" si="8">(T4/N4)*100000</f>
        <v>3.9964663244758988E-2</v>
      </c>
      <c r="Y4">
        <f t="shared" ref="Y4:Y67" si="9">(U4/N4)*100000</f>
        <v>5.9946994867138476E-2</v>
      </c>
      <c r="Z4">
        <f t="shared" ref="Z4:Z67" si="10">(V4/N4)*100000</f>
        <v>3.9964663244758988E-2</v>
      </c>
    </row>
    <row r="5" spans="1:26" x14ac:dyDescent="0.3">
      <c r="A5" t="s">
        <v>14</v>
      </c>
      <c r="B5">
        <v>9.8938214999999996E-2</v>
      </c>
      <c r="C5">
        <v>5</v>
      </c>
      <c r="D5">
        <v>0.158301144</v>
      </c>
      <c r="E5">
        <v>8</v>
      </c>
      <c r="F5">
        <v>5.9362929000000002E-2</v>
      </c>
      <c r="G5">
        <v>3</v>
      </c>
      <c r="H5" s="1">
        <v>5053659</v>
      </c>
      <c r="I5">
        <v>1.9787643000000001E-2</v>
      </c>
      <c r="J5">
        <v>1</v>
      </c>
      <c r="L5">
        <f t="shared" si="0"/>
        <v>17</v>
      </c>
      <c r="M5">
        <f t="shared" si="1"/>
        <v>16</v>
      </c>
      <c r="N5" s="1">
        <v>5053659</v>
      </c>
      <c r="P5">
        <f t="shared" si="2"/>
        <v>0.3125</v>
      </c>
      <c r="Q5">
        <f t="shared" si="3"/>
        <v>0.5</v>
      </c>
      <c r="R5">
        <f t="shared" si="4"/>
        <v>0.1875</v>
      </c>
      <c r="T5">
        <f t="shared" si="5"/>
        <v>5.3125</v>
      </c>
      <c r="U5">
        <f t="shared" si="6"/>
        <v>8.5</v>
      </c>
      <c r="V5">
        <f t="shared" si="7"/>
        <v>3.1875</v>
      </c>
      <c r="X5">
        <f t="shared" si="8"/>
        <v>0.10512185329481076</v>
      </c>
      <c r="Y5">
        <f t="shared" si="9"/>
        <v>0.16819496527169719</v>
      </c>
      <c r="Z5">
        <f t="shared" si="10"/>
        <v>6.3073111976886448E-2</v>
      </c>
    </row>
    <row r="6" spans="1:26" x14ac:dyDescent="0.3">
      <c r="A6" t="s">
        <v>15</v>
      </c>
      <c r="B6">
        <v>0.174628531</v>
      </c>
      <c r="C6">
        <v>9</v>
      </c>
      <c r="D6">
        <v>0.174628531</v>
      </c>
      <c r="E6">
        <v>9</v>
      </c>
      <c r="F6">
        <v>0.174628531</v>
      </c>
      <c r="G6">
        <v>9</v>
      </c>
      <c r="H6" s="1">
        <v>5153797</v>
      </c>
      <c r="I6">
        <v>3.8806340000000002E-2</v>
      </c>
      <c r="J6">
        <v>2</v>
      </c>
      <c r="L6">
        <f t="shared" si="0"/>
        <v>29</v>
      </c>
      <c r="M6">
        <f t="shared" si="1"/>
        <v>27</v>
      </c>
      <c r="N6" s="1">
        <v>5153797</v>
      </c>
      <c r="P6">
        <f t="shared" si="2"/>
        <v>0.33333333333333331</v>
      </c>
      <c r="Q6">
        <f t="shared" si="3"/>
        <v>0.33333333333333331</v>
      </c>
      <c r="R6">
        <f t="shared" si="4"/>
        <v>0.33333333333333331</v>
      </c>
      <c r="T6">
        <f t="shared" si="5"/>
        <v>9.6666666666666661</v>
      </c>
      <c r="U6">
        <f t="shared" si="6"/>
        <v>9.6666666666666661</v>
      </c>
      <c r="V6">
        <f t="shared" si="7"/>
        <v>9.6666666666666661</v>
      </c>
      <c r="X6">
        <f t="shared" si="8"/>
        <v>0.18756397791117241</v>
      </c>
      <c r="Y6">
        <f t="shared" si="9"/>
        <v>0.18756397791117241</v>
      </c>
      <c r="Z6">
        <f t="shared" si="10"/>
        <v>0.18756397791117241</v>
      </c>
    </row>
    <row r="7" spans="1:26" x14ac:dyDescent="0.3">
      <c r="A7" t="s">
        <v>16</v>
      </c>
      <c r="B7">
        <v>0.15097433199999999</v>
      </c>
      <c r="C7">
        <v>8</v>
      </c>
      <c r="D7">
        <v>0.22646149800000001</v>
      </c>
      <c r="E7">
        <v>12</v>
      </c>
      <c r="F7">
        <v>0.11323074900000001</v>
      </c>
      <c r="G7">
        <v>6</v>
      </c>
      <c r="H7" s="1">
        <v>5298914</v>
      </c>
      <c r="I7">
        <v>1.8871791999999998E-2</v>
      </c>
      <c r="J7">
        <v>1</v>
      </c>
      <c r="L7">
        <f t="shared" si="0"/>
        <v>27</v>
      </c>
      <c r="M7">
        <f t="shared" si="1"/>
        <v>26</v>
      </c>
      <c r="N7" s="1">
        <v>5298914</v>
      </c>
      <c r="P7">
        <f t="shared" si="2"/>
        <v>0.30769230769230771</v>
      </c>
      <c r="Q7">
        <f t="shared" si="3"/>
        <v>0.46153846153846156</v>
      </c>
      <c r="R7">
        <f t="shared" si="4"/>
        <v>0.23076923076923078</v>
      </c>
      <c r="T7">
        <f t="shared" si="5"/>
        <v>8.3076923076923084</v>
      </c>
      <c r="U7">
        <f t="shared" si="6"/>
        <v>12.461538461538462</v>
      </c>
      <c r="V7">
        <f t="shared" si="7"/>
        <v>6.2307692307692308</v>
      </c>
      <c r="X7">
        <f t="shared" si="8"/>
        <v>0.15678103678777025</v>
      </c>
      <c r="Y7">
        <f t="shared" si="9"/>
        <v>0.23517155518165539</v>
      </c>
      <c r="Z7">
        <f t="shared" si="10"/>
        <v>0.11758577759082769</v>
      </c>
    </row>
    <row r="8" spans="1:26" x14ac:dyDescent="0.3">
      <c r="A8" t="s">
        <v>17</v>
      </c>
      <c r="B8">
        <v>0.18715635799999999</v>
      </c>
      <c r="C8">
        <v>10</v>
      </c>
      <c r="D8">
        <v>0.35559707899999998</v>
      </c>
      <c r="E8">
        <v>19</v>
      </c>
      <c r="F8">
        <v>0.22458762900000001</v>
      </c>
      <c r="G8">
        <v>12</v>
      </c>
      <c r="H8" s="1">
        <v>5343126</v>
      </c>
      <c r="I8">
        <v>5.6146907000000003E-2</v>
      </c>
      <c r="J8">
        <v>3</v>
      </c>
      <c r="L8">
        <f t="shared" si="0"/>
        <v>44</v>
      </c>
      <c r="M8">
        <f t="shared" si="1"/>
        <v>41</v>
      </c>
      <c r="N8" s="1">
        <v>5343126</v>
      </c>
      <c r="P8">
        <f t="shared" si="2"/>
        <v>0.24390243902439024</v>
      </c>
      <c r="Q8">
        <f t="shared" si="3"/>
        <v>0.46341463414634149</v>
      </c>
      <c r="R8">
        <f t="shared" si="4"/>
        <v>0.29268292682926828</v>
      </c>
      <c r="T8">
        <f t="shared" si="5"/>
        <v>10.731707317073171</v>
      </c>
      <c r="U8">
        <f t="shared" si="6"/>
        <v>20.390243902439025</v>
      </c>
      <c r="V8">
        <f t="shared" si="7"/>
        <v>12.878048780487806</v>
      </c>
      <c r="X8">
        <f t="shared" si="8"/>
        <v>0.20085072515739233</v>
      </c>
      <c r="Y8">
        <f t="shared" si="9"/>
        <v>0.38161637779904545</v>
      </c>
      <c r="Z8">
        <f t="shared" si="10"/>
        <v>0.24102087018887081</v>
      </c>
    </row>
    <row r="9" spans="1:26" x14ac:dyDescent="0.3">
      <c r="A9" t="s">
        <v>18</v>
      </c>
      <c r="B9">
        <v>0.207367894</v>
      </c>
      <c r="C9">
        <v>11</v>
      </c>
      <c r="D9">
        <v>0.32047765499999997</v>
      </c>
      <c r="E9">
        <v>17</v>
      </c>
      <c r="F9">
        <v>0.22621952100000001</v>
      </c>
      <c r="G9">
        <v>12</v>
      </c>
      <c r="H9" s="1">
        <v>5304582</v>
      </c>
      <c r="I9">
        <v>3.7703253999999999E-2</v>
      </c>
      <c r="J9">
        <v>2</v>
      </c>
      <c r="L9">
        <f t="shared" si="0"/>
        <v>42</v>
      </c>
      <c r="M9">
        <f t="shared" si="1"/>
        <v>40</v>
      </c>
      <c r="N9" s="1">
        <v>5304582</v>
      </c>
      <c r="P9">
        <f t="shared" si="2"/>
        <v>0.27500000000000002</v>
      </c>
      <c r="Q9">
        <f t="shared" si="3"/>
        <v>0.42499999999999999</v>
      </c>
      <c r="R9">
        <f t="shared" si="4"/>
        <v>0.3</v>
      </c>
      <c r="T9">
        <f t="shared" si="5"/>
        <v>11.55</v>
      </c>
      <c r="U9">
        <f t="shared" si="6"/>
        <v>17.850000000000001</v>
      </c>
      <c r="V9">
        <f t="shared" si="7"/>
        <v>12.6</v>
      </c>
      <c r="X9">
        <f t="shared" si="8"/>
        <v>0.21773628911759685</v>
      </c>
      <c r="Y9">
        <f t="shared" si="9"/>
        <v>0.3365015377271951</v>
      </c>
      <c r="Z9">
        <f t="shared" si="10"/>
        <v>0.23753049721919653</v>
      </c>
    </row>
    <row r="10" spans="1:26" x14ac:dyDescent="0.3">
      <c r="A10" t="s">
        <v>19</v>
      </c>
      <c r="B10">
        <v>0.28166247700000002</v>
      </c>
      <c r="C10">
        <v>15</v>
      </c>
      <c r="D10">
        <v>0.37554997000000001</v>
      </c>
      <c r="E10">
        <v>20</v>
      </c>
      <c r="F10">
        <v>0.26288497900000002</v>
      </c>
      <c r="G10">
        <v>14</v>
      </c>
      <c r="H10" s="1">
        <v>5325523</v>
      </c>
      <c r="I10">
        <v>1.8777499E-2</v>
      </c>
      <c r="J10">
        <v>1</v>
      </c>
      <c r="L10">
        <f t="shared" si="0"/>
        <v>50</v>
      </c>
      <c r="M10">
        <f t="shared" si="1"/>
        <v>49</v>
      </c>
      <c r="N10" s="1">
        <v>5325523</v>
      </c>
      <c r="P10">
        <f t="shared" si="2"/>
        <v>0.30612244897959184</v>
      </c>
      <c r="Q10">
        <f t="shared" si="3"/>
        <v>0.40816326530612246</v>
      </c>
      <c r="R10">
        <f t="shared" si="4"/>
        <v>0.2857142857142857</v>
      </c>
      <c r="T10">
        <f t="shared" si="5"/>
        <v>15.306122448979592</v>
      </c>
      <c r="U10">
        <f t="shared" si="6"/>
        <v>20.408163265306122</v>
      </c>
      <c r="V10">
        <f t="shared" si="7"/>
        <v>14.285714285714286</v>
      </c>
      <c r="X10">
        <f t="shared" si="8"/>
        <v>0.2874106909120398</v>
      </c>
      <c r="Y10">
        <f t="shared" si="9"/>
        <v>0.38321425454938651</v>
      </c>
      <c r="Z10">
        <f t="shared" si="10"/>
        <v>0.26824997818457053</v>
      </c>
    </row>
    <row r="11" spans="1:26" x14ac:dyDescent="0.3">
      <c r="A11" t="s">
        <v>20</v>
      </c>
      <c r="B11">
        <v>0.43274443400000001</v>
      </c>
      <c r="C11">
        <v>22</v>
      </c>
      <c r="D11">
        <v>0.41307423199999999</v>
      </c>
      <c r="E11">
        <v>21</v>
      </c>
      <c r="F11">
        <v>0.21637221700000001</v>
      </c>
      <c r="G11">
        <v>11</v>
      </c>
      <c r="H11" s="1">
        <v>5083832</v>
      </c>
      <c r="I11">
        <v>9.8351008000000004E-2</v>
      </c>
      <c r="J11">
        <v>5</v>
      </c>
      <c r="L11">
        <f t="shared" si="0"/>
        <v>59</v>
      </c>
      <c r="M11">
        <f t="shared" si="1"/>
        <v>54</v>
      </c>
      <c r="N11" s="1">
        <v>5083832</v>
      </c>
      <c r="P11">
        <f t="shared" si="2"/>
        <v>0.40740740740740738</v>
      </c>
      <c r="Q11">
        <f t="shared" si="3"/>
        <v>0.3888888888888889</v>
      </c>
      <c r="R11">
        <f t="shared" si="4"/>
        <v>0.20370370370370369</v>
      </c>
      <c r="T11">
        <f t="shared" si="5"/>
        <v>24.037037037037038</v>
      </c>
      <c r="U11">
        <f t="shared" si="6"/>
        <v>22.944444444444443</v>
      </c>
      <c r="V11">
        <f t="shared" si="7"/>
        <v>12.018518518518519</v>
      </c>
      <c r="X11">
        <f t="shared" si="8"/>
        <v>0.47281336277510816</v>
      </c>
      <c r="Y11">
        <f t="shared" si="9"/>
        <v>0.45132184628533051</v>
      </c>
      <c r="Z11">
        <f t="shared" si="10"/>
        <v>0.23640668138755408</v>
      </c>
    </row>
    <row r="12" spans="1:26" x14ac:dyDescent="0.3">
      <c r="A12" t="s">
        <v>21</v>
      </c>
      <c r="B12">
        <v>0.35416963000000001</v>
      </c>
      <c r="C12">
        <v>19</v>
      </c>
      <c r="D12">
        <v>0.63377723200000002</v>
      </c>
      <c r="E12">
        <v>34</v>
      </c>
      <c r="F12">
        <v>0.41009115000000002</v>
      </c>
      <c r="G12">
        <v>22</v>
      </c>
      <c r="H12" s="1">
        <v>5364661</v>
      </c>
      <c r="I12">
        <v>9.3202534000000004E-2</v>
      </c>
      <c r="J12">
        <v>5</v>
      </c>
      <c r="L12">
        <f t="shared" si="0"/>
        <v>80</v>
      </c>
      <c r="M12">
        <f t="shared" si="1"/>
        <v>75</v>
      </c>
      <c r="N12" s="1">
        <v>5364661</v>
      </c>
      <c r="P12">
        <f t="shared" si="2"/>
        <v>0.25333333333333335</v>
      </c>
      <c r="Q12">
        <f t="shared" si="3"/>
        <v>0.45333333333333331</v>
      </c>
      <c r="R12">
        <f t="shared" si="4"/>
        <v>0.29333333333333333</v>
      </c>
      <c r="T12">
        <f t="shared" si="5"/>
        <v>20.266666666666666</v>
      </c>
      <c r="U12">
        <f t="shared" si="6"/>
        <v>36.266666666666666</v>
      </c>
      <c r="V12">
        <f t="shared" si="7"/>
        <v>23.466666666666669</v>
      </c>
      <c r="X12">
        <f t="shared" si="8"/>
        <v>0.37778093837926879</v>
      </c>
      <c r="Y12">
        <f t="shared" si="9"/>
        <v>0.67602904762605998</v>
      </c>
      <c r="Z12">
        <f t="shared" si="10"/>
        <v>0.43743056022862714</v>
      </c>
    </row>
    <row r="13" spans="1:26" x14ac:dyDescent="0.3">
      <c r="A13" t="s">
        <v>22</v>
      </c>
      <c r="B13">
        <v>0.57231145699999997</v>
      </c>
      <c r="C13">
        <v>30</v>
      </c>
      <c r="D13">
        <v>0.64861965200000005</v>
      </c>
      <c r="E13">
        <v>34</v>
      </c>
      <c r="F13">
        <v>0.41969506899999998</v>
      </c>
      <c r="G13">
        <v>22</v>
      </c>
      <c r="H13" s="1">
        <v>5241901</v>
      </c>
      <c r="I13">
        <v>9.5385242999999995E-2</v>
      </c>
      <c r="J13">
        <v>5</v>
      </c>
      <c r="L13">
        <f t="shared" si="0"/>
        <v>91</v>
      </c>
      <c r="M13">
        <f t="shared" si="1"/>
        <v>86</v>
      </c>
      <c r="N13" s="1">
        <v>5241901</v>
      </c>
      <c r="P13">
        <f t="shared" si="2"/>
        <v>0.34883720930232559</v>
      </c>
      <c r="Q13">
        <f t="shared" si="3"/>
        <v>0.39534883720930231</v>
      </c>
      <c r="R13">
        <f t="shared" si="4"/>
        <v>0.2558139534883721</v>
      </c>
      <c r="T13">
        <f t="shared" si="5"/>
        <v>31.744186046511629</v>
      </c>
      <c r="U13">
        <f t="shared" si="6"/>
        <v>35.97674418604651</v>
      </c>
      <c r="V13">
        <f t="shared" si="7"/>
        <v>23.279069767441861</v>
      </c>
      <c r="X13">
        <f t="shared" si="8"/>
        <v>0.60558537916896238</v>
      </c>
      <c r="Y13">
        <f t="shared" si="9"/>
        <v>0.68633009639149056</v>
      </c>
      <c r="Z13">
        <f t="shared" si="10"/>
        <v>0.44409594472390573</v>
      </c>
    </row>
    <row r="14" spans="1:26" x14ac:dyDescent="0.3">
      <c r="A14" t="s">
        <v>23</v>
      </c>
      <c r="B14">
        <v>0.84389169100000005</v>
      </c>
      <c r="C14">
        <v>42</v>
      </c>
      <c r="D14">
        <v>0.70324307600000002</v>
      </c>
      <c r="E14">
        <v>35</v>
      </c>
      <c r="F14">
        <v>0.46213116399999998</v>
      </c>
      <c r="G14">
        <v>23</v>
      </c>
      <c r="H14" s="1">
        <v>4976942</v>
      </c>
      <c r="I14">
        <v>0.140648615</v>
      </c>
      <c r="J14">
        <v>7</v>
      </c>
      <c r="L14">
        <f t="shared" si="0"/>
        <v>107</v>
      </c>
      <c r="M14">
        <f t="shared" si="1"/>
        <v>100</v>
      </c>
      <c r="N14" s="1">
        <v>4976942</v>
      </c>
      <c r="P14">
        <f t="shared" si="2"/>
        <v>0.42</v>
      </c>
      <c r="Q14">
        <f t="shared" si="3"/>
        <v>0.35</v>
      </c>
      <c r="R14">
        <f t="shared" si="4"/>
        <v>0.23</v>
      </c>
      <c r="T14">
        <f t="shared" si="5"/>
        <v>44.94</v>
      </c>
      <c r="U14">
        <f t="shared" si="6"/>
        <v>37.450000000000003</v>
      </c>
      <c r="V14">
        <f t="shared" si="7"/>
        <v>24.61</v>
      </c>
      <c r="X14">
        <f t="shared" si="8"/>
        <v>0.90296410928638504</v>
      </c>
      <c r="Y14">
        <f t="shared" si="9"/>
        <v>0.7524700910719877</v>
      </c>
      <c r="Z14">
        <f t="shared" si="10"/>
        <v>0.49448034556159182</v>
      </c>
    </row>
    <row r="15" spans="1:26" x14ac:dyDescent="0.3">
      <c r="A15" t="s">
        <v>24</v>
      </c>
      <c r="B15">
        <v>0.59153058700000005</v>
      </c>
      <c r="C15">
        <v>29</v>
      </c>
      <c r="D15">
        <v>0.89749468399999999</v>
      </c>
      <c r="E15">
        <v>44</v>
      </c>
      <c r="F15">
        <v>0.63232580000000005</v>
      </c>
      <c r="G15">
        <v>31</v>
      </c>
      <c r="H15" s="1">
        <v>4902536</v>
      </c>
      <c r="I15">
        <v>0.26516888399999999</v>
      </c>
      <c r="J15">
        <v>13</v>
      </c>
      <c r="L15">
        <f t="shared" si="0"/>
        <v>117</v>
      </c>
      <c r="M15">
        <f t="shared" si="1"/>
        <v>104</v>
      </c>
      <c r="N15" s="1">
        <v>4902536</v>
      </c>
      <c r="P15">
        <f t="shared" si="2"/>
        <v>0.27884615384615385</v>
      </c>
      <c r="Q15">
        <f t="shared" si="3"/>
        <v>0.42307692307692307</v>
      </c>
      <c r="R15">
        <f t="shared" si="4"/>
        <v>0.29807692307692307</v>
      </c>
      <c r="T15">
        <f t="shared" si="5"/>
        <v>32.625</v>
      </c>
      <c r="U15">
        <f t="shared" si="6"/>
        <v>49.5</v>
      </c>
      <c r="V15">
        <f t="shared" si="7"/>
        <v>34.875</v>
      </c>
      <c r="X15">
        <f t="shared" si="8"/>
        <v>0.66547191086409152</v>
      </c>
      <c r="Y15">
        <f t="shared" si="9"/>
        <v>1.0096815199317251</v>
      </c>
      <c r="Z15">
        <f t="shared" si="10"/>
        <v>0.71136652540644263</v>
      </c>
    </row>
    <row r="16" spans="1:26" x14ac:dyDescent="0.3">
      <c r="A16" t="s">
        <v>25</v>
      </c>
      <c r="B16">
        <v>0.65497694799999995</v>
      </c>
      <c r="C16">
        <v>31</v>
      </c>
      <c r="D16">
        <v>1.140927587</v>
      </c>
      <c r="E16">
        <v>54</v>
      </c>
      <c r="F16">
        <v>0.76061839099999995</v>
      </c>
      <c r="G16">
        <v>36</v>
      </c>
      <c r="H16" s="1">
        <v>4732991</v>
      </c>
      <c r="I16">
        <v>0.232411175</v>
      </c>
      <c r="J16">
        <v>11</v>
      </c>
      <c r="L16">
        <f t="shared" si="0"/>
        <v>132</v>
      </c>
      <c r="M16">
        <f t="shared" si="1"/>
        <v>121</v>
      </c>
      <c r="N16" s="1">
        <v>4732991</v>
      </c>
      <c r="P16">
        <f t="shared" si="2"/>
        <v>0.256198347107438</v>
      </c>
      <c r="Q16">
        <f t="shared" si="3"/>
        <v>0.4462809917355372</v>
      </c>
      <c r="R16">
        <f t="shared" si="4"/>
        <v>0.2975206611570248</v>
      </c>
      <c r="T16">
        <f t="shared" si="5"/>
        <v>33.81818181818182</v>
      </c>
      <c r="U16">
        <f t="shared" si="6"/>
        <v>58.909090909090907</v>
      </c>
      <c r="V16">
        <f t="shared" si="7"/>
        <v>39.272727272727273</v>
      </c>
      <c r="X16">
        <f t="shared" si="8"/>
        <v>0.71452030688800849</v>
      </c>
      <c r="Y16">
        <f t="shared" si="9"/>
        <v>1.2446482765145952</v>
      </c>
      <c r="Z16">
        <f t="shared" si="10"/>
        <v>0.82976551767639684</v>
      </c>
    </row>
    <row r="17" spans="1:26" x14ac:dyDescent="0.3">
      <c r="A17" t="s">
        <v>26</v>
      </c>
      <c r="B17">
        <v>0.80271673099999996</v>
      </c>
      <c r="C17">
        <v>38</v>
      </c>
      <c r="D17">
        <v>1.478688716</v>
      </c>
      <c r="E17">
        <v>70</v>
      </c>
      <c r="F17">
        <v>0.63372373500000001</v>
      </c>
      <c r="G17">
        <v>30</v>
      </c>
      <c r="H17" s="1">
        <v>4733924</v>
      </c>
      <c r="I17">
        <v>0.105620623</v>
      </c>
      <c r="J17">
        <v>5</v>
      </c>
      <c r="L17">
        <f t="shared" si="0"/>
        <v>143</v>
      </c>
      <c r="M17">
        <f t="shared" si="1"/>
        <v>138</v>
      </c>
      <c r="N17" s="1">
        <v>4733924</v>
      </c>
      <c r="P17">
        <f t="shared" si="2"/>
        <v>0.27536231884057971</v>
      </c>
      <c r="Q17">
        <f t="shared" si="3"/>
        <v>0.50724637681159424</v>
      </c>
      <c r="R17">
        <f t="shared" si="4"/>
        <v>0.21739130434782608</v>
      </c>
      <c r="T17">
        <f t="shared" si="5"/>
        <v>39.376811594202898</v>
      </c>
      <c r="U17">
        <f t="shared" si="6"/>
        <v>72.536231884057969</v>
      </c>
      <c r="V17">
        <f t="shared" si="7"/>
        <v>31.086956521739129</v>
      </c>
      <c r="X17">
        <f t="shared" si="8"/>
        <v>0.83180067094872878</v>
      </c>
      <c r="Y17">
        <f t="shared" si="9"/>
        <v>1.5322643938529215</v>
      </c>
      <c r="Z17">
        <f t="shared" si="10"/>
        <v>0.65668474022268064</v>
      </c>
    </row>
    <row r="18" spans="1:26" x14ac:dyDescent="0.3">
      <c r="A18" t="s">
        <v>27</v>
      </c>
      <c r="B18">
        <v>1.1754503860000001</v>
      </c>
      <c r="C18">
        <v>53</v>
      </c>
      <c r="D18">
        <v>1.3085202410000001</v>
      </c>
      <c r="E18">
        <v>59</v>
      </c>
      <c r="F18">
        <v>1.1754503860000001</v>
      </c>
      <c r="G18">
        <v>53</v>
      </c>
      <c r="H18" s="1">
        <v>4508910</v>
      </c>
      <c r="I18">
        <v>0.26613970999999997</v>
      </c>
      <c r="J18">
        <v>12</v>
      </c>
      <c r="L18">
        <f t="shared" si="0"/>
        <v>177</v>
      </c>
      <c r="M18">
        <f t="shared" si="1"/>
        <v>165</v>
      </c>
      <c r="N18" s="1">
        <v>4508910</v>
      </c>
      <c r="P18">
        <f t="shared" si="2"/>
        <v>0.32121212121212123</v>
      </c>
      <c r="Q18">
        <f t="shared" si="3"/>
        <v>0.3575757575757576</v>
      </c>
      <c r="R18">
        <f t="shared" si="4"/>
        <v>0.32121212121212123</v>
      </c>
      <c r="T18">
        <f t="shared" si="5"/>
        <v>56.854545454545452</v>
      </c>
      <c r="U18">
        <f t="shared" si="6"/>
        <v>63.290909090909089</v>
      </c>
      <c r="V18">
        <f t="shared" si="7"/>
        <v>56.854545454545452</v>
      </c>
      <c r="X18">
        <f t="shared" si="8"/>
        <v>1.2609376868144508</v>
      </c>
      <c r="Y18">
        <f t="shared" si="9"/>
        <v>1.4036853494726906</v>
      </c>
      <c r="Z18">
        <f t="shared" si="10"/>
        <v>1.2609376868144508</v>
      </c>
    </row>
    <row r="19" spans="1:26" x14ac:dyDescent="0.3">
      <c r="A19" t="s">
        <v>28</v>
      </c>
      <c r="B19">
        <v>1.4464757319999999</v>
      </c>
      <c r="C19">
        <v>62</v>
      </c>
      <c r="D19">
        <v>1.7730992839999999</v>
      </c>
      <c r="E19">
        <v>76</v>
      </c>
      <c r="F19">
        <v>1.166512687</v>
      </c>
      <c r="G19">
        <v>50</v>
      </c>
      <c r="H19" s="1">
        <v>4286280</v>
      </c>
      <c r="I19">
        <v>0.25663279100000003</v>
      </c>
      <c r="J19">
        <v>11</v>
      </c>
      <c r="L19">
        <f t="shared" si="0"/>
        <v>199</v>
      </c>
      <c r="M19">
        <f t="shared" si="1"/>
        <v>188</v>
      </c>
      <c r="N19" s="1">
        <v>4286280</v>
      </c>
      <c r="P19">
        <f t="shared" si="2"/>
        <v>0.32978723404255317</v>
      </c>
      <c r="Q19">
        <f t="shared" si="3"/>
        <v>0.40425531914893614</v>
      </c>
      <c r="R19">
        <f t="shared" si="4"/>
        <v>0.26595744680851063</v>
      </c>
      <c r="T19">
        <f t="shared" si="5"/>
        <v>65.627659574468083</v>
      </c>
      <c r="U19">
        <f t="shared" si="6"/>
        <v>80.446808510638292</v>
      </c>
      <c r="V19">
        <f t="shared" si="7"/>
        <v>52.925531914893618</v>
      </c>
      <c r="X19">
        <f t="shared" si="8"/>
        <v>1.531109950224159</v>
      </c>
      <c r="Y19">
        <f t="shared" si="9"/>
        <v>1.8768444551134851</v>
      </c>
      <c r="Z19">
        <f t="shared" si="10"/>
        <v>1.2347660888904508</v>
      </c>
    </row>
    <row r="20" spans="1:26" x14ac:dyDescent="0.3">
      <c r="A20" t="s">
        <v>29</v>
      </c>
      <c r="B20">
        <v>1.646212078</v>
      </c>
      <c r="C20">
        <v>68</v>
      </c>
      <c r="D20">
        <v>1.8156750859999999</v>
      </c>
      <c r="E20">
        <v>75</v>
      </c>
      <c r="F20">
        <v>1.113614053</v>
      </c>
      <c r="G20">
        <v>46</v>
      </c>
      <c r="H20" s="1">
        <v>4130695</v>
      </c>
      <c r="I20">
        <v>0.338926016</v>
      </c>
      <c r="J20">
        <v>14</v>
      </c>
      <c r="L20">
        <f t="shared" si="0"/>
        <v>203</v>
      </c>
      <c r="M20">
        <f t="shared" si="1"/>
        <v>189</v>
      </c>
      <c r="N20" s="1">
        <v>4130695</v>
      </c>
      <c r="P20">
        <f t="shared" si="2"/>
        <v>0.35978835978835977</v>
      </c>
      <c r="Q20">
        <f t="shared" si="3"/>
        <v>0.3968253968253968</v>
      </c>
      <c r="R20">
        <f t="shared" si="4"/>
        <v>0.24338624338624337</v>
      </c>
      <c r="T20">
        <f t="shared" si="5"/>
        <v>73.037037037037038</v>
      </c>
      <c r="U20">
        <f t="shared" si="6"/>
        <v>80.555555555555557</v>
      </c>
      <c r="V20">
        <f t="shared" si="7"/>
        <v>49.407407407407405</v>
      </c>
      <c r="X20">
        <f t="shared" si="8"/>
        <v>1.7681537135285235</v>
      </c>
      <c r="Y20">
        <f t="shared" si="9"/>
        <v>1.950169536979989</v>
      </c>
      <c r="Z20">
        <f t="shared" si="10"/>
        <v>1.1961039826810598</v>
      </c>
    </row>
    <row r="21" spans="1:26" x14ac:dyDescent="0.3">
      <c r="A21" t="s">
        <v>30</v>
      </c>
      <c r="B21">
        <v>1.725018916</v>
      </c>
      <c r="C21">
        <v>66</v>
      </c>
      <c r="D21">
        <v>2.3522985219999999</v>
      </c>
      <c r="E21">
        <v>90</v>
      </c>
      <c r="F21">
        <v>1.463652414</v>
      </c>
      <c r="G21">
        <v>56</v>
      </c>
      <c r="H21" s="1">
        <v>3826045</v>
      </c>
      <c r="I21">
        <v>0.26136650299999997</v>
      </c>
      <c r="J21">
        <v>10</v>
      </c>
      <c r="L21">
        <f t="shared" si="0"/>
        <v>222</v>
      </c>
      <c r="M21">
        <f t="shared" si="1"/>
        <v>212</v>
      </c>
      <c r="N21" s="1">
        <v>3826045</v>
      </c>
      <c r="P21">
        <f t="shared" si="2"/>
        <v>0.31132075471698112</v>
      </c>
      <c r="Q21">
        <f t="shared" si="3"/>
        <v>0.42452830188679247</v>
      </c>
      <c r="R21">
        <f t="shared" si="4"/>
        <v>0.26415094339622641</v>
      </c>
      <c r="T21">
        <f t="shared" si="5"/>
        <v>69.113207547169807</v>
      </c>
      <c r="U21">
        <f t="shared" si="6"/>
        <v>94.245283018867923</v>
      </c>
      <c r="V21">
        <f t="shared" si="7"/>
        <v>58.641509433962263</v>
      </c>
      <c r="X21">
        <f t="shared" si="8"/>
        <v>1.8063877332119673</v>
      </c>
      <c r="Y21">
        <f t="shared" si="9"/>
        <v>2.4632559998345007</v>
      </c>
      <c r="Z21">
        <f t="shared" si="10"/>
        <v>1.5326926221192447</v>
      </c>
    </row>
    <row r="22" spans="1:26" x14ac:dyDescent="0.3">
      <c r="A22" t="s">
        <v>31</v>
      </c>
      <c r="B22">
        <v>2.3818706199999999</v>
      </c>
      <c r="C22">
        <v>94</v>
      </c>
      <c r="D22">
        <v>2.7619563569999999</v>
      </c>
      <c r="E22">
        <v>109</v>
      </c>
      <c r="F22">
        <v>1.697716293</v>
      </c>
      <c r="G22">
        <v>67</v>
      </c>
      <c r="H22" s="1">
        <v>3946478</v>
      </c>
      <c r="I22">
        <v>0.40542478599999998</v>
      </c>
      <c r="J22">
        <v>16</v>
      </c>
      <c r="L22">
        <f t="shared" si="0"/>
        <v>286</v>
      </c>
      <c r="M22">
        <f t="shared" si="1"/>
        <v>270</v>
      </c>
      <c r="N22" s="1">
        <v>3946478</v>
      </c>
      <c r="P22">
        <f t="shared" si="2"/>
        <v>0.34814814814814815</v>
      </c>
      <c r="Q22">
        <f t="shared" si="3"/>
        <v>0.40370370370370373</v>
      </c>
      <c r="R22">
        <f t="shared" si="4"/>
        <v>0.24814814814814815</v>
      </c>
      <c r="T22">
        <f t="shared" si="5"/>
        <v>99.57037037037037</v>
      </c>
      <c r="U22">
        <f t="shared" si="6"/>
        <v>115.45925925925926</v>
      </c>
      <c r="V22">
        <f t="shared" si="7"/>
        <v>70.970370370370375</v>
      </c>
      <c r="X22">
        <f t="shared" si="8"/>
        <v>2.5230185084110532</v>
      </c>
      <c r="Y22">
        <f t="shared" si="9"/>
        <v>2.9256278448596253</v>
      </c>
      <c r="Z22">
        <f t="shared" si="10"/>
        <v>1.7983217028036231</v>
      </c>
    </row>
    <row r="23" spans="1:26" x14ac:dyDescent="0.3">
      <c r="A23" t="s">
        <v>32</v>
      </c>
      <c r="B23">
        <v>2.6496881710000002</v>
      </c>
      <c r="C23">
        <v>100</v>
      </c>
      <c r="D23">
        <v>3.895041612</v>
      </c>
      <c r="E23">
        <v>147</v>
      </c>
      <c r="F23">
        <v>1.934272365</v>
      </c>
      <c r="G23">
        <v>73</v>
      </c>
      <c r="H23" s="1">
        <v>3774029</v>
      </c>
      <c r="I23">
        <v>0.26496881700000002</v>
      </c>
      <c r="J23">
        <v>10</v>
      </c>
      <c r="L23">
        <f t="shared" si="0"/>
        <v>330</v>
      </c>
      <c r="M23">
        <f t="shared" si="1"/>
        <v>320</v>
      </c>
      <c r="N23" s="1">
        <v>3774029</v>
      </c>
      <c r="P23">
        <f t="shared" si="2"/>
        <v>0.3125</v>
      </c>
      <c r="Q23">
        <f t="shared" si="3"/>
        <v>0.45937499999999998</v>
      </c>
      <c r="R23">
        <f t="shared" si="4"/>
        <v>0.22812499999999999</v>
      </c>
      <c r="T23">
        <f t="shared" si="5"/>
        <v>103.125</v>
      </c>
      <c r="U23">
        <f t="shared" si="6"/>
        <v>151.59375</v>
      </c>
      <c r="V23">
        <f t="shared" si="7"/>
        <v>75.28125</v>
      </c>
      <c r="X23">
        <f t="shared" si="8"/>
        <v>2.7324909268052791</v>
      </c>
      <c r="Y23">
        <f t="shared" si="9"/>
        <v>4.0167616624037601</v>
      </c>
      <c r="Z23">
        <f t="shared" si="10"/>
        <v>1.9947183765678538</v>
      </c>
    </row>
    <row r="24" spans="1:26" x14ac:dyDescent="0.3">
      <c r="A24" t="s">
        <v>33</v>
      </c>
      <c r="B24">
        <v>3.613235848</v>
      </c>
      <c r="C24">
        <v>128</v>
      </c>
      <c r="D24">
        <v>3.9519767080000001</v>
      </c>
      <c r="E24">
        <v>140</v>
      </c>
      <c r="F24">
        <v>1.9477599489999999</v>
      </c>
      <c r="G24">
        <v>69</v>
      </c>
      <c r="H24" s="1">
        <v>3542531</v>
      </c>
      <c r="I24">
        <v>0.50811129099999996</v>
      </c>
      <c r="J24">
        <v>18</v>
      </c>
      <c r="L24">
        <f t="shared" si="0"/>
        <v>355</v>
      </c>
      <c r="M24">
        <f t="shared" si="1"/>
        <v>337</v>
      </c>
      <c r="N24" s="1">
        <v>3542531</v>
      </c>
      <c r="P24">
        <f t="shared" si="2"/>
        <v>0.37982195845697331</v>
      </c>
      <c r="Q24">
        <f t="shared" si="3"/>
        <v>0.41543026706231456</v>
      </c>
      <c r="R24">
        <f t="shared" si="4"/>
        <v>0.20474777448071216</v>
      </c>
      <c r="T24">
        <f t="shared" si="5"/>
        <v>134.83679525222553</v>
      </c>
      <c r="U24">
        <f t="shared" si="6"/>
        <v>147.47774480712167</v>
      </c>
      <c r="V24">
        <f t="shared" si="7"/>
        <v>72.685459940652819</v>
      </c>
      <c r="X24">
        <f t="shared" si="8"/>
        <v>3.8062276731586975</v>
      </c>
      <c r="Y24">
        <f t="shared" si="9"/>
        <v>4.1630615175173249</v>
      </c>
      <c r="Z24">
        <f t="shared" si="10"/>
        <v>2.0517946050621103</v>
      </c>
    </row>
    <row r="25" spans="1:26" x14ac:dyDescent="0.3">
      <c r="A25" t="s">
        <v>34</v>
      </c>
      <c r="B25">
        <v>3.3042046740000002</v>
      </c>
      <c r="C25">
        <v>113</v>
      </c>
      <c r="D25">
        <v>4.4153531480000003</v>
      </c>
      <c r="E25">
        <v>151</v>
      </c>
      <c r="F25">
        <v>2.134574701</v>
      </c>
      <c r="G25">
        <v>73</v>
      </c>
      <c r="H25" s="1">
        <v>3419885</v>
      </c>
      <c r="I25">
        <v>0.49709273900000001</v>
      </c>
      <c r="J25">
        <v>17</v>
      </c>
      <c r="L25">
        <f t="shared" si="0"/>
        <v>354</v>
      </c>
      <c r="M25">
        <f t="shared" si="1"/>
        <v>337</v>
      </c>
      <c r="N25" s="1">
        <v>3419885</v>
      </c>
      <c r="P25">
        <f t="shared" si="2"/>
        <v>0.33531157270029671</v>
      </c>
      <c r="Q25">
        <f t="shared" si="3"/>
        <v>0.44807121661721067</v>
      </c>
      <c r="R25">
        <f t="shared" si="4"/>
        <v>0.21661721068249259</v>
      </c>
      <c r="T25">
        <f t="shared" si="5"/>
        <v>118.70029673590504</v>
      </c>
      <c r="U25">
        <f t="shared" si="6"/>
        <v>158.61721068249258</v>
      </c>
      <c r="V25">
        <f t="shared" si="7"/>
        <v>76.682492581602375</v>
      </c>
      <c r="X25">
        <f t="shared" si="8"/>
        <v>3.470885621472799</v>
      </c>
      <c r="Y25">
        <f t="shared" si="9"/>
        <v>4.6380860959503778</v>
      </c>
      <c r="Z25">
        <f t="shared" si="10"/>
        <v>2.2422535430753481</v>
      </c>
    </row>
    <row r="26" spans="1:26" x14ac:dyDescent="0.3">
      <c r="A26" t="s">
        <v>35</v>
      </c>
      <c r="B26">
        <v>4.1333051699999999</v>
      </c>
      <c r="C26">
        <v>136</v>
      </c>
      <c r="D26">
        <v>5.1666314629999999</v>
      </c>
      <c r="E26">
        <v>170</v>
      </c>
      <c r="F26">
        <v>2.4009640330000002</v>
      </c>
      <c r="G26">
        <v>79</v>
      </c>
      <c r="H26" s="1">
        <v>3290345</v>
      </c>
      <c r="I26">
        <v>0.42548729699999999</v>
      </c>
      <c r="J26">
        <v>14</v>
      </c>
      <c r="L26">
        <f t="shared" si="0"/>
        <v>399</v>
      </c>
      <c r="M26">
        <f t="shared" si="1"/>
        <v>385</v>
      </c>
      <c r="N26" s="1">
        <v>3290345</v>
      </c>
      <c r="P26">
        <f t="shared" si="2"/>
        <v>0.35324675324675325</v>
      </c>
      <c r="Q26">
        <f t="shared" si="3"/>
        <v>0.44155844155844154</v>
      </c>
      <c r="R26">
        <f t="shared" si="4"/>
        <v>0.20519480519480521</v>
      </c>
      <c r="T26">
        <f t="shared" si="5"/>
        <v>140.94545454545454</v>
      </c>
      <c r="U26">
        <f t="shared" si="6"/>
        <v>176.18181818181819</v>
      </c>
      <c r="V26">
        <f t="shared" si="7"/>
        <v>81.872727272727275</v>
      </c>
      <c r="X26">
        <f t="shared" si="8"/>
        <v>4.2836071763129562</v>
      </c>
      <c r="Y26">
        <f t="shared" si="9"/>
        <v>5.3545089703911959</v>
      </c>
      <c r="Z26">
        <f t="shared" si="10"/>
        <v>2.4882718156523791</v>
      </c>
    </row>
    <row r="27" spans="1:26" x14ac:dyDescent="0.3">
      <c r="A27" t="s">
        <v>36</v>
      </c>
      <c r="B27">
        <v>3.9179033140000001</v>
      </c>
      <c r="C27">
        <v>125</v>
      </c>
      <c r="D27">
        <v>5.6731239980000003</v>
      </c>
      <c r="E27">
        <v>181</v>
      </c>
      <c r="F27">
        <v>2.914920065</v>
      </c>
      <c r="G27">
        <v>93</v>
      </c>
      <c r="H27" s="1">
        <v>3190482</v>
      </c>
      <c r="I27">
        <v>0.564178077</v>
      </c>
      <c r="J27">
        <v>18</v>
      </c>
      <c r="L27">
        <f t="shared" si="0"/>
        <v>417</v>
      </c>
      <c r="M27">
        <f t="shared" si="1"/>
        <v>399</v>
      </c>
      <c r="N27" s="1">
        <v>3190482</v>
      </c>
      <c r="P27">
        <f t="shared" si="2"/>
        <v>0.31328320802005011</v>
      </c>
      <c r="Q27">
        <f t="shared" si="3"/>
        <v>0.45363408521303256</v>
      </c>
      <c r="R27">
        <f t="shared" si="4"/>
        <v>0.23308270676691728</v>
      </c>
      <c r="T27">
        <f t="shared" si="5"/>
        <v>130.6390977443609</v>
      </c>
      <c r="U27">
        <f t="shared" si="6"/>
        <v>189.1654135338346</v>
      </c>
      <c r="V27">
        <f t="shared" si="7"/>
        <v>97.195488721804509</v>
      </c>
      <c r="X27">
        <f t="shared" si="8"/>
        <v>4.0946508315784538</v>
      </c>
      <c r="Y27">
        <f t="shared" si="9"/>
        <v>5.9290544041256021</v>
      </c>
      <c r="Z27">
        <f t="shared" si="10"/>
        <v>3.0464202186943701</v>
      </c>
    </row>
    <row r="28" spans="1:26" x14ac:dyDescent="0.3">
      <c r="A28" t="s">
        <v>37</v>
      </c>
      <c r="B28">
        <v>5.3472799039999996</v>
      </c>
      <c r="C28">
        <v>165</v>
      </c>
      <c r="D28">
        <v>6.9352599960000001</v>
      </c>
      <c r="E28">
        <v>214</v>
      </c>
      <c r="F28">
        <v>3.921338596</v>
      </c>
      <c r="G28">
        <v>121</v>
      </c>
      <c r="H28" s="1">
        <v>3085681</v>
      </c>
      <c r="I28">
        <v>0.81019392499999998</v>
      </c>
      <c r="J28">
        <v>25</v>
      </c>
      <c r="L28">
        <f t="shared" si="0"/>
        <v>525</v>
      </c>
      <c r="M28">
        <f t="shared" si="1"/>
        <v>500</v>
      </c>
      <c r="N28" s="1">
        <v>3085681</v>
      </c>
      <c r="P28">
        <f t="shared" si="2"/>
        <v>0.33</v>
      </c>
      <c r="Q28">
        <f t="shared" si="3"/>
        <v>0.42799999999999999</v>
      </c>
      <c r="R28">
        <f t="shared" si="4"/>
        <v>0.24199999999999999</v>
      </c>
      <c r="T28">
        <f t="shared" si="5"/>
        <v>173.25</v>
      </c>
      <c r="U28">
        <f t="shared" si="6"/>
        <v>224.7</v>
      </c>
      <c r="V28">
        <f t="shared" si="7"/>
        <v>127.05</v>
      </c>
      <c r="X28">
        <f t="shared" si="8"/>
        <v>5.614643898705018</v>
      </c>
      <c r="Y28">
        <f t="shared" si="9"/>
        <v>7.2820229958962051</v>
      </c>
      <c r="Z28">
        <f t="shared" si="10"/>
        <v>4.1174055257170137</v>
      </c>
    </row>
    <row r="29" spans="1:26" x14ac:dyDescent="0.3">
      <c r="A29" t="s">
        <v>38</v>
      </c>
      <c r="B29">
        <v>7.0990984150000003</v>
      </c>
      <c r="C29">
        <v>213</v>
      </c>
      <c r="D29">
        <v>7.932325928</v>
      </c>
      <c r="E29">
        <v>238</v>
      </c>
      <c r="F29">
        <v>3.7995174610000002</v>
      </c>
      <c r="G29">
        <v>114</v>
      </c>
      <c r="H29" s="1">
        <v>3000381</v>
      </c>
      <c r="I29">
        <v>1.0998603179999999</v>
      </c>
      <c r="J29">
        <v>33</v>
      </c>
      <c r="L29">
        <f t="shared" si="0"/>
        <v>598</v>
      </c>
      <c r="M29">
        <f t="shared" si="1"/>
        <v>565</v>
      </c>
      <c r="N29" s="1">
        <v>3000381</v>
      </c>
      <c r="P29">
        <f t="shared" si="2"/>
        <v>0.37699115044247788</v>
      </c>
      <c r="Q29">
        <f t="shared" si="3"/>
        <v>0.42123893805309737</v>
      </c>
      <c r="R29">
        <f t="shared" si="4"/>
        <v>0.20176991150442478</v>
      </c>
      <c r="T29">
        <f t="shared" si="5"/>
        <v>225.44070796460176</v>
      </c>
      <c r="U29">
        <f t="shared" si="6"/>
        <v>251.90088495575222</v>
      </c>
      <c r="V29">
        <f t="shared" si="7"/>
        <v>120.65840707964601</v>
      </c>
      <c r="X29">
        <f t="shared" si="8"/>
        <v>7.5137360210120567</v>
      </c>
      <c r="Y29">
        <f t="shared" si="9"/>
        <v>8.395629920191876</v>
      </c>
      <c r="Z29">
        <f t="shared" si="10"/>
        <v>4.0214361802599736</v>
      </c>
    </row>
    <row r="30" spans="1:26" x14ac:dyDescent="0.3">
      <c r="A30" t="s">
        <v>39</v>
      </c>
      <c r="B30">
        <v>8.1653451910000001</v>
      </c>
      <c r="C30">
        <v>241</v>
      </c>
      <c r="D30">
        <v>10.096567911999999</v>
      </c>
      <c r="E30">
        <v>298</v>
      </c>
      <c r="F30">
        <v>4.8788784539999996</v>
      </c>
      <c r="G30">
        <v>144</v>
      </c>
      <c r="H30" s="1">
        <v>2951498</v>
      </c>
      <c r="I30">
        <v>1.084195212</v>
      </c>
      <c r="J30">
        <v>32</v>
      </c>
      <c r="L30">
        <f t="shared" si="0"/>
        <v>715</v>
      </c>
      <c r="M30">
        <f t="shared" si="1"/>
        <v>683</v>
      </c>
      <c r="N30" s="1">
        <v>2951498</v>
      </c>
      <c r="P30">
        <f t="shared" si="2"/>
        <v>0.3528550512445095</v>
      </c>
      <c r="Q30">
        <f t="shared" si="3"/>
        <v>0.43631039531478771</v>
      </c>
      <c r="R30">
        <f t="shared" si="4"/>
        <v>0.21083455344070279</v>
      </c>
      <c r="T30">
        <f t="shared" si="5"/>
        <v>252.29136163982432</v>
      </c>
      <c r="U30">
        <f t="shared" si="6"/>
        <v>311.96193265007321</v>
      </c>
      <c r="V30">
        <f t="shared" si="7"/>
        <v>150.7467057101025</v>
      </c>
      <c r="X30">
        <f t="shared" si="8"/>
        <v>8.5479089479248955</v>
      </c>
      <c r="Y30">
        <f t="shared" si="9"/>
        <v>10.569613553865638</v>
      </c>
      <c r="Z30">
        <f t="shared" si="10"/>
        <v>5.1074642676397719</v>
      </c>
    </row>
    <row r="31" spans="1:26" x14ac:dyDescent="0.3">
      <c r="A31" t="s">
        <v>40</v>
      </c>
      <c r="B31">
        <v>9.405442206</v>
      </c>
      <c r="C31">
        <v>260</v>
      </c>
      <c r="D31">
        <v>11.684453202</v>
      </c>
      <c r="E31">
        <v>323</v>
      </c>
      <c r="F31">
        <v>6.5114599889999996</v>
      </c>
      <c r="G31">
        <v>180</v>
      </c>
      <c r="H31" s="1">
        <v>2764357</v>
      </c>
      <c r="I31">
        <v>1.049068554</v>
      </c>
      <c r="J31">
        <v>29</v>
      </c>
      <c r="L31">
        <f t="shared" si="0"/>
        <v>792</v>
      </c>
      <c r="M31">
        <f t="shared" si="1"/>
        <v>763</v>
      </c>
      <c r="N31" s="1">
        <v>2764357</v>
      </c>
      <c r="P31">
        <f t="shared" si="2"/>
        <v>0.34076015727391873</v>
      </c>
      <c r="Q31">
        <f t="shared" si="3"/>
        <v>0.42332896461336827</v>
      </c>
      <c r="R31">
        <f t="shared" si="4"/>
        <v>0.23591087811271297</v>
      </c>
      <c r="T31">
        <f t="shared" si="5"/>
        <v>269.88204456094365</v>
      </c>
      <c r="U31">
        <f t="shared" si="6"/>
        <v>335.27653997378769</v>
      </c>
      <c r="V31">
        <f t="shared" si="7"/>
        <v>186.84141546526868</v>
      </c>
      <c r="X31">
        <f t="shared" si="8"/>
        <v>9.7629229712712089</v>
      </c>
      <c r="Y31">
        <f t="shared" si="9"/>
        <v>12.128554306617694</v>
      </c>
      <c r="Z31">
        <f t="shared" si="10"/>
        <v>6.7589466724185296</v>
      </c>
    </row>
    <row r="32" spans="1:26" x14ac:dyDescent="0.3">
      <c r="A32" t="s">
        <v>41</v>
      </c>
      <c r="B32">
        <v>11.021381480000001</v>
      </c>
      <c r="C32">
        <v>319</v>
      </c>
      <c r="D32">
        <v>11.746926969</v>
      </c>
      <c r="E32">
        <v>340</v>
      </c>
      <c r="F32">
        <v>6.1498617659999999</v>
      </c>
      <c r="G32">
        <v>178</v>
      </c>
      <c r="H32" s="1">
        <v>2894374</v>
      </c>
      <c r="I32">
        <v>1.3474416229999999</v>
      </c>
      <c r="J32">
        <v>39</v>
      </c>
      <c r="L32">
        <f t="shared" si="0"/>
        <v>876</v>
      </c>
      <c r="M32">
        <f t="shared" si="1"/>
        <v>837</v>
      </c>
      <c r="N32" s="1">
        <v>2894374</v>
      </c>
      <c r="P32">
        <f t="shared" si="2"/>
        <v>0.38112305854241341</v>
      </c>
      <c r="Q32">
        <f t="shared" si="3"/>
        <v>0.40621266427718039</v>
      </c>
      <c r="R32">
        <f t="shared" si="4"/>
        <v>0.2126642771804062</v>
      </c>
      <c r="T32">
        <f t="shared" si="5"/>
        <v>333.86379928315409</v>
      </c>
      <c r="U32">
        <f t="shared" si="6"/>
        <v>355.84229390681003</v>
      </c>
      <c r="V32">
        <f t="shared" si="7"/>
        <v>186.29390681003585</v>
      </c>
      <c r="X32">
        <f t="shared" si="8"/>
        <v>11.534922552619465</v>
      </c>
      <c r="Y32">
        <f t="shared" si="9"/>
        <v>12.294274820973724</v>
      </c>
      <c r="Z32">
        <f t="shared" si="10"/>
        <v>6.4364144650980091</v>
      </c>
    </row>
    <row r="33" spans="1:26" x14ac:dyDescent="0.3">
      <c r="A33" t="s">
        <v>42</v>
      </c>
      <c r="B33">
        <v>12.682335137000001</v>
      </c>
      <c r="C33">
        <v>358</v>
      </c>
      <c r="D33">
        <v>13.851377202</v>
      </c>
      <c r="E33">
        <v>391</v>
      </c>
      <c r="F33">
        <v>7.6519117029999997</v>
      </c>
      <c r="G33">
        <v>216</v>
      </c>
      <c r="H33" s="1">
        <v>2822824</v>
      </c>
      <c r="I33">
        <v>1.4170206860000001</v>
      </c>
      <c r="J33">
        <v>40</v>
      </c>
      <c r="L33">
        <f t="shared" si="0"/>
        <v>1005</v>
      </c>
      <c r="M33">
        <f t="shared" si="1"/>
        <v>965</v>
      </c>
      <c r="N33" s="1">
        <v>2822824</v>
      </c>
      <c r="P33">
        <f t="shared" si="2"/>
        <v>0.37098445595854923</v>
      </c>
      <c r="Q33">
        <f t="shared" si="3"/>
        <v>0.40518134715025905</v>
      </c>
      <c r="R33">
        <f t="shared" si="4"/>
        <v>0.22383419689119172</v>
      </c>
      <c r="T33">
        <f t="shared" si="5"/>
        <v>372.83937823834196</v>
      </c>
      <c r="U33">
        <f t="shared" si="6"/>
        <v>407.20725388601034</v>
      </c>
      <c r="V33">
        <f t="shared" si="7"/>
        <v>224.95336787564767</v>
      </c>
      <c r="X33">
        <f t="shared" si="8"/>
        <v>13.208027784882869</v>
      </c>
      <c r="Y33">
        <f t="shared" si="9"/>
        <v>14.425527552763132</v>
      </c>
      <c r="Z33">
        <f t="shared" si="10"/>
        <v>7.9690893897617308</v>
      </c>
    </row>
    <row r="34" spans="1:26" x14ac:dyDescent="0.3">
      <c r="A34" t="s">
        <v>43</v>
      </c>
      <c r="B34">
        <v>14.824392417</v>
      </c>
      <c r="C34">
        <v>410</v>
      </c>
      <c r="D34">
        <v>16.559931040999999</v>
      </c>
      <c r="E34">
        <v>458</v>
      </c>
      <c r="F34">
        <v>8.0268661380000008</v>
      </c>
      <c r="G34">
        <v>222</v>
      </c>
      <c r="H34" s="1">
        <v>2765712</v>
      </c>
      <c r="I34">
        <v>1.6993815699999999</v>
      </c>
      <c r="J34">
        <v>47</v>
      </c>
      <c r="L34">
        <f t="shared" si="0"/>
        <v>1137</v>
      </c>
      <c r="M34">
        <f t="shared" si="1"/>
        <v>1090</v>
      </c>
      <c r="N34" s="1">
        <v>2765712</v>
      </c>
      <c r="P34">
        <f t="shared" si="2"/>
        <v>0.37614678899082571</v>
      </c>
      <c r="Q34">
        <f t="shared" si="3"/>
        <v>0.42018348623853213</v>
      </c>
      <c r="R34">
        <f t="shared" si="4"/>
        <v>0.20366972477064221</v>
      </c>
      <c r="T34">
        <f t="shared" si="5"/>
        <v>427.67889908256882</v>
      </c>
      <c r="U34">
        <f t="shared" si="6"/>
        <v>477.74862385321103</v>
      </c>
      <c r="V34">
        <f t="shared" si="7"/>
        <v>231.57247706422018</v>
      </c>
      <c r="X34">
        <f t="shared" si="8"/>
        <v>15.463609337579937</v>
      </c>
      <c r="Y34">
        <f t="shared" si="9"/>
        <v>17.273983113686857</v>
      </c>
      <c r="Z34">
        <f t="shared" si="10"/>
        <v>8.3729787144945025</v>
      </c>
    </row>
    <row r="35" spans="1:26" x14ac:dyDescent="0.3">
      <c r="A35" t="s">
        <v>44</v>
      </c>
      <c r="B35">
        <v>16.158200086000001</v>
      </c>
      <c r="C35">
        <v>443</v>
      </c>
      <c r="D35">
        <v>20.498664669</v>
      </c>
      <c r="E35">
        <v>562</v>
      </c>
      <c r="F35">
        <v>9.7386894420000001</v>
      </c>
      <c r="G35">
        <v>267</v>
      </c>
      <c r="H35" s="1">
        <v>2741642</v>
      </c>
      <c r="I35">
        <v>2.0060970760000001</v>
      </c>
      <c r="J35">
        <v>55</v>
      </c>
      <c r="L35">
        <f t="shared" ref="L35:L68" si="11">SUM(C35,E35,G35,J35)</f>
        <v>1327</v>
      </c>
      <c r="M35">
        <f t="shared" ref="M35:M66" si="12">L35-J35</f>
        <v>1272</v>
      </c>
      <c r="N35" s="1">
        <v>2741642</v>
      </c>
      <c r="P35">
        <f t="shared" ref="P35:P68" si="13">C35/M35</f>
        <v>0.34827044025157233</v>
      </c>
      <c r="Q35">
        <f t="shared" si="3"/>
        <v>0.4418238993710692</v>
      </c>
      <c r="R35">
        <f t="shared" si="4"/>
        <v>0.2099056603773585</v>
      </c>
      <c r="T35">
        <f t="shared" si="5"/>
        <v>462.15487421383648</v>
      </c>
      <c r="U35">
        <f t="shared" si="6"/>
        <v>586.30031446540886</v>
      </c>
      <c r="V35">
        <f t="shared" si="7"/>
        <v>278.54481132075472</v>
      </c>
      <c r="X35">
        <f t="shared" si="8"/>
        <v>16.856864397825699</v>
      </c>
      <c r="Y35">
        <f t="shared" si="9"/>
        <v>21.385006301530574</v>
      </c>
      <c r="Z35">
        <f t="shared" si="10"/>
        <v>10.15978057385883</v>
      </c>
    </row>
    <row r="36" spans="1:26" x14ac:dyDescent="0.3">
      <c r="A36" t="s">
        <v>45</v>
      </c>
      <c r="B36">
        <v>19.286129378999998</v>
      </c>
      <c r="C36">
        <v>530</v>
      </c>
      <c r="D36">
        <v>21.833354014000001</v>
      </c>
      <c r="E36">
        <v>600</v>
      </c>
      <c r="F36">
        <v>10.880288084</v>
      </c>
      <c r="G36">
        <v>299</v>
      </c>
      <c r="H36" s="1">
        <v>2748089</v>
      </c>
      <c r="I36">
        <v>1.965001861</v>
      </c>
      <c r="J36">
        <v>54</v>
      </c>
      <c r="L36">
        <f t="shared" si="11"/>
        <v>1483</v>
      </c>
      <c r="M36">
        <f t="shared" si="12"/>
        <v>1429</v>
      </c>
      <c r="N36" s="1">
        <v>2748089</v>
      </c>
      <c r="P36">
        <f t="shared" si="13"/>
        <v>0.37088873337998601</v>
      </c>
      <c r="Q36">
        <f t="shared" si="3"/>
        <v>0.41987403778866339</v>
      </c>
      <c r="R36">
        <f t="shared" si="4"/>
        <v>0.2092372288313506</v>
      </c>
      <c r="T36">
        <f t="shared" si="5"/>
        <v>550.02799160251925</v>
      </c>
      <c r="U36">
        <f t="shared" si="6"/>
        <v>622.67319804058786</v>
      </c>
      <c r="V36">
        <f t="shared" si="7"/>
        <v>310.29881035689294</v>
      </c>
      <c r="X36">
        <f t="shared" si="8"/>
        <v>20.014926430785874</v>
      </c>
      <c r="Y36">
        <f t="shared" si="9"/>
        <v>22.658407280134956</v>
      </c>
      <c r="Z36">
        <f t="shared" si="10"/>
        <v>11.291439627933919</v>
      </c>
    </row>
    <row r="37" spans="1:26" x14ac:dyDescent="0.3">
      <c r="A37" t="s">
        <v>46</v>
      </c>
      <c r="B37">
        <v>20.703605168999999</v>
      </c>
      <c r="C37">
        <v>574</v>
      </c>
      <c r="D37">
        <v>22.579193093000001</v>
      </c>
      <c r="E37">
        <v>626</v>
      </c>
      <c r="F37">
        <v>11.758493528000001</v>
      </c>
      <c r="G37">
        <v>326</v>
      </c>
      <c r="H37" s="1">
        <v>2772464</v>
      </c>
      <c r="I37">
        <v>2.6691058929999998</v>
      </c>
      <c r="J37">
        <v>74</v>
      </c>
      <c r="L37">
        <f t="shared" si="11"/>
        <v>1600</v>
      </c>
      <c r="M37">
        <f t="shared" si="12"/>
        <v>1526</v>
      </c>
      <c r="N37" s="1">
        <v>2772464</v>
      </c>
      <c r="P37">
        <f t="shared" si="13"/>
        <v>0.37614678899082571</v>
      </c>
      <c r="Q37">
        <f t="shared" si="3"/>
        <v>0.41022280471821754</v>
      </c>
      <c r="R37">
        <f t="shared" si="4"/>
        <v>0.21363040629095675</v>
      </c>
      <c r="T37">
        <f t="shared" si="5"/>
        <v>601.83486238532112</v>
      </c>
      <c r="U37">
        <f t="shared" si="6"/>
        <v>656.35648754914814</v>
      </c>
      <c r="V37">
        <f t="shared" si="7"/>
        <v>341.8086500655308</v>
      </c>
      <c r="X37">
        <f t="shared" si="8"/>
        <v>21.707580779599702</v>
      </c>
      <c r="Y37">
        <f t="shared" si="9"/>
        <v>23.674121198657517</v>
      </c>
      <c r="Z37">
        <f t="shared" si="10"/>
        <v>12.328695704093212</v>
      </c>
    </row>
    <row r="38" spans="1:26" x14ac:dyDescent="0.3">
      <c r="A38" t="s">
        <v>47</v>
      </c>
      <c r="B38">
        <v>22.053603533</v>
      </c>
      <c r="C38">
        <v>598</v>
      </c>
      <c r="D38">
        <v>24.229460738</v>
      </c>
      <c r="E38">
        <v>657</v>
      </c>
      <c r="F38">
        <v>12.391322386000001</v>
      </c>
      <c r="G38">
        <v>336</v>
      </c>
      <c r="H38" s="1">
        <v>2711575</v>
      </c>
      <c r="I38">
        <v>2.7659201759999998</v>
      </c>
      <c r="J38">
        <v>75</v>
      </c>
      <c r="L38">
        <f t="shared" si="11"/>
        <v>1666</v>
      </c>
      <c r="M38">
        <f t="shared" si="12"/>
        <v>1591</v>
      </c>
      <c r="N38" s="1">
        <v>2711575</v>
      </c>
      <c r="P38">
        <f t="shared" si="13"/>
        <v>0.37586423632935262</v>
      </c>
      <c r="Q38">
        <f t="shared" si="3"/>
        <v>0.41294783155248271</v>
      </c>
      <c r="R38">
        <f t="shared" si="4"/>
        <v>0.21118793211816467</v>
      </c>
      <c r="T38">
        <f t="shared" si="5"/>
        <v>626.18981772470147</v>
      </c>
      <c r="U38">
        <f t="shared" si="6"/>
        <v>687.97108736643622</v>
      </c>
      <c r="V38">
        <f t="shared" si="7"/>
        <v>351.83909490886236</v>
      </c>
      <c r="X38">
        <f t="shared" si="8"/>
        <v>23.093214007530733</v>
      </c>
      <c r="Y38">
        <f t="shared" si="9"/>
        <v>25.371641476501157</v>
      </c>
      <c r="Z38">
        <f t="shared" si="10"/>
        <v>12.975451348712919</v>
      </c>
    </row>
    <row r="39" spans="1:26" x14ac:dyDescent="0.3">
      <c r="A39" t="s">
        <v>48</v>
      </c>
      <c r="B39">
        <v>26.596071147</v>
      </c>
      <c r="C39">
        <v>715</v>
      </c>
      <c r="D39">
        <v>27.749187517999999</v>
      </c>
      <c r="E39">
        <v>746</v>
      </c>
      <c r="F39">
        <v>13.651409944999999</v>
      </c>
      <c r="G39">
        <v>367</v>
      </c>
      <c r="H39" s="1">
        <v>2688367</v>
      </c>
      <c r="I39">
        <v>2.7897976729999998</v>
      </c>
      <c r="J39">
        <v>75</v>
      </c>
      <c r="L39">
        <f t="shared" si="11"/>
        <v>1903</v>
      </c>
      <c r="M39">
        <f t="shared" si="12"/>
        <v>1828</v>
      </c>
      <c r="N39" s="1">
        <v>2688367</v>
      </c>
      <c r="P39">
        <f t="shared" si="13"/>
        <v>0.39113785557986869</v>
      </c>
      <c r="Q39">
        <f t="shared" si="3"/>
        <v>0.40809628008752735</v>
      </c>
      <c r="R39">
        <f t="shared" si="4"/>
        <v>0.20076586433260393</v>
      </c>
      <c r="T39">
        <f t="shared" si="5"/>
        <v>744.33533916849012</v>
      </c>
      <c r="U39">
        <f t="shared" si="6"/>
        <v>776.6072210065646</v>
      </c>
      <c r="V39">
        <f t="shared" si="7"/>
        <v>382.05743982494528</v>
      </c>
      <c r="X39">
        <f t="shared" si="8"/>
        <v>27.687266625743067</v>
      </c>
      <c r="Y39">
        <f t="shared" si="9"/>
        <v>28.887693570355705</v>
      </c>
      <c r="Z39">
        <f t="shared" si="10"/>
        <v>14.211506086220567</v>
      </c>
    </row>
    <row r="40" spans="1:26" x14ac:dyDescent="0.3">
      <c r="A40" t="s">
        <v>49</v>
      </c>
      <c r="B40">
        <v>29.86997818</v>
      </c>
      <c r="C40">
        <v>803</v>
      </c>
      <c r="D40">
        <v>31.841471135999999</v>
      </c>
      <c r="E40">
        <v>856</v>
      </c>
      <c r="F40">
        <v>16.218319409999999</v>
      </c>
      <c r="G40">
        <v>436</v>
      </c>
      <c r="H40" s="1">
        <v>2688318</v>
      </c>
      <c r="I40">
        <v>3.7941939900000001</v>
      </c>
      <c r="J40">
        <v>102</v>
      </c>
      <c r="L40">
        <f t="shared" si="11"/>
        <v>2197</v>
      </c>
      <c r="M40">
        <f t="shared" si="12"/>
        <v>2095</v>
      </c>
      <c r="N40" s="1">
        <v>2688318</v>
      </c>
      <c r="P40">
        <f t="shared" si="13"/>
        <v>0.38329355608591886</v>
      </c>
      <c r="Q40">
        <f t="shared" si="3"/>
        <v>0.40859188544152747</v>
      </c>
      <c r="R40">
        <f t="shared" si="4"/>
        <v>0.2081145584725537</v>
      </c>
      <c r="T40">
        <f t="shared" si="5"/>
        <v>842.09594272076367</v>
      </c>
      <c r="U40">
        <f t="shared" si="6"/>
        <v>897.67637231503579</v>
      </c>
      <c r="V40">
        <f t="shared" si="7"/>
        <v>457.22768496420048</v>
      </c>
      <c r="X40">
        <f t="shared" si="8"/>
        <v>31.324268286741511</v>
      </c>
      <c r="Y40">
        <f t="shared" si="9"/>
        <v>33.391748011769288</v>
      </c>
      <c r="Z40">
        <f t="shared" si="10"/>
        <v>17.007946417209588</v>
      </c>
    </row>
    <row r="41" spans="1:26" x14ac:dyDescent="0.3">
      <c r="A41" t="s">
        <v>50</v>
      </c>
      <c r="B41">
        <v>34.702292288000002</v>
      </c>
      <c r="C41">
        <v>896</v>
      </c>
      <c r="D41">
        <v>34.818482998999997</v>
      </c>
      <c r="E41">
        <v>899</v>
      </c>
      <c r="F41">
        <v>17.544797329000001</v>
      </c>
      <c r="G41">
        <v>453</v>
      </c>
      <c r="H41" s="1">
        <v>2581962</v>
      </c>
      <c r="I41">
        <v>5.1511215119999996</v>
      </c>
      <c r="J41">
        <v>133</v>
      </c>
      <c r="L41">
        <f t="shared" si="11"/>
        <v>2381</v>
      </c>
      <c r="M41">
        <f t="shared" si="12"/>
        <v>2248</v>
      </c>
      <c r="N41" s="1">
        <v>2581962</v>
      </c>
      <c r="P41">
        <f t="shared" si="13"/>
        <v>0.39857651245551601</v>
      </c>
      <c r="Q41">
        <f t="shared" si="3"/>
        <v>0.39991103202846973</v>
      </c>
      <c r="R41">
        <f t="shared" si="4"/>
        <v>0.20151245551601424</v>
      </c>
      <c r="T41">
        <f t="shared" si="5"/>
        <v>949.0106761565836</v>
      </c>
      <c r="U41">
        <f t="shared" si="6"/>
        <v>952.1881672597865</v>
      </c>
      <c r="V41">
        <f t="shared" si="7"/>
        <v>479.8011565836299</v>
      </c>
      <c r="X41">
        <f t="shared" si="8"/>
        <v>36.755408335079437</v>
      </c>
      <c r="Y41">
        <f t="shared" si="9"/>
        <v>36.878473318344213</v>
      </c>
      <c r="Z41">
        <f t="shared" si="10"/>
        <v>18.582812472981008</v>
      </c>
    </row>
    <row r="42" spans="1:26" x14ac:dyDescent="0.3">
      <c r="A42" t="s">
        <v>51</v>
      </c>
      <c r="B42">
        <v>37.244386644000002</v>
      </c>
      <c r="C42">
        <v>980</v>
      </c>
      <c r="D42">
        <v>37.168377692</v>
      </c>
      <c r="E42">
        <v>978</v>
      </c>
      <c r="F42">
        <v>18.736206750000001</v>
      </c>
      <c r="G42">
        <v>493</v>
      </c>
      <c r="H42" s="1">
        <v>2631269</v>
      </c>
      <c r="I42">
        <v>4.0284744740000002</v>
      </c>
      <c r="J42">
        <v>106</v>
      </c>
      <c r="L42">
        <f t="shared" si="11"/>
        <v>2557</v>
      </c>
      <c r="M42">
        <f t="shared" si="12"/>
        <v>2451</v>
      </c>
      <c r="N42" s="1">
        <v>2631269</v>
      </c>
      <c r="P42">
        <f t="shared" si="13"/>
        <v>0.39983680130558957</v>
      </c>
      <c r="Q42">
        <f t="shared" si="3"/>
        <v>0.39902080783353733</v>
      </c>
      <c r="R42">
        <f t="shared" si="4"/>
        <v>0.2011423908608731</v>
      </c>
      <c r="T42">
        <f t="shared" si="5"/>
        <v>1022.3827009383925</v>
      </c>
      <c r="U42">
        <f t="shared" si="6"/>
        <v>1020.296205630355</v>
      </c>
      <c r="V42">
        <f t="shared" si="7"/>
        <v>514.32109343125251</v>
      </c>
      <c r="X42">
        <f t="shared" si="8"/>
        <v>38.855118991573747</v>
      </c>
      <c r="Y42">
        <f t="shared" si="9"/>
        <v>38.775822830366451</v>
      </c>
      <c r="Z42">
        <f t="shared" si="10"/>
        <v>19.54650373759781</v>
      </c>
    </row>
    <row r="43" spans="1:26" x14ac:dyDescent="0.3">
      <c r="A43" t="s">
        <v>52</v>
      </c>
      <c r="B43">
        <v>42.343484983000003</v>
      </c>
      <c r="C43" s="1">
        <v>1073</v>
      </c>
      <c r="D43">
        <v>41.041215641000001</v>
      </c>
      <c r="E43" s="1">
        <v>1040</v>
      </c>
      <c r="F43">
        <v>20.915234894000001</v>
      </c>
      <c r="G43">
        <v>530</v>
      </c>
      <c r="H43" s="1">
        <v>2534038</v>
      </c>
      <c r="I43">
        <v>4.735524882</v>
      </c>
      <c r="J43">
        <v>120</v>
      </c>
      <c r="L43">
        <f t="shared" si="11"/>
        <v>2763</v>
      </c>
      <c r="M43">
        <f t="shared" si="12"/>
        <v>2643</v>
      </c>
      <c r="N43" s="1">
        <v>2534038</v>
      </c>
      <c r="P43">
        <f t="shared" si="13"/>
        <v>0.40597805524025726</v>
      </c>
      <c r="Q43">
        <f t="shared" si="3"/>
        <v>0.39349224366250474</v>
      </c>
      <c r="R43">
        <f t="shared" si="4"/>
        <v>0.200529701097238</v>
      </c>
      <c r="T43">
        <f t="shared" si="5"/>
        <v>1121.7173666288309</v>
      </c>
      <c r="U43">
        <f t="shared" si="6"/>
        <v>1087.2190692395006</v>
      </c>
      <c r="V43">
        <f t="shared" si="7"/>
        <v>554.06356413166861</v>
      </c>
      <c r="X43">
        <f t="shared" si="8"/>
        <v>44.266004165242627</v>
      </c>
      <c r="Y43">
        <f t="shared" si="9"/>
        <v>42.904607951400124</v>
      </c>
      <c r="Z43">
        <f t="shared" si="10"/>
        <v>21.864848282925063</v>
      </c>
    </row>
    <row r="44" spans="1:26" x14ac:dyDescent="0.3">
      <c r="A44" t="s">
        <v>53</v>
      </c>
      <c r="B44">
        <v>44.060853737000002</v>
      </c>
      <c r="C44" s="1">
        <v>1098</v>
      </c>
      <c r="D44">
        <v>47.110603175999998</v>
      </c>
      <c r="E44" s="1">
        <v>1174</v>
      </c>
      <c r="F44">
        <v>22.070555151000001</v>
      </c>
      <c r="G44">
        <v>550</v>
      </c>
      <c r="H44" s="1">
        <v>2492008</v>
      </c>
      <c r="I44">
        <v>5.3370615179999996</v>
      </c>
      <c r="J44">
        <v>133</v>
      </c>
      <c r="L44">
        <f t="shared" si="11"/>
        <v>2955</v>
      </c>
      <c r="M44">
        <f t="shared" si="12"/>
        <v>2822</v>
      </c>
      <c r="N44" s="1">
        <v>2492008</v>
      </c>
      <c r="P44">
        <f t="shared" si="13"/>
        <v>0.38908575478384122</v>
      </c>
      <c r="Q44">
        <f t="shared" si="3"/>
        <v>0.41601700921332391</v>
      </c>
      <c r="R44">
        <f t="shared" si="4"/>
        <v>0.19489723600283487</v>
      </c>
      <c r="T44">
        <f t="shared" si="5"/>
        <v>1149.7484053862509</v>
      </c>
      <c r="U44">
        <f t="shared" si="6"/>
        <v>1229.3302622253721</v>
      </c>
      <c r="V44">
        <f t="shared" si="7"/>
        <v>575.9213323883771</v>
      </c>
      <c r="X44">
        <f t="shared" si="8"/>
        <v>46.137428346387765</v>
      </c>
      <c r="Y44">
        <f t="shared" si="9"/>
        <v>49.330911547048487</v>
      </c>
      <c r="Z44">
        <f t="shared" si="10"/>
        <v>23.110733688992052</v>
      </c>
    </row>
    <row r="45" spans="1:26" x14ac:dyDescent="0.3">
      <c r="A45" t="s">
        <v>54</v>
      </c>
      <c r="B45">
        <v>48.799855802000003</v>
      </c>
      <c r="C45" s="1">
        <v>1175</v>
      </c>
      <c r="D45">
        <v>47.595433829000001</v>
      </c>
      <c r="E45" s="1">
        <v>1146</v>
      </c>
      <c r="F45">
        <v>25.126734264</v>
      </c>
      <c r="G45">
        <v>605</v>
      </c>
      <c r="H45" s="1">
        <v>2407794</v>
      </c>
      <c r="I45">
        <v>6.2297688259999999</v>
      </c>
      <c r="J45">
        <v>150</v>
      </c>
      <c r="L45">
        <f t="shared" si="11"/>
        <v>3076</v>
      </c>
      <c r="M45">
        <f t="shared" si="12"/>
        <v>2926</v>
      </c>
      <c r="N45" s="1">
        <v>2407794</v>
      </c>
      <c r="P45">
        <f t="shared" si="13"/>
        <v>0.40157211209842791</v>
      </c>
      <c r="Q45">
        <f t="shared" si="3"/>
        <v>0.39166097060833904</v>
      </c>
      <c r="R45">
        <f t="shared" si="4"/>
        <v>0.20676691729323307</v>
      </c>
      <c r="T45">
        <f t="shared" si="5"/>
        <v>1235.2358168147641</v>
      </c>
      <c r="U45">
        <f t="shared" si="6"/>
        <v>1204.7491455912509</v>
      </c>
      <c r="V45">
        <f t="shared" si="7"/>
        <v>636.01503759398497</v>
      </c>
      <c r="X45">
        <f t="shared" si="8"/>
        <v>51.301557226854293</v>
      </c>
      <c r="Y45">
        <f t="shared" si="9"/>
        <v>50.035391133595766</v>
      </c>
      <c r="Z45">
        <f t="shared" si="10"/>
        <v>26.414844359359019</v>
      </c>
    </row>
    <row r="46" spans="1:26" x14ac:dyDescent="0.3">
      <c r="A46" t="s">
        <v>55</v>
      </c>
      <c r="B46">
        <v>52.744266863</v>
      </c>
      <c r="C46" s="1">
        <v>1247</v>
      </c>
      <c r="D46">
        <v>53.209533049999997</v>
      </c>
      <c r="E46" s="1">
        <v>1258</v>
      </c>
      <c r="F46">
        <v>24.997483333000002</v>
      </c>
      <c r="G46">
        <v>591</v>
      </c>
      <c r="H46" s="1">
        <v>2364238</v>
      </c>
      <c r="I46">
        <v>7.2750712919999998</v>
      </c>
      <c r="J46">
        <v>172</v>
      </c>
      <c r="L46">
        <f t="shared" si="11"/>
        <v>3268</v>
      </c>
      <c r="M46">
        <f t="shared" si="12"/>
        <v>3096</v>
      </c>
      <c r="N46" s="1">
        <v>2364238</v>
      </c>
      <c r="P46">
        <f t="shared" si="13"/>
        <v>0.40277777777777779</v>
      </c>
      <c r="Q46">
        <f t="shared" si="3"/>
        <v>0.40633074935400515</v>
      </c>
      <c r="R46">
        <f t="shared" si="4"/>
        <v>0.19089147286821706</v>
      </c>
      <c r="T46">
        <f t="shared" si="5"/>
        <v>1316.2777777777778</v>
      </c>
      <c r="U46">
        <f t="shared" si="6"/>
        <v>1327.8888888888889</v>
      </c>
      <c r="V46">
        <f t="shared" si="7"/>
        <v>623.83333333333337</v>
      </c>
      <c r="X46">
        <f t="shared" si="8"/>
        <v>55.674503911102768</v>
      </c>
      <c r="Y46">
        <f t="shared" si="9"/>
        <v>56.165618219861493</v>
      </c>
      <c r="Z46">
        <f t="shared" si="10"/>
        <v>26.386232406946057</v>
      </c>
    </row>
    <row r="47" spans="1:26" x14ac:dyDescent="0.3">
      <c r="A47" t="s">
        <v>56</v>
      </c>
      <c r="B47">
        <v>54.856984288</v>
      </c>
      <c r="C47" s="1">
        <v>1281</v>
      </c>
      <c r="D47">
        <v>56.912515315</v>
      </c>
      <c r="E47" s="1">
        <v>1329</v>
      </c>
      <c r="F47">
        <v>26.379314849</v>
      </c>
      <c r="G47">
        <v>616</v>
      </c>
      <c r="H47" s="1">
        <v>2335163</v>
      </c>
      <c r="I47">
        <v>7.4512999740000003</v>
      </c>
      <c r="J47">
        <v>174</v>
      </c>
      <c r="L47">
        <f t="shared" si="11"/>
        <v>3400</v>
      </c>
      <c r="M47">
        <f t="shared" si="12"/>
        <v>3226</v>
      </c>
      <c r="N47" s="1">
        <v>2335163</v>
      </c>
      <c r="P47">
        <f t="shared" si="13"/>
        <v>0.39708617482951025</v>
      </c>
      <c r="Q47">
        <f t="shared" si="3"/>
        <v>0.41196528208307504</v>
      </c>
      <c r="R47">
        <f t="shared" si="4"/>
        <v>0.19094854308741477</v>
      </c>
      <c r="T47">
        <f t="shared" si="5"/>
        <v>1350.0929944203349</v>
      </c>
      <c r="U47">
        <f t="shared" si="6"/>
        <v>1400.681959082455</v>
      </c>
      <c r="V47">
        <f t="shared" si="7"/>
        <v>649.2250464972102</v>
      </c>
      <c r="X47">
        <f t="shared" si="8"/>
        <v>57.815792491587736</v>
      </c>
      <c r="Y47">
        <f t="shared" si="9"/>
        <v>59.982192210242076</v>
      </c>
      <c r="Z47">
        <f t="shared" si="10"/>
        <v>27.802129722730715</v>
      </c>
    </row>
    <row r="48" spans="1:26" x14ac:dyDescent="0.3">
      <c r="A48" t="s">
        <v>57</v>
      </c>
      <c r="B48">
        <v>63.962687547999998</v>
      </c>
      <c r="C48" s="1">
        <v>1446</v>
      </c>
      <c r="D48">
        <v>55.867824601000002</v>
      </c>
      <c r="E48" s="1">
        <v>1263</v>
      </c>
      <c r="F48">
        <v>30.831253956000001</v>
      </c>
      <c r="G48">
        <v>697</v>
      </c>
      <c r="H48" s="1">
        <v>2260693</v>
      </c>
      <c r="I48">
        <v>8.3602682890000004</v>
      </c>
      <c r="J48">
        <v>189</v>
      </c>
      <c r="L48">
        <f t="shared" si="11"/>
        <v>3595</v>
      </c>
      <c r="M48">
        <f t="shared" si="12"/>
        <v>3406</v>
      </c>
      <c r="N48" s="1">
        <v>2260693</v>
      </c>
      <c r="P48">
        <f t="shared" si="13"/>
        <v>0.42454492072812683</v>
      </c>
      <c r="Q48">
        <f t="shared" si="3"/>
        <v>0.37081620669406928</v>
      </c>
      <c r="R48">
        <f t="shared" si="4"/>
        <v>0.20463887257780389</v>
      </c>
      <c r="T48">
        <f t="shared" si="5"/>
        <v>1526.2389900176161</v>
      </c>
      <c r="U48">
        <f t="shared" si="6"/>
        <v>1333.0842630651791</v>
      </c>
      <c r="V48">
        <f t="shared" si="7"/>
        <v>735.67674691720492</v>
      </c>
      <c r="X48">
        <f t="shared" si="8"/>
        <v>67.511996985774545</v>
      </c>
      <c r="Y48">
        <f t="shared" si="9"/>
        <v>58.967947574711786</v>
      </c>
      <c r="Z48">
        <f t="shared" si="10"/>
        <v>32.542089833392012</v>
      </c>
    </row>
    <row r="49" spans="1:26" x14ac:dyDescent="0.3">
      <c r="A49" t="s">
        <v>58</v>
      </c>
      <c r="B49">
        <v>65.561764452999995</v>
      </c>
      <c r="C49" s="1">
        <v>1418</v>
      </c>
      <c r="D49">
        <v>64.405880030000006</v>
      </c>
      <c r="E49" s="1">
        <v>1393</v>
      </c>
      <c r="F49">
        <v>31.208879412000002</v>
      </c>
      <c r="G49">
        <v>675</v>
      </c>
      <c r="H49" s="1">
        <v>2162846</v>
      </c>
      <c r="I49">
        <v>9.0621338740000006</v>
      </c>
      <c r="J49">
        <v>196</v>
      </c>
      <c r="L49">
        <f t="shared" si="11"/>
        <v>3682</v>
      </c>
      <c r="M49">
        <f t="shared" si="12"/>
        <v>3486</v>
      </c>
      <c r="N49" s="1">
        <v>2162846</v>
      </c>
      <c r="P49">
        <f t="shared" si="13"/>
        <v>0.40676993689041879</v>
      </c>
      <c r="Q49">
        <f t="shared" si="3"/>
        <v>0.39959839357429716</v>
      </c>
      <c r="R49">
        <f t="shared" si="4"/>
        <v>0.19363166953528399</v>
      </c>
      <c r="T49">
        <f t="shared" si="5"/>
        <v>1497.726907630522</v>
      </c>
      <c r="U49">
        <f t="shared" si="6"/>
        <v>1471.3212851405622</v>
      </c>
      <c r="V49">
        <f t="shared" si="7"/>
        <v>712.95180722891564</v>
      </c>
      <c r="X49">
        <f t="shared" si="8"/>
        <v>69.247968076808149</v>
      </c>
      <c r="Y49">
        <f t="shared" si="9"/>
        <v>68.027094168542845</v>
      </c>
      <c r="Z49">
        <f t="shared" si="10"/>
        <v>32.963595523163264</v>
      </c>
    </row>
    <row r="50" spans="1:26" x14ac:dyDescent="0.3">
      <c r="A50" t="s">
        <v>59</v>
      </c>
      <c r="B50">
        <v>69.558603840000004</v>
      </c>
      <c r="C50" s="1">
        <v>1456</v>
      </c>
      <c r="D50">
        <v>70.036341504000006</v>
      </c>
      <c r="E50" s="1">
        <v>1466</v>
      </c>
      <c r="F50">
        <v>35.687003480999998</v>
      </c>
      <c r="G50">
        <v>747</v>
      </c>
      <c r="H50" s="1">
        <v>2093199</v>
      </c>
      <c r="I50">
        <v>9.1725631439999997</v>
      </c>
      <c r="J50">
        <v>192</v>
      </c>
      <c r="L50">
        <f t="shared" si="11"/>
        <v>3861</v>
      </c>
      <c r="M50">
        <f t="shared" si="12"/>
        <v>3669</v>
      </c>
      <c r="N50" s="1">
        <v>2093199</v>
      </c>
      <c r="P50">
        <f t="shared" si="13"/>
        <v>0.39683837557917689</v>
      </c>
      <c r="Q50">
        <f t="shared" si="3"/>
        <v>0.3995639138729899</v>
      </c>
      <c r="R50">
        <f t="shared" si="4"/>
        <v>0.20359771054783321</v>
      </c>
      <c r="T50">
        <f t="shared" si="5"/>
        <v>1532.1929681112019</v>
      </c>
      <c r="U50">
        <f t="shared" si="6"/>
        <v>1542.716271463614</v>
      </c>
      <c r="V50">
        <f t="shared" si="7"/>
        <v>786.09076042518393</v>
      </c>
      <c r="X50">
        <f t="shared" si="8"/>
        <v>73.198628898217606</v>
      </c>
      <c r="Y50">
        <f t="shared" si="9"/>
        <v>73.701366734057004</v>
      </c>
      <c r="Z50">
        <f t="shared" si="10"/>
        <v>37.554516337203673</v>
      </c>
    </row>
    <row r="51" spans="1:26" x14ac:dyDescent="0.3">
      <c r="A51" t="s">
        <v>60</v>
      </c>
      <c r="B51">
        <v>76.925474800999993</v>
      </c>
      <c r="C51" s="1">
        <v>1530</v>
      </c>
      <c r="D51">
        <v>72.852949664999997</v>
      </c>
      <c r="E51" s="1">
        <v>1449</v>
      </c>
      <c r="F51">
        <v>35.496330202000003</v>
      </c>
      <c r="G51">
        <v>706</v>
      </c>
      <c r="H51" s="1">
        <v>1988938</v>
      </c>
      <c r="I51">
        <v>9.7036710040000003</v>
      </c>
      <c r="J51">
        <v>193</v>
      </c>
      <c r="L51">
        <f t="shared" si="11"/>
        <v>3878</v>
      </c>
      <c r="M51">
        <f t="shared" si="12"/>
        <v>3685</v>
      </c>
      <c r="N51" s="1">
        <v>1988938</v>
      </c>
      <c r="P51">
        <f t="shared" si="13"/>
        <v>0.41519674355495251</v>
      </c>
      <c r="Q51">
        <f t="shared" si="3"/>
        <v>0.3932157394843962</v>
      </c>
      <c r="R51">
        <f t="shared" si="4"/>
        <v>0.19158751696065129</v>
      </c>
      <c r="T51">
        <f t="shared" si="5"/>
        <v>1610.1329715061058</v>
      </c>
      <c r="U51">
        <f t="shared" si="6"/>
        <v>1524.8906377204885</v>
      </c>
      <c r="V51">
        <f t="shared" si="7"/>
        <v>742.97639077340568</v>
      </c>
      <c r="X51">
        <f t="shared" si="8"/>
        <v>80.954407402649338</v>
      </c>
      <c r="Y51">
        <f t="shared" si="9"/>
        <v>76.668585834273799</v>
      </c>
      <c r="Z51">
        <f t="shared" si="10"/>
        <v>37.355432435470874</v>
      </c>
    </row>
    <row r="52" spans="1:26" x14ac:dyDescent="0.3">
      <c r="A52" t="s">
        <v>61</v>
      </c>
      <c r="B52">
        <v>78.948360336999997</v>
      </c>
      <c r="C52" s="1">
        <v>1529</v>
      </c>
      <c r="D52">
        <v>76.728099059000002</v>
      </c>
      <c r="E52" s="1">
        <v>1486</v>
      </c>
      <c r="F52">
        <v>37.744441731000002</v>
      </c>
      <c r="G52">
        <v>731</v>
      </c>
      <c r="H52" s="1">
        <v>1936709</v>
      </c>
      <c r="I52">
        <v>10.326796643</v>
      </c>
      <c r="J52">
        <v>200</v>
      </c>
      <c r="L52">
        <f t="shared" si="11"/>
        <v>3946</v>
      </c>
      <c r="M52">
        <f t="shared" si="12"/>
        <v>3746</v>
      </c>
      <c r="N52" s="1">
        <v>1936709</v>
      </c>
      <c r="P52">
        <f t="shared" si="13"/>
        <v>0.40816871329418047</v>
      </c>
      <c r="Q52">
        <f t="shared" si="3"/>
        <v>0.39668980245595303</v>
      </c>
      <c r="R52">
        <f t="shared" si="4"/>
        <v>0.19514148424986652</v>
      </c>
      <c r="T52">
        <f t="shared" si="5"/>
        <v>1610.6337426588361</v>
      </c>
      <c r="U52">
        <f t="shared" si="6"/>
        <v>1565.3379604911906</v>
      </c>
      <c r="V52">
        <f t="shared" si="7"/>
        <v>770.02829684997334</v>
      </c>
      <c r="X52">
        <f t="shared" si="8"/>
        <v>83.163435635339951</v>
      </c>
      <c r="Y52">
        <f t="shared" si="9"/>
        <v>80.824633979146626</v>
      </c>
      <c r="Z52">
        <f t="shared" si="10"/>
        <v>39.759628155286791</v>
      </c>
    </row>
    <row r="53" spans="1:26" x14ac:dyDescent="0.3">
      <c r="A53" t="s">
        <v>62</v>
      </c>
      <c r="B53">
        <v>85.923299098000001</v>
      </c>
      <c r="C53" s="1">
        <v>1541</v>
      </c>
      <c r="D53">
        <v>83.692973359000007</v>
      </c>
      <c r="E53" s="1">
        <v>1501</v>
      </c>
      <c r="F53">
        <v>41.428300602999997</v>
      </c>
      <c r="G53">
        <v>743</v>
      </c>
      <c r="H53" s="1">
        <v>1793460</v>
      </c>
      <c r="I53">
        <v>11.709210130000001</v>
      </c>
      <c r="J53">
        <v>210</v>
      </c>
      <c r="L53">
        <f t="shared" si="11"/>
        <v>3995</v>
      </c>
      <c r="M53">
        <f t="shared" si="12"/>
        <v>3785</v>
      </c>
      <c r="N53" s="1">
        <v>1793460</v>
      </c>
      <c r="P53">
        <f t="shared" si="13"/>
        <v>0.40713342140026421</v>
      </c>
      <c r="Q53">
        <f t="shared" si="3"/>
        <v>0.39656538969616911</v>
      </c>
      <c r="R53">
        <f t="shared" si="4"/>
        <v>0.19630118890356671</v>
      </c>
      <c r="T53">
        <f t="shared" si="5"/>
        <v>1626.4980184940555</v>
      </c>
      <c r="U53">
        <f t="shared" si="6"/>
        <v>1584.2787318361954</v>
      </c>
      <c r="V53">
        <f t="shared" si="7"/>
        <v>784.22324966974907</v>
      </c>
      <c r="X53">
        <f t="shared" si="8"/>
        <v>90.690509880011575</v>
      </c>
      <c r="Y53">
        <f t="shared" si="9"/>
        <v>88.336440837052152</v>
      </c>
      <c r="Z53">
        <f t="shared" si="10"/>
        <v>43.726832472971189</v>
      </c>
    </row>
    <row r="54" spans="1:26" x14ac:dyDescent="0.3">
      <c r="A54" t="s">
        <v>63</v>
      </c>
      <c r="B54">
        <v>91.198372102999997</v>
      </c>
      <c r="C54" s="1">
        <v>1574</v>
      </c>
      <c r="D54">
        <v>84.477272252999995</v>
      </c>
      <c r="E54" s="1">
        <v>1458</v>
      </c>
      <c r="F54">
        <v>44.266554184999997</v>
      </c>
      <c r="G54">
        <v>764</v>
      </c>
      <c r="H54" s="1">
        <v>1725908</v>
      </c>
      <c r="I54">
        <v>12.746913509000001</v>
      </c>
      <c r="J54">
        <v>220</v>
      </c>
      <c r="L54">
        <f t="shared" si="11"/>
        <v>4016</v>
      </c>
      <c r="M54">
        <f t="shared" si="12"/>
        <v>3796</v>
      </c>
      <c r="N54" s="1">
        <v>1725908</v>
      </c>
      <c r="P54">
        <f t="shared" si="13"/>
        <v>0.41464699683877765</v>
      </c>
      <c r="Q54">
        <f t="shared" si="3"/>
        <v>0.3840885142255005</v>
      </c>
      <c r="R54">
        <f t="shared" si="4"/>
        <v>0.20126448893572182</v>
      </c>
      <c r="T54">
        <f t="shared" si="5"/>
        <v>1665.222339304531</v>
      </c>
      <c r="U54">
        <f t="shared" si="6"/>
        <v>1542.4994731296101</v>
      </c>
      <c r="V54">
        <f t="shared" si="7"/>
        <v>808.27818756585884</v>
      </c>
      <c r="X54">
        <f t="shared" si="8"/>
        <v>96.483841508616393</v>
      </c>
      <c r="Y54">
        <f t="shared" si="9"/>
        <v>89.373215323737426</v>
      </c>
      <c r="Z54">
        <f t="shared" si="10"/>
        <v>46.832055217651167</v>
      </c>
    </row>
    <row r="55" spans="1:26" x14ac:dyDescent="0.3">
      <c r="A55" t="s">
        <v>64</v>
      </c>
      <c r="B55">
        <v>91.812523427000002</v>
      </c>
      <c r="C55" s="1">
        <v>1477</v>
      </c>
      <c r="D55">
        <v>90.631455082000002</v>
      </c>
      <c r="E55" s="1">
        <v>1458</v>
      </c>
      <c r="F55">
        <v>46.496795886000001</v>
      </c>
      <c r="G55">
        <v>748</v>
      </c>
      <c r="H55" s="1">
        <v>1608713</v>
      </c>
      <c r="I55">
        <v>15.291726989000001</v>
      </c>
      <c r="J55">
        <v>246</v>
      </c>
      <c r="L55">
        <f t="shared" si="11"/>
        <v>3929</v>
      </c>
      <c r="M55">
        <f t="shared" si="12"/>
        <v>3683</v>
      </c>
      <c r="N55" s="1">
        <v>1608713</v>
      </c>
      <c r="P55">
        <f t="shared" si="13"/>
        <v>0.40103176758077652</v>
      </c>
      <c r="Q55">
        <f t="shared" si="3"/>
        <v>0.39587292967689386</v>
      </c>
      <c r="R55">
        <f t="shared" si="4"/>
        <v>0.20309530274232962</v>
      </c>
      <c r="T55">
        <f t="shared" si="5"/>
        <v>1575.653814824871</v>
      </c>
      <c r="U55">
        <f t="shared" si="6"/>
        <v>1555.384740700516</v>
      </c>
      <c r="V55">
        <f t="shared" si="7"/>
        <v>797.96144447461313</v>
      </c>
      <c r="X55">
        <f t="shared" si="8"/>
        <v>97.944991730959529</v>
      </c>
      <c r="Y55">
        <f t="shared" si="9"/>
        <v>96.685035845456341</v>
      </c>
      <c r="Z55">
        <f t="shared" si="10"/>
        <v>49.602473808231366</v>
      </c>
    </row>
    <row r="56" spans="1:26" x14ac:dyDescent="0.3">
      <c r="A56" t="s">
        <v>65</v>
      </c>
      <c r="B56">
        <v>97.932048707000007</v>
      </c>
      <c r="C56" s="1">
        <v>1489</v>
      </c>
      <c r="D56">
        <v>100.760173686</v>
      </c>
      <c r="E56" s="1">
        <v>1532</v>
      </c>
      <c r="F56">
        <v>48.998909527999999</v>
      </c>
      <c r="G56">
        <v>745</v>
      </c>
      <c r="H56" s="1">
        <v>1520442</v>
      </c>
      <c r="I56">
        <v>14.666787684000001</v>
      </c>
      <c r="J56">
        <v>223</v>
      </c>
      <c r="L56">
        <f t="shared" si="11"/>
        <v>3989</v>
      </c>
      <c r="M56">
        <f t="shared" si="12"/>
        <v>3766</v>
      </c>
      <c r="N56" s="1">
        <v>1520442</v>
      </c>
      <c r="P56">
        <f t="shared" si="13"/>
        <v>0.3953797132235794</v>
      </c>
      <c r="Q56">
        <f t="shared" si="3"/>
        <v>0.40679766330323952</v>
      </c>
      <c r="R56">
        <f t="shared" si="4"/>
        <v>0.19782262347318108</v>
      </c>
      <c r="T56">
        <f t="shared" si="5"/>
        <v>1577.1696760488583</v>
      </c>
      <c r="U56">
        <f t="shared" si="6"/>
        <v>1622.7158789166224</v>
      </c>
      <c r="V56">
        <f t="shared" si="7"/>
        <v>789.11444503451935</v>
      </c>
      <c r="X56">
        <f t="shared" si="8"/>
        <v>103.73099901534279</v>
      </c>
      <c r="Y56">
        <f t="shared" si="9"/>
        <v>106.72658864439566</v>
      </c>
      <c r="Z56">
        <f t="shared" si="10"/>
        <v>51.900331945218518</v>
      </c>
    </row>
    <row r="57" spans="1:26" x14ac:dyDescent="0.3">
      <c r="A57" t="s">
        <v>66</v>
      </c>
      <c r="B57">
        <v>108.011160924</v>
      </c>
      <c r="C57" s="1">
        <v>1567</v>
      </c>
      <c r="D57">
        <v>102.152227498</v>
      </c>
      <c r="E57" s="1">
        <v>1482</v>
      </c>
      <c r="F57">
        <v>47.767539579000001</v>
      </c>
      <c r="G57">
        <v>693</v>
      </c>
      <c r="H57" s="1">
        <v>1450776</v>
      </c>
      <c r="I57">
        <v>19.506801877000001</v>
      </c>
      <c r="J57">
        <v>283</v>
      </c>
      <c r="L57">
        <f t="shared" si="11"/>
        <v>4025</v>
      </c>
      <c r="M57">
        <f t="shared" si="12"/>
        <v>3742</v>
      </c>
      <c r="N57" s="1">
        <v>1450776</v>
      </c>
      <c r="P57">
        <f t="shared" si="13"/>
        <v>0.41876002137894175</v>
      </c>
      <c r="Q57">
        <f t="shared" si="3"/>
        <v>0.396044895777659</v>
      </c>
      <c r="R57">
        <f t="shared" si="4"/>
        <v>0.18519508284339925</v>
      </c>
      <c r="T57">
        <f t="shared" si="5"/>
        <v>1685.5090860502405</v>
      </c>
      <c r="U57">
        <f t="shared" si="6"/>
        <v>1594.0807055050775</v>
      </c>
      <c r="V57">
        <f t="shared" si="7"/>
        <v>745.41020844468198</v>
      </c>
      <c r="X57">
        <f t="shared" si="8"/>
        <v>116.17982969460762</v>
      </c>
      <c r="Y57">
        <f t="shared" si="9"/>
        <v>109.87779681391734</v>
      </c>
      <c r="Z57">
        <f t="shared" si="10"/>
        <v>51.380103368451223</v>
      </c>
    </row>
    <row r="58" spans="1:26" x14ac:dyDescent="0.3">
      <c r="A58" t="s">
        <v>67</v>
      </c>
      <c r="B58">
        <v>111.48016871199999</v>
      </c>
      <c r="C58" s="1">
        <v>1510</v>
      </c>
      <c r="D58">
        <v>108.674707512</v>
      </c>
      <c r="E58" s="1">
        <v>1472</v>
      </c>
      <c r="F58">
        <v>51.310408778000003</v>
      </c>
      <c r="G58">
        <v>695</v>
      </c>
      <c r="H58" s="1">
        <v>1354501</v>
      </c>
      <c r="I58">
        <v>20.450335585000001</v>
      </c>
      <c r="J58">
        <v>277</v>
      </c>
      <c r="L58">
        <f t="shared" si="11"/>
        <v>3954</v>
      </c>
      <c r="M58">
        <f t="shared" si="12"/>
        <v>3677</v>
      </c>
      <c r="N58" s="1">
        <v>1354501</v>
      </c>
      <c r="P58">
        <f t="shared" si="13"/>
        <v>0.41066086483546371</v>
      </c>
      <c r="Q58">
        <f t="shared" si="3"/>
        <v>0.40032635300516728</v>
      </c>
      <c r="R58">
        <f t="shared" si="4"/>
        <v>0.18901278215936906</v>
      </c>
      <c r="T58">
        <f t="shared" si="5"/>
        <v>1623.7530595594235</v>
      </c>
      <c r="U58">
        <f t="shared" si="6"/>
        <v>1582.8903997824314</v>
      </c>
      <c r="V58">
        <f t="shared" si="7"/>
        <v>747.35654065814526</v>
      </c>
      <c r="X58">
        <f t="shared" si="8"/>
        <v>119.87832120902262</v>
      </c>
      <c r="Y58">
        <f t="shared" si="9"/>
        <v>116.86151577462338</v>
      </c>
      <c r="Z58">
        <f t="shared" si="10"/>
        <v>55.17578360282829</v>
      </c>
    </row>
    <row r="59" spans="1:26" x14ac:dyDescent="0.3">
      <c r="A59" t="s">
        <v>68</v>
      </c>
      <c r="B59">
        <v>114.32279687499999</v>
      </c>
      <c r="C59" s="1">
        <v>1434</v>
      </c>
      <c r="D59">
        <v>111.29332248</v>
      </c>
      <c r="E59" s="1">
        <v>1396</v>
      </c>
      <c r="F59">
        <v>56.204722312999998</v>
      </c>
      <c r="G59">
        <v>705</v>
      </c>
      <c r="H59" s="1">
        <v>1254343</v>
      </c>
      <c r="I59">
        <v>20.648259686999999</v>
      </c>
      <c r="J59">
        <v>259</v>
      </c>
      <c r="L59">
        <f t="shared" si="11"/>
        <v>3794</v>
      </c>
      <c r="M59">
        <f t="shared" si="12"/>
        <v>3535</v>
      </c>
      <c r="N59" s="1">
        <v>1254343</v>
      </c>
      <c r="P59">
        <f t="shared" si="13"/>
        <v>0.40565770862800565</v>
      </c>
      <c r="Q59">
        <f t="shared" si="3"/>
        <v>0.39490806223479491</v>
      </c>
      <c r="R59">
        <f t="shared" si="4"/>
        <v>0.19943422913719944</v>
      </c>
      <c r="T59">
        <f t="shared" si="5"/>
        <v>1539.0653465346534</v>
      </c>
      <c r="U59">
        <f t="shared" si="6"/>
        <v>1498.2811881188118</v>
      </c>
      <c r="V59">
        <f t="shared" si="7"/>
        <v>756.65346534653463</v>
      </c>
      <c r="X59">
        <f t="shared" si="8"/>
        <v>122.69892258613899</v>
      </c>
      <c r="Y59">
        <f t="shared" si="9"/>
        <v>119.44748670170854</v>
      </c>
      <c r="Z59">
        <f t="shared" si="10"/>
        <v>60.322692066407242</v>
      </c>
    </row>
    <row r="60" spans="1:26" x14ac:dyDescent="0.3">
      <c r="A60" t="s">
        <v>69</v>
      </c>
      <c r="B60">
        <v>117.389671249</v>
      </c>
      <c r="C60" s="1">
        <v>1372</v>
      </c>
      <c r="D60">
        <v>113.53942693</v>
      </c>
      <c r="E60" s="1">
        <v>1327</v>
      </c>
      <c r="F60">
        <v>56.213567062999999</v>
      </c>
      <c r="G60">
        <v>657</v>
      </c>
      <c r="H60" s="1">
        <v>1168757</v>
      </c>
      <c r="I60">
        <v>23.871514779999998</v>
      </c>
      <c r="J60">
        <v>279</v>
      </c>
      <c r="L60">
        <f t="shared" si="11"/>
        <v>3635</v>
      </c>
      <c r="M60">
        <f t="shared" si="12"/>
        <v>3356</v>
      </c>
      <c r="N60" s="1">
        <v>1168757</v>
      </c>
      <c r="P60">
        <f t="shared" si="13"/>
        <v>0.40882002383790228</v>
      </c>
      <c r="Q60">
        <f t="shared" si="3"/>
        <v>0.39541120381406436</v>
      </c>
      <c r="R60">
        <f t="shared" si="4"/>
        <v>0.19576877234803336</v>
      </c>
      <c r="T60">
        <f t="shared" si="5"/>
        <v>1486.0607866507748</v>
      </c>
      <c r="U60">
        <f t="shared" si="6"/>
        <v>1437.3197258641239</v>
      </c>
      <c r="V60">
        <f t="shared" si="7"/>
        <v>711.61948748510133</v>
      </c>
      <c r="X60">
        <f t="shared" si="8"/>
        <v>127.14882449052924</v>
      </c>
      <c r="Y60">
        <f t="shared" si="9"/>
        <v>122.97849132575239</v>
      </c>
      <c r="Z60">
        <f t="shared" si="10"/>
        <v>60.886864205741766</v>
      </c>
    </row>
    <row r="61" spans="1:26" x14ac:dyDescent="0.3">
      <c r="A61" t="s">
        <v>70</v>
      </c>
      <c r="B61">
        <v>121.04080531300001</v>
      </c>
      <c r="C61" s="1">
        <v>1330</v>
      </c>
      <c r="D61">
        <v>117.946529087</v>
      </c>
      <c r="E61" s="1">
        <v>1296</v>
      </c>
      <c r="F61">
        <v>59.792337662000001</v>
      </c>
      <c r="G61">
        <v>657</v>
      </c>
      <c r="H61" s="1">
        <v>1098803</v>
      </c>
      <c r="I61">
        <v>27.484453537</v>
      </c>
      <c r="J61">
        <v>302</v>
      </c>
      <c r="L61">
        <f t="shared" si="11"/>
        <v>3585</v>
      </c>
      <c r="M61">
        <f t="shared" si="12"/>
        <v>3283</v>
      </c>
      <c r="N61" s="1">
        <v>1098803</v>
      </c>
      <c r="P61">
        <f t="shared" si="13"/>
        <v>0.40511727078891258</v>
      </c>
      <c r="Q61">
        <f t="shared" si="3"/>
        <v>0.394760889430399</v>
      </c>
      <c r="R61">
        <f t="shared" si="4"/>
        <v>0.2001218397806884</v>
      </c>
      <c r="T61">
        <f t="shared" si="5"/>
        <v>1452.3454157782517</v>
      </c>
      <c r="U61">
        <f t="shared" si="6"/>
        <v>1415.2177886079805</v>
      </c>
      <c r="V61">
        <f t="shared" si="7"/>
        <v>717.43679561376791</v>
      </c>
      <c r="X61">
        <f t="shared" si="8"/>
        <v>132.17523211879214</v>
      </c>
      <c r="Y61">
        <f t="shared" si="9"/>
        <v>128.79631641049221</v>
      </c>
      <c r="Z61">
        <f t="shared" si="10"/>
        <v>65.292577069207852</v>
      </c>
    </row>
    <row r="62" spans="1:26" x14ac:dyDescent="0.3">
      <c r="A62" t="s">
        <v>71</v>
      </c>
      <c r="B62">
        <v>124.041475193</v>
      </c>
      <c r="C62" s="1">
        <v>1253</v>
      </c>
      <c r="D62">
        <v>122.754532513</v>
      </c>
      <c r="E62" s="1">
        <v>1240</v>
      </c>
      <c r="F62">
        <v>56.229495538000002</v>
      </c>
      <c r="G62">
        <v>568</v>
      </c>
      <c r="H62" s="1">
        <v>1010146</v>
      </c>
      <c r="I62">
        <v>30.589637538000002</v>
      </c>
      <c r="J62">
        <v>309</v>
      </c>
      <c r="L62">
        <f t="shared" si="11"/>
        <v>3370</v>
      </c>
      <c r="M62">
        <f t="shared" si="12"/>
        <v>3061</v>
      </c>
      <c r="N62" s="1">
        <v>1010146</v>
      </c>
      <c r="P62">
        <f t="shared" si="13"/>
        <v>0.40934335184580201</v>
      </c>
      <c r="Q62">
        <f t="shared" si="3"/>
        <v>0.40509637373407381</v>
      </c>
      <c r="R62">
        <f t="shared" si="4"/>
        <v>0.18556027442012415</v>
      </c>
      <c r="T62">
        <f t="shared" si="5"/>
        <v>1379.4870957203527</v>
      </c>
      <c r="U62">
        <f t="shared" si="6"/>
        <v>1365.1747794838288</v>
      </c>
      <c r="V62">
        <f t="shared" si="7"/>
        <v>625.33812479581832</v>
      </c>
      <c r="X62">
        <f t="shared" si="8"/>
        <v>136.56313995406137</v>
      </c>
      <c r="Y62">
        <f t="shared" si="9"/>
        <v>135.14628375342068</v>
      </c>
      <c r="Z62">
        <f t="shared" si="10"/>
        <v>61.905717074147532</v>
      </c>
    </row>
    <row r="63" spans="1:26" x14ac:dyDescent="0.3">
      <c r="A63" t="s">
        <v>72</v>
      </c>
      <c r="B63">
        <v>125.77167912500001</v>
      </c>
      <c r="C63" s="1">
        <v>1125</v>
      </c>
      <c r="D63">
        <v>125.88347617300001</v>
      </c>
      <c r="E63" s="1">
        <v>1126</v>
      </c>
      <c r="F63">
        <v>66.072055433000003</v>
      </c>
      <c r="G63">
        <v>591</v>
      </c>
      <c r="H63" s="1">
        <v>894478</v>
      </c>
      <c r="I63">
        <v>37.563808164999998</v>
      </c>
      <c r="J63">
        <v>336</v>
      </c>
      <c r="L63">
        <f t="shared" si="11"/>
        <v>3178</v>
      </c>
      <c r="M63">
        <f t="shared" si="12"/>
        <v>2842</v>
      </c>
      <c r="N63" s="1">
        <v>894478</v>
      </c>
      <c r="P63">
        <f t="shared" si="13"/>
        <v>0.39584799437016188</v>
      </c>
      <c r="Q63">
        <f t="shared" si="3"/>
        <v>0.39619985925404644</v>
      </c>
      <c r="R63">
        <f t="shared" si="4"/>
        <v>0.20795214637579171</v>
      </c>
      <c r="T63">
        <f t="shared" si="5"/>
        <v>1258.0049261083743</v>
      </c>
      <c r="U63">
        <f t="shared" si="6"/>
        <v>1259.1231527093596</v>
      </c>
      <c r="V63">
        <f t="shared" si="7"/>
        <v>660.87192118226596</v>
      </c>
      <c r="X63">
        <f t="shared" si="8"/>
        <v>140.64123724768794</v>
      </c>
      <c r="Y63">
        <f t="shared" si="9"/>
        <v>140.76625168079701</v>
      </c>
      <c r="Z63">
        <f t="shared" si="10"/>
        <v>73.883529967452077</v>
      </c>
    </row>
    <row r="64" spans="1:26" x14ac:dyDescent="0.3">
      <c r="A64" t="s">
        <v>73</v>
      </c>
      <c r="B64">
        <v>134.548272196</v>
      </c>
      <c r="C64" s="1">
        <v>1120</v>
      </c>
      <c r="D64">
        <v>139.35356763199999</v>
      </c>
      <c r="E64" s="1">
        <v>1160</v>
      </c>
      <c r="F64">
        <v>63.790296906999998</v>
      </c>
      <c r="G64">
        <v>531</v>
      </c>
      <c r="H64" s="1">
        <v>832415</v>
      </c>
      <c r="I64">
        <v>39.1631578</v>
      </c>
      <c r="J64">
        <v>326</v>
      </c>
      <c r="L64">
        <f t="shared" si="11"/>
        <v>3137</v>
      </c>
      <c r="M64">
        <f t="shared" si="12"/>
        <v>2811</v>
      </c>
      <c r="N64" s="1">
        <v>832415</v>
      </c>
      <c r="P64">
        <f t="shared" si="13"/>
        <v>0.39843472073995018</v>
      </c>
      <c r="Q64">
        <f t="shared" si="3"/>
        <v>0.41266453219494842</v>
      </c>
      <c r="R64">
        <f t="shared" si="4"/>
        <v>0.18890074706510138</v>
      </c>
      <c r="T64">
        <f t="shared" si="5"/>
        <v>1249.8897189612237</v>
      </c>
      <c r="U64">
        <f t="shared" si="6"/>
        <v>1294.5286374955531</v>
      </c>
      <c r="V64">
        <f t="shared" si="7"/>
        <v>592.58164354322309</v>
      </c>
      <c r="X64">
        <f t="shared" si="8"/>
        <v>150.15223403725591</v>
      </c>
      <c r="Y64">
        <f t="shared" si="9"/>
        <v>155.51481382430075</v>
      </c>
      <c r="Z64">
        <f t="shared" si="10"/>
        <v>71.188246673020444</v>
      </c>
    </row>
    <row r="65" spans="1:26" x14ac:dyDescent="0.3">
      <c r="A65" t="s">
        <v>74</v>
      </c>
      <c r="B65">
        <v>132.65180966400001</v>
      </c>
      <c r="C65">
        <v>995</v>
      </c>
      <c r="D65">
        <v>127.852347204</v>
      </c>
      <c r="E65">
        <v>959</v>
      </c>
      <c r="F65">
        <v>65.992608828000002</v>
      </c>
      <c r="G65">
        <v>495</v>
      </c>
      <c r="H65" s="1">
        <v>750084</v>
      </c>
      <c r="I65">
        <v>38.928973288000002</v>
      </c>
      <c r="J65">
        <v>292</v>
      </c>
      <c r="L65">
        <f t="shared" si="11"/>
        <v>2741</v>
      </c>
      <c r="M65">
        <f t="shared" si="12"/>
        <v>2449</v>
      </c>
      <c r="N65" s="1">
        <v>750084</v>
      </c>
      <c r="P65">
        <f t="shared" si="13"/>
        <v>0.40628828093099223</v>
      </c>
      <c r="Q65">
        <f t="shared" si="3"/>
        <v>0.39158840342997142</v>
      </c>
      <c r="R65">
        <f t="shared" si="4"/>
        <v>0.20212331563903635</v>
      </c>
      <c r="T65">
        <f t="shared" si="5"/>
        <v>1113.6361780318498</v>
      </c>
      <c r="U65">
        <f t="shared" si="6"/>
        <v>1073.3438138015517</v>
      </c>
      <c r="V65">
        <f t="shared" si="7"/>
        <v>554.02000816659859</v>
      </c>
      <c r="X65">
        <f t="shared" si="8"/>
        <v>148.46819529970642</v>
      </c>
      <c r="Y65">
        <f t="shared" si="9"/>
        <v>143.09648170092305</v>
      </c>
      <c r="Z65">
        <f t="shared" si="10"/>
        <v>73.861061983271028</v>
      </c>
    </row>
    <row r="66" spans="1:26" x14ac:dyDescent="0.3">
      <c r="A66" t="s">
        <v>75</v>
      </c>
      <c r="B66">
        <v>127.213300129</v>
      </c>
      <c r="C66">
        <v>873</v>
      </c>
      <c r="D66">
        <v>143.38818708700001</v>
      </c>
      <c r="E66">
        <v>984</v>
      </c>
      <c r="F66">
        <v>60.327956761999999</v>
      </c>
      <c r="G66">
        <v>414</v>
      </c>
      <c r="H66" s="1">
        <v>686249</v>
      </c>
      <c r="I66">
        <v>48.524660873999999</v>
      </c>
      <c r="J66">
        <v>333</v>
      </c>
      <c r="L66">
        <f t="shared" si="11"/>
        <v>2604</v>
      </c>
      <c r="M66">
        <f t="shared" si="12"/>
        <v>2271</v>
      </c>
      <c r="N66" s="1">
        <v>686249</v>
      </c>
      <c r="P66">
        <f t="shared" si="13"/>
        <v>0.38441215323645972</v>
      </c>
      <c r="Q66">
        <f t="shared" si="3"/>
        <v>0.4332892998678996</v>
      </c>
      <c r="R66">
        <f t="shared" si="4"/>
        <v>0.18229854689564068</v>
      </c>
      <c r="T66">
        <f t="shared" si="5"/>
        <v>1001.0092470277411</v>
      </c>
      <c r="U66">
        <f t="shared" si="6"/>
        <v>1128.2853368560106</v>
      </c>
      <c r="V66">
        <f t="shared" si="7"/>
        <v>474.70541611624833</v>
      </c>
      <c r="X66">
        <f t="shared" si="8"/>
        <v>145.86676950024571</v>
      </c>
      <c r="Y66">
        <f t="shared" si="9"/>
        <v>164.41340342295737</v>
      </c>
      <c r="Z66">
        <f t="shared" si="10"/>
        <v>69.173931927951557</v>
      </c>
    </row>
    <row r="67" spans="1:26" x14ac:dyDescent="0.3">
      <c r="A67" t="s">
        <v>76</v>
      </c>
      <c r="B67">
        <v>133.13808576299999</v>
      </c>
      <c r="C67">
        <v>821</v>
      </c>
      <c r="D67">
        <v>123.570306153</v>
      </c>
      <c r="E67">
        <v>762</v>
      </c>
      <c r="F67">
        <v>64.541970930000005</v>
      </c>
      <c r="G67">
        <v>398</v>
      </c>
      <c r="H67" s="1">
        <v>616653</v>
      </c>
      <c r="I67">
        <v>54.325528296000002</v>
      </c>
      <c r="J67">
        <v>335</v>
      </c>
      <c r="L67">
        <f t="shared" si="11"/>
        <v>2316</v>
      </c>
      <c r="M67">
        <f t="shared" ref="M67:M68" si="14">L67-J67</f>
        <v>1981</v>
      </c>
      <c r="N67" s="1">
        <v>616653</v>
      </c>
      <c r="P67">
        <f t="shared" si="13"/>
        <v>0.414437152953054</v>
      </c>
      <c r="Q67">
        <f t="shared" si="3"/>
        <v>0.38465421504290764</v>
      </c>
      <c r="R67">
        <f t="shared" si="4"/>
        <v>0.20090863200403836</v>
      </c>
      <c r="T67">
        <f t="shared" si="5"/>
        <v>959.83644623927307</v>
      </c>
      <c r="U67">
        <f t="shared" si="6"/>
        <v>890.85916203937404</v>
      </c>
      <c r="V67">
        <f t="shared" si="7"/>
        <v>465.30439172135283</v>
      </c>
      <c r="X67">
        <f t="shared" si="8"/>
        <v>155.65260304243606</v>
      </c>
      <c r="Y67">
        <f t="shared" si="9"/>
        <v>144.46684959602467</v>
      </c>
      <c r="Z67">
        <f t="shared" si="10"/>
        <v>75.45643850291053</v>
      </c>
    </row>
    <row r="68" spans="1:26" x14ac:dyDescent="0.3">
      <c r="A68" t="s">
        <v>77</v>
      </c>
      <c r="B68">
        <v>119.674878322</v>
      </c>
      <c r="C68" s="1">
        <v>3645</v>
      </c>
      <c r="D68">
        <v>124.107281223</v>
      </c>
      <c r="E68" s="1">
        <v>3780</v>
      </c>
      <c r="F68">
        <v>65.665228159999998</v>
      </c>
      <c r="G68" s="1">
        <v>2000</v>
      </c>
      <c r="H68" s="1">
        <v>3045752</v>
      </c>
      <c r="I68">
        <v>90.815010545999996</v>
      </c>
      <c r="J68" s="1">
        <v>2766</v>
      </c>
      <c r="L68">
        <f t="shared" si="11"/>
        <v>12191</v>
      </c>
      <c r="M68">
        <f t="shared" si="14"/>
        <v>9425</v>
      </c>
      <c r="N68" s="1">
        <v>3045752</v>
      </c>
      <c r="P68">
        <f t="shared" si="13"/>
        <v>0.38673740053050398</v>
      </c>
      <c r="Q68">
        <f t="shared" ref="Q68" si="15">E68/M68</f>
        <v>0.40106100795755967</v>
      </c>
      <c r="R68">
        <f t="shared" ref="R68" si="16">G68/M68</f>
        <v>0.21220159151193635</v>
      </c>
      <c r="T68">
        <f t="shared" ref="T68" si="17">C68+J68*P68</f>
        <v>4714.7156498673739</v>
      </c>
      <c r="U68">
        <f t="shared" ref="U68" si="18">E68+J68*Q68</f>
        <v>4889.3347480106095</v>
      </c>
      <c r="V68">
        <f t="shared" ref="V68" si="19">G68+J68*R68</f>
        <v>2586.9496021220157</v>
      </c>
      <c r="X68">
        <f t="shared" ref="X68" si="20">(T68/N68)*100000</f>
        <v>154.79643942997902</v>
      </c>
      <c r="Y68">
        <f t="shared" ref="Y68" si="21">(U68/N68)*100000</f>
        <v>160.52964089034856</v>
      </c>
      <c r="Z68">
        <f t="shared" ref="Z68" si="22">(V68/N68)*100000</f>
        <v>84.936317931401362</v>
      </c>
    </row>
    <row r="69" spans="1:26" x14ac:dyDescent="0.3">
      <c r="A69" t="s">
        <v>78</v>
      </c>
      <c r="B69" t="s">
        <v>79</v>
      </c>
      <c r="C69">
        <v>0</v>
      </c>
      <c r="D69" t="s">
        <v>79</v>
      </c>
      <c r="E69">
        <v>0</v>
      </c>
      <c r="F69" t="s">
        <v>79</v>
      </c>
      <c r="G69">
        <v>0</v>
      </c>
      <c r="H69">
        <v>0</v>
      </c>
      <c r="I69" t="s">
        <v>79</v>
      </c>
      <c r="J69">
        <v>0</v>
      </c>
      <c r="N69">
        <v>0</v>
      </c>
    </row>
    <row r="70" spans="1:26" x14ac:dyDescent="0.3">
      <c r="B70" t="s">
        <v>80</v>
      </c>
    </row>
    <row r="71" spans="1:26" x14ac:dyDescent="0.3">
      <c r="A71" t="s">
        <v>81</v>
      </c>
      <c r="B71" t="s">
        <v>82</v>
      </c>
    </row>
  </sheetData>
  <mergeCells count="4">
    <mergeCell ref="B1:C1"/>
    <mergeCell ref="D1:E1"/>
    <mergeCell ref="F1:H1"/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AD7A1-8B2C-48DA-AF2B-06D30F7EF540}">
  <dimension ref="A1:D67"/>
  <sheetViews>
    <sheetView topLeftCell="D51" workbookViewId="0">
      <selection activeCell="D2" sqref="D2"/>
    </sheetView>
  </sheetViews>
  <sheetFormatPr defaultRowHeight="14.4" x14ac:dyDescent="0.3"/>
  <sheetData>
    <row r="1" spans="1:4" x14ac:dyDescent="0.3">
      <c r="A1" t="s">
        <v>87</v>
      </c>
      <c r="B1" t="s">
        <v>11</v>
      </c>
      <c r="C1" t="s">
        <v>1</v>
      </c>
      <c r="D1" t="s">
        <v>2</v>
      </c>
    </row>
    <row r="2" spans="1:4" x14ac:dyDescent="0.3">
      <c r="A2">
        <v>20</v>
      </c>
      <c r="B2">
        <v>0.45454545454545453</v>
      </c>
      <c r="C2">
        <v>0.36363636363636365</v>
      </c>
      <c r="D2">
        <v>0.18181818181818182</v>
      </c>
    </row>
    <row r="3" spans="1:4" x14ac:dyDescent="0.3">
      <c r="A3">
        <v>21</v>
      </c>
      <c r="B3">
        <v>0.2857142857142857</v>
      </c>
      <c r="C3">
        <v>0.42857142857142855</v>
      </c>
      <c r="D3">
        <v>0.2857142857142857</v>
      </c>
    </row>
    <row r="4" spans="1:4" x14ac:dyDescent="0.3">
      <c r="A4">
        <v>22</v>
      </c>
      <c r="B4">
        <v>0.3125</v>
      </c>
      <c r="C4">
        <v>0.5</v>
      </c>
      <c r="D4">
        <v>0.1875</v>
      </c>
    </row>
    <row r="5" spans="1:4" x14ac:dyDescent="0.3">
      <c r="A5">
        <v>23</v>
      </c>
      <c r="B5">
        <v>0.33333333333333331</v>
      </c>
      <c r="C5">
        <v>0.33333333333333331</v>
      </c>
      <c r="D5">
        <v>0.33333333333333331</v>
      </c>
    </row>
    <row r="6" spans="1:4" x14ac:dyDescent="0.3">
      <c r="A6">
        <v>24</v>
      </c>
      <c r="B6">
        <v>0.30769230769230771</v>
      </c>
      <c r="C6">
        <v>0.46153846153846156</v>
      </c>
      <c r="D6">
        <v>0.23076923076923078</v>
      </c>
    </row>
    <row r="7" spans="1:4" x14ac:dyDescent="0.3">
      <c r="A7">
        <v>25</v>
      </c>
      <c r="B7">
        <v>0.24390243902439024</v>
      </c>
      <c r="C7">
        <v>0.46341463414634149</v>
      </c>
      <c r="D7">
        <v>0.29268292682926828</v>
      </c>
    </row>
    <row r="8" spans="1:4" x14ac:dyDescent="0.3">
      <c r="A8">
        <v>26</v>
      </c>
      <c r="B8">
        <v>0.27500000000000002</v>
      </c>
      <c r="C8">
        <v>0.42499999999999999</v>
      </c>
      <c r="D8">
        <v>0.3</v>
      </c>
    </row>
    <row r="9" spans="1:4" x14ac:dyDescent="0.3">
      <c r="A9">
        <v>27</v>
      </c>
      <c r="B9">
        <v>0.30612244897959184</v>
      </c>
      <c r="C9">
        <v>0.40816326530612246</v>
      </c>
      <c r="D9">
        <v>0.2857142857142857</v>
      </c>
    </row>
    <row r="10" spans="1:4" x14ac:dyDescent="0.3">
      <c r="A10">
        <v>28</v>
      </c>
      <c r="B10">
        <v>0.40740740740740738</v>
      </c>
      <c r="C10">
        <v>0.3888888888888889</v>
      </c>
      <c r="D10">
        <v>0.20370370370370369</v>
      </c>
    </row>
    <row r="11" spans="1:4" x14ac:dyDescent="0.3">
      <c r="A11">
        <v>29</v>
      </c>
      <c r="B11">
        <v>0.25333333333333335</v>
      </c>
      <c r="C11">
        <v>0.45333333333333331</v>
      </c>
      <c r="D11">
        <v>0.29333333333333333</v>
      </c>
    </row>
    <row r="12" spans="1:4" x14ac:dyDescent="0.3">
      <c r="A12">
        <v>30</v>
      </c>
      <c r="B12">
        <v>0.34883720930232559</v>
      </c>
      <c r="C12">
        <v>0.39534883720930231</v>
      </c>
      <c r="D12">
        <v>0.2558139534883721</v>
      </c>
    </row>
    <row r="13" spans="1:4" x14ac:dyDescent="0.3">
      <c r="A13">
        <v>31</v>
      </c>
      <c r="B13">
        <v>0.42</v>
      </c>
      <c r="C13">
        <v>0.35</v>
      </c>
      <c r="D13">
        <v>0.23</v>
      </c>
    </row>
    <row r="14" spans="1:4" x14ac:dyDescent="0.3">
      <c r="A14">
        <v>32</v>
      </c>
      <c r="B14">
        <v>0.27884615384615385</v>
      </c>
      <c r="C14">
        <v>0.42307692307692307</v>
      </c>
      <c r="D14">
        <v>0.29807692307692307</v>
      </c>
    </row>
    <row r="15" spans="1:4" x14ac:dyDescent="0.3">
      <c r="A15">
        <v>33</v>
      </c>
      <c r="B15">
        <v>0.256198347107438</v>
      </c>
      <c r="C15">
        <v>0.4462809917355372</v>
      </c>
      <c r="D15">
        <v>0.2975206611570248</v>
      </c>
    </row>
    <row r="16" spans="1:4" x14ac:dyDescent="0.3">
      <c r="A16">
        <v>34</v>
      </c>
      <c r="B16">
        <v>0.27536231884057971</v>
      </c>
      <c r="C16">
        <v>0.50724637681159424</v>
      </c>
      <c r="D16">
        <v>0.21739130434782608</v>
      </c>
    </row>
    <row r="17" spans="1:4" x14ac:dyDescent="0.3">
      <c r="A17">
        <v>35</v>
      </c>
      <c r="B17">
        <v>0.32121212121212123</v>
      </c>
      <c r="C17">
        <v>0.3575757575757576</v>
      </c>
      <c r="D17">
        <v>0.32121212121212123</v>
      </c>
    </row>
    <row r="18" spans="1:4" x14ac:dyDescent="0.3">
      <c r="A18">
        <v>36</v>
      </c>
      <c r="B18">
        <v>0.32978723404255317</v>
      </c>
      <c r="C18">
        <v>0.40425531914893614</v>
      </c>
      <c r="D18">
        <v>0.26595744680851063</v>
      </c>
    </row>
    <row r="19" spans="1:4" x14ac:dyDescent="0.3">
      <c r="A19">
        <v>37</v>
      </c>
      <c r="B19">
        <v>0.35978835978835977</v>
      </c>
      <c r="C19">
        <v>0.3968253968253968</v>
      </c>
      <c r="D19">
        <v>0.24338624338624337</v>
      </c>
    </row>
    <row r="20" spans="1:4" x14ac:dyDescent="0.3">
      <c r="A20">
        <v>38</v>
      </c>
      <c r="B20">
        <v>0.31132075471698112</v>
      </c>
      <c r="C20">
        <v>0.42452830188679247</v>
      </c>
      <c r="D20">
        <v>0.26415094339622641</v>
      </c>
    </row>
    <row r="21" spans="1:4" x14ac:dyDescent="0.3">
      <c r="A21">
        <v>39</v>
      </c>
      <c r="B21">
        <v>0.34814814814814815</v>
      </c>
      <c r="C21">
        <v>0.40370370370370373</v>
      </c>
      <c r="D21">
        <v>0.24814814814814815</v>
      </c>
    </row>
    <row r="22" spans="1:4" x14ac:dyDescent="0.3">
      <c r="A22">
        <v>40</v>
      </c>
      <c r="B22">
        <v>0.3125</v>
      </c>
      <c r="C22">
        <v>0.45937499999999998</v>
      </c>
      <c r="D22">
        <v>0.22812499999999999</v>
      </c>
    </row>
    <row r="23" spans="1:4" x14ac:dyDescent="0.3">
      <c r="A23">
        <v>41</v>
      </c>
      <c r="B23">
        <v>0.37982195845697331</v>
      </c>
      <c r="C23">
        <v>0.41543026706231456</v>
      </c>
      <c r="D23">
        <v>0.20474777448071216</v>
      </c>
    </row>
    <row r="24" spans="1:4" x14ac:dyDescent="0.3">
      <c r="A24">
        <v>42</v>
      </c>
      <c r="B24">
        <v>0.33531157270029671</v>
      </c>
      <c r="C24">
        <v>0.44807121661721067</v>
      </c>
      <c r="D24">
        <v>0.21661721068249259</v>
      </c>
    </row>
    <row r="25" spans="1:4" x14ac:dyDescent="0.3">
      <c r="A25">
        <v>43</v>
      </c>
      <c r="B25">
        <v>0.35324675324675325</v>
      </c>
      <c r="C25">
        <v>0.44155844155844154</v>
      </c>
      <c r="D25">
        <v>0.20519480519480521</v>
      </c>
    </row>
    <row r="26" spans="1:4" x14ac:dyDescent="0.3">
      <c r="A26">
        <v>44</v>
      </c>
      <c r="B26">
        <v>0.31328320802005011</v>
      </c>
      <c r="C26">
        <v>0.45363408521303256</v>
      </c>
      <c r="D26">
        <v>0.23308270676691728</v>
      </c>
    </row>
    <row r="27" spans="1:4" x14ac:dyDescent="0.3">
      <c r="A27">
        <v>45</v>
      </c>
      <c r="B27">
        <v>0.33</v>
      </c>
      <c r="C27">
        <v>0.42799999999999999</v>
      </c>
      <c r="D27">
        <v>0.24199999999999999</v>
      </c>
    </row>
    <row r="28" spans="1:4" x14ac:dyDescent="0.3">
      <c r="A28">
        <v>46</v>
      </c>
      <c r="B28">
        <v>0.37699115044247788</v>
      </c>
      <c r="C28">
        <v>0.42123893805309737</v>
      </c>
      <c r="D28">
        <v>0.20176991150442478</v>
      </c>
    </row>
    <row r="29" spans="1:4" x14ac:dyDescent="0.3">
      <c r="A29">
        <v>47</v>
      </c>
      <c r="B29">
        <v>0.3528550512445095</v>
      </c>
      <c r="C29">
        <v>0.43631039531478771</v>
      </c>
      <c r="D29">
        <v>0.21083455344070279</v>
      </c>
    </row>
    <row r="30" spans="1:4" x14ac:dyDescent="0.3">
      <c r="A30">
        <v>48</v>
      </c>
      <c r="B30">
        <v>0.34076015727391873</v>
      </c>
      <c r="C30">
        <v>0.42332896461336827</v>
      </c>
      <c r="D30">
        <v>0.23591087811271297</v>
      </c>
    </row>
    <row r="31" spans="1:4" x14ac:dyDescent="0.3">
      <c r="A31">
        <v>49</v>
      </c>
      <c r="B31">
        <v>0.38112305854241341</v>
      </c>
      <c r="C31">
        <v>0.40621266427718039</v>
      </c>
      <c r="D31">
        <v>0.2126642771804062</v>
      </c>
    </row>
    <row r="32" spans="1:4" x14ac:dyDescent="0.3">
      <c r="A32">
        <v>50</v>
      </c>
      <c r="B32">
        <v>0.37098445595854923</v>
      </c>
      <c r="C32">
        <v>0.40518134715025905</v>
      </c>
      <c r="D32">
        <v>0.22383419689119172</v>
      </c>
    </row>
    <row r="33" spans="1:4" x14ac:dyDescent="0.3">
      <c r="A33">
        <v>51</v>
      </c>
      <c r="B33">
        <v>0.37614678899082571</v>
      </c>
      <c r="C33">
        <v>0.42018348623853213</v>
      </c>
      <c r="D33">
        <v>0.20366972477064221</v>
      </c>
    </row>
    <row r="34" spans="1:4" x14ac:dyDescent="0.3">
      <c r="A34">
        <v>52</v>
      </c>
      <c r="B34">
        <v>0.34827044025157233</v>
      </c>
      <c r="C34">
        <v>0.4418238993710692</v>
      </c>
      <c r="D34">
        <v>0.2099056603773585</v>
      </c>
    </row>
    <row r="35" spans="1:4" x14ac:dyDescent="0.3">
      <c r="A35">
        <v>53</v>
      </c>
      <c r="B35">
        <v>0.37088873337998601</v>
      </c>
      <c r="C35">
        <v>0.41987403778866339</v>
      </c>
      <c r="D35">
        <v>0.2092372288313506</v>
      </c>
    </row>
    <row r="36" spans="1:4" x14ac:dyDescent="0.3">
      <c r="A36">
        <v>54</v>
      </c>
      <c r="B36">
        <v>0.37614678899082571</v>
      </c>
      <c r="C36">
        <v>0.41022280471821754</v>
      </c>
      <c r="D36">
        <v>0.21363040629095675</v>
      </c>
    </row>
    <row r="37" spans="1:4" x14ac:dyDescent="0.3">
      <c r="A37">
        <v>55</v>
      </c>
      <c r="B37">
        <v>0.37586423632935262</v>
      </c>
      <c r="C37">
        <v>0.41294783155248271</v>
      </c>
      <c r="D37">
        <v>0.21118793211816467</v>
      </c>
    </row>
    <row r="38" spans="1:4" x14ac:dyDescent="0.3">
      <c r="A38">
        <v>56</v>
      </c>
      <c r="B38">
        <v>0.39113785557986869</v>
      </c>
      <c r="C38">
        <v>0.40809628008752735</v>
      </c>
      <c r="D38">
        <v>0.20076586433260393</v>
      </c>
    </row>
    <row r="39" spans="1:4" x14ac:dyDescent="0.3">
      <c r="A39">
        <v>57</v>
      </c>
      <c r="B39">
        <v>0.38329355608591886</v>
      </c>
      <c r="C39">
        <v>0.40859188544152747</v>
      </c>
      <c r="D39">
        <v>0.2081145584725537</v>
      </c>
    </row>
    <row r="40" spans="1:4" x14ac:dyDescent="0.3">
      <c r="A40">
        <v>58</v>
      </c>
      <c r="B40">
        <v>0.39857651245551601</v>
      </c>
      <c r="C40">
        <v>0.39991103202846973</v>
      </c>
      <c r="D40">
        <v>0.20151245551601424</v>
      </c>
    </row>
    <row r="41" spans="1:4" x14ac:dyDescent="0.3">
      <c r="A41">
        <v>59</v>
      </c>
      <c r="B41">
        <v>0.39983680130558957</v>
      </c>
      <c r="C41">
        <v>0.39902080783353733</v>
      </c>
      <c r="D41">
        <v>0.2011423908608731</v>
      </c>
    </row>
    <row r="42" spans="1:4" x14ac:dyDescent="0.3">
      <c r="A42">
        <v>60</v>
      </c>
      <c r="B42">
        <v>0.40597805524025726</v>
      </c>
      <c r="C42">
        <v>0.39349224366250474</v>
      </c>
      <c r="D42">
        <v>0.200529701097238</v>
      </c>
    </row>
    <row r="43" spans="1:4" x14ac:dyDescent="0.3">
      <c r="A43">
        <v>61</v>
      </c>
      <c r="B43">
        <v>0.38908575478384122</v>
      </c>
      <c r="C43">
        <v>0.41601700921332391</v>
      </c>
      <c r="D43">
        <v>0.19489723600283487</v>
      </c>
    </row>
    <row r="44" spans="1:4" x14ac:dyDescent="0.3">
      <c r="A44">
        <v>62</v>
      </c>
      <c r="B44">
        <v>0.40157211209842791</v>
      </c>
      <c r="C44">
        <v>0.39166097060833904</v>
      </c>
      <c r="D44">
        <v>0.20676691729323307</v>
      </c>
    </row>
    <row r="45" spans="1:4" x14ac:dyDescent="0.3">
      <c r="A45">
        <v>63</v>
      </c>
      <c r="B45">
        <v>0.40277777777777779</v>
      </c>
      <c r="C45">
        <v>0.40633074935400515</v>
      </c>
      <c r="D45">
        <v>0.19089147286821706</v>
      </c>
    </row>
    <row r="46" spans="1:4" x14ac:dyDescent="0.3">
      <c r="A46">
        <v>64</v>
      </c>
      <c r="B46">
        <v>0.39708617482951025</v>
      </c>
      <c r="C46">
        <v>0.41196528208307504</v>
      </c>
      <c r="D46">
        <v>0.19094854308741477</v>
      </c>
    </row>
    <row r="47" spans="1:4" x14ac:dyDescent="0.3">
      <c r="A47">
        <v>65</v>
      </c>
      <c r="B47">
        <v>0.42454492072812683</v>
      </c>
      <c r="C47">
        <v>0.37081620669406928</v>
      </c>
      <c r="D47">
        <v>0.20463887257780389</v>
      </c>
    </row>
    <row r="48" spans="1:4" x14ac:dyDescent="0.3">
      <c r="A48">
        <v>66</v>
      </c>
      <c r="B48">
        <v>0.40676993689041879</v>
      </c>
      <c r="C48">
        <v>0.39959839357429716</v>
      </c>
      <c r="D48">
        <v>0.19363166953528399</v>
      </c>
    </row>
    <row r="49" spans="1:4" x14ac:dyDescent="0.3">
      <c r="A49">
        <v>67</v>
      </c>
      <c r="B49">
        <v>0.39683837557917689</v>
      </c>
      <c r="C49">
        <v>0.3995639138729899</v>
      </c>
      <c r="D49">
        <v>0.20359771054783321</v>
      </c>
    </row>
    <row r="50" spans="1:4" x14ac:dyDescent="0.3">
      <c r="A50">
        <v>68</v>
      </c>
      <c r="B50">
        <v>0.41519674355495251</v>
      </c>
      <c r="C50">
        <v>0.3932157394843962</v>
      </c>
      <c r="D50">
        <v>0.19158751696065129</v>
      </c>
    </row>
    <row r="51" spans="1:4" x14ac:dyDescent="0.3">
      <c r="A51">
        <v>69</v>
      </c>
      <c r="B51">
        <v>0.40816871329418047</v>
      </c>
      <c r="C51">
        <v>0.39668980245595303</v>
      </c>
      <c r="D51">
        <v>0.19514148424986652</v>
      </c>
    </row>
    <row r="52" spans="1:4" x14ac:dyDescent="0.3">
      <c r="A52">
        <v>70</v>
      </c>
      <c r="B52">
        <v>0.40713342140026421</v>
      </c>
      <c r="C52">
        <v>0.39656538969616911</v>
      </c>
      <c r="D52">
        <v>0.19630118890356671</v>
      </c>
    </row>
    <row r="53" spans="1:4" x14ac:dyDescent="0.3">
      <c r="A53">
        <v>71</v>
      </c>
      <c r="B53">
        <v>0.41464699683877765</v>
      </c>
      <c r="C53">
        <v>0.3840885142255005</v>
      </c>
      <c r="D53">
        <v>0.20126448893572182</v>
      </c>
    </row>
    <row r="54" spans="1:4" x14ac:dyDescent="0.3">
      <c r="A54">
        <v>72</v>
      </c>
      <c r="B54">
        <v>0.40103176758077652</v>
      </c>
      <c r="C54">
        <v>0.39587292967689386</v>
      </c>
      <c r="D54">
        <v>0.20309530274232962</v>
      </c>
    </row>
    <row r="55" spans="1:4" x14ac:dyDescent="0.3">
      <c r="A55">
        <v>73</v>
      </c>
      <c r="B55">
        <v>0.3953797132235794</v>
      </c>
      <c r="C55">
        <v>0.40679766330323952</v>
      </c>
      <c r="D55">
        <v>0.19782262347318108</v>
      </c>
    </row>
    <row r="56" spans="1:4" x14ac:dyDescent="0.3">
      <c r="A56">
        <v>74</v>
      </c>
      <c r="B56">
        <v>0.41876002137894175</v>
      </c>
      <c r="C56">
        <v>0.396044895777659</v>
      </c>
      <c r="D56">
        <v>0.18519508284339925</v>
      </c>
    </row>
    <row r="57" spans="1:4" x14ac:dyDescent="0.3">
      <c r="A57">
        <v>75</v>
      </c>
      <c r="B57">
        <v>0.41066086483546371</v>
      </c>
      <c r="C57">
        <v>0.40032635300516728</v>
      </c>
      <c r="D57">
        <v>0.18901278215936906</v>
      </c>
    </row>
    <row r="58" spans="1:4" x14ac:dyDescent="0.3">
      <c r="A58">
        <v>76</v>
      </c>
      <c r="B58">
        <v>0.40565770862800565</v>
      </c>
      <c r="C58">
        <v>0.39490806223479491</v>
      </c>
      <c r="D58">
        <v>0.19943422913719944</v>
      </c>
    </row>
    <row r="59" spans="1:4" x14ac:dyDescent="0.3">
      <c r="A59">
        <v>77</v>
      </c>
      <c r="B59">
        <v>0.40882002383790228</v>
      </c>
      <c r="C59">
        <v>0.39541120381406436</v>
      </c>
      <c r="D59">
        <v>0.19576877234803336</v>
      </c>
    </row>
    <row r="60" spans="1:4" x14ac:dyDescent="0.3">
      <c r="A60">
        <v>78</v>
      </c>
      <c r="B60">
        <v>0.40511727078891258</v>
      </c>
      <c r="C60">
        <v>0.394760889430399</v>
      </c>
      <c r="D60">
        <v>0.2001218397806884</v>
      </c>
    </row>
    <row r="61" spans="1:4" x14ac:dyDescent="0.3">
      <c r="A61">
        <v>79</v>
      </c>
      <c r="B61">
        <v>0.40934335184580201</v>
      </c>
      <c r="C61">
        <v>0.40509637373407381</v>
      </c>
      <c r="D61">
        <v>0.18556027442012415</v>
      </c>
    </row>
    <row r="62" spans="1:4" x14ac:dyDescent="0.3">
      <c r="A62">
        <v>80</v>
      </c>
      <c r="B62">
        <v>0.39584799437016188</v>
      </c>
      <c r="C62">
        <v>0.39619985925404644</v>
      </c>
      <c r="D62">
        <v>0.20795214637579171</v>
      </c>
    </row>
    <row r="63" spans="1:4" x14ac:dyDescent="0.3">
      <c r="A63">
        <v>81</v>
      </c>
      <c r="B63">
        <v>0.39843472073995018</v>
      </c>
      <c r="C63">
        <v>0.41266453219494842</v>
      </c>
      <c r="D63">
        <v>0.18890074706510138</v>
      </c>
    </row>
    <row r="64" spans="1:4" x14ac:dyDescent="0.3">
      <c r="A64">
        <v>82</v>
      </c>
      <c r="B64">
        <v>0.40628828093099223</v>
      </c>
      <c r="C64">
        <v>0.39158840342997142</v>
      </c>
      <c r="D64">
        <v>0.20212331563903635</v>
      </c>
    </row>
    <row r="65" spans="1:4" x14ac:dyDescent="0.3">
      <c r="A65">
        <v>83</v>
      </c>
      <c r="B65">
        <v>0.38441215323645972</v>
      </c>
      <c r="C65">
        <v>0.4332892998678996</v>
      </c>
      <c r="D65">
        <v>0.18229854689564068</v>
      </c>
    </row>
    <row r="66" spans="1:4" x14ac:dyDescent="0.3">
      <c r="A66">
        <v>84</v>
      </c>
      <c r="B66">
        <v>0.414437152953054</v>
      </c>
      <c r="C66">
        <v>0.38465421504290764</v>
      </c>
      <c r="D66">
        <v>0.20090863200403836</v>
      </c>
    </row>
    <row r="67" spans="1:4" x14ac:dyDescent="0.3">
      <c r="A67" t="s">
        <v>90</v>
      </c>
      <c r="B67">
        <v>0.38673740053050398</v>
      </c>
      <c r="C67">
        <v>0.40106100795755967</v>
      </c>
      <c r="D67">
        <v>0.21220159151193635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85677-8D6D-43BB-BD7A-CC50166FE481}">
  <dimension ref="A1:D14"/>
  <sheetViews>
    <sheetView workbookViewId="0">
      <selection activeCell="B2" sqref="B2"/>
    </sheetView>
  </sheetViews>
  <sheetFormatPr defaultRowHeight="14.4" x14ac:dyDescent="0.3"/>
  <sheetData>
    <row r="1" spans="1:4" x14ac:dyDescent="0.3">
      <c r="A1" t="s">
        <v>87</v>
      </c>
      <c r="B1" t="s">
        <v>91</v>
      </c>
      <c r="C1" t="s">
        <v>92</v>
      </c>
      <c r="D1" t="s">
        <v>93</v>
      </c>
    </row>
    <row r="2" spans="1:4" x14ac:dyDescent="0.3">
      <c r="A2">
        <v>20</v>
      </c>
      <c r="B2">
        <v>0.33875707625707624</v>
      </c>
      <c r="C2">
        <v>0.41741591741591738</v>
      </c>
      <c r="D2">
        <v>0.24382700632700638</v>
      </c>
    </row>
    <row r="3" spans="1:4" x14ac:dyDescent="0.3">
      <c r="A3">
        <v>25</v>
      </c>
      <c r="B3">
        <v>0.29715312574894459</v>
      </c>
      <c r="C3">
        <v>0.42776002433493721</v>
      </c>
      <c r="D3">
        <v>0.2750868499161182</v>
      </c>
    </row>
    <row r="4" spans="1:4" x14ac:dyDescent="0.3">
      <c r="A4">
        <v>30</v>
      </c>
      <c r="B4">
        <v>0.31584880581929947</v>
      </c>
      <c r="C4">
        <v>0.42439062576667136</v>
      </c>
      <c r="D4">
        <v>0.25976056841402917</v>
      </c>
    </row>
    <row r="5" spans="1:4" x14ac:dyDescent="0.3">
      <c r="A5">
        <v>35</v>
      </c>
      <c r="B5">
        <v>0.3340513235816327</v>
      </c>
      <c r="C5">
        <v>0.39737769582811733</v>
      </c>
      <c r="D5">
        <v>0.26857098059024997</v>
      </c>
    </row>
    <row r="6" spans="1:4" x14ac:dyDescent="0.3">
      <c r="A6">
        <v>40</v>
      </c>
      <c r="B6">
        <v>0.33883269848481468</v>
      </c>
      <c r="C6">
        <v>0.4436138020901999</v>
      </c>
      <c r="D6">
        <v>0.21755349942498547</v>
      </c>
    </row>
    <row r="7" spans="1:4" x14ac:dyDescent="0.3">
      <c r="A7">
        <v>45</v>
      </c>
      <c r="B7">
        <v>0.35634588350066393</v>
      </c>
      <c r="C7">
        <v>0.42301819245168676</v>
      </c>
      <c r="D7">
        <v>0.22063592404764931</v>
      </c>
    </row>
    <row r="8" spans="1:4" x14ac:dyDescent="0.3">
      <c r="A8">
        <v>50</v>
      </c>
      <c r="B8">
        <v>0.36848744151435181</v>
      </c>
      <c r="C8">
        <v>0.41945711505334826</v>
      </c>
      <c r="D8">
        <v>0.21205544343229987</v>
      </c>
    </row>
    <row r="9" spans="1:4" x14ac:dyDescent="0.3">
      <c r="A9">
        <v>55</v>
      </c>
      <c r="B9">
        <v>0.38974179235124912</v>
      </c>
      <c r="C9">
        <v>0.4057135673887089</v>
      </c>
      <c r="D9">
        <v>0.20454464026004193</v>
      </c>
    </row>
    <row r="10" spans="1:4" x14ac:dyDescent="0.3">
      <c r="A10">
        <v>60</v>
      </c>
      <c r="B10">
        <v>0.39929997494596287</v>
      </c>
      <c r="C10">
        <v>0.40389325098424961</v>
      </c>
      <c r="D10">
        <v>0.19680677406978753</v>
      </c>
    </row>
    <row r="11" spans="1:4" x14ac:dyDescent="0.3">
      <c r="A11">
        <v>65</v>
      </c>
      <c r="B11">
        <v>0.41030373800937109</v>
      </c>
      <c r="C11">
        <v>0.39197681121634115</v>
      </c>
      <c r="D11">
        <v>0.19771945077428776</v>
      </c>
    </row>
    <row r="12" spans="1:4" x14ac:dyDescent="0.3">
      <c r="A12">
        <v>70</v>
      </c>
      <c r="B12">
        <v>0.40739038408446787</v>
      </c>
      <c r="C12">
        <v>0.3958738785358924</v>
      </c>
      <c r="D12">
        <v>0.19673573737963967</v>
      </c>
    </row>
    <row r="13" spans="1:4" x14ac:dyDescent="0.3">
      <c r="A13">
        <v>75</v>
      </c>
      <c r="B13">
        <v>0.40791984398721726</v>
      </c>
      <c r="C13">
        <v>0.39810057644369989</v>
      </c>
      <c r="D13">
        <v>0.19397957956908285</v>
      </c>
    </row>
    <row r="14" spans="1:4" x14ac:dyDescent="0.3">
      <c r="A14">
        <v>80</v>
      </c>
      <c r="B14">
        <v>0.39988406044612357</v>
      </c>
      <c r="C14">
        <v>0.40367926195795467</v>
      </c>
      <c r="D14">
        <v>0.19643667759592176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0B15-561E-4B5B-84EE-5ACE65932F2C}">
  <dimension ref="A1:J68"/>
  <sheetViews>
    <sheetView topLeftCell="A48" workbookViewId="0">
      <selection activeCell="F15" sqref="F15"/>
    </sheetView>
  </sheetViews>
  <sheetFormatPr defaultRowHeight="14.4" x14ac:dyDescent="0.3"/>
  <cols>
    <col min="1" max="1" width="8.88671875" customWidth="1"/>
    <col min="3" max="3" width="12.88671875" customWidth="1"/>
    <col min="4" max="4" width="10.88671875" customWidth="1"/>
    <col min="8" max="8" width="12.109375" customWidth="1"/>
    <col min="9" max="9" width="12.6640625" customWidth="1"/>
    <col min="10" max="10" width="11.33203125" customWidth="1"/>
  </cols>
  <sheetData>
    <row r="1" spans="1:10" x14ac:dyDescent="0.3">
      <c r="A1" t="s">
        <v>94</v>
      </c>
      <c r="G1" t="s">
        <v>95</v>
      </c>
    </row>
    <row r="2" spans="1:10" x14ac:dyDescent="0.3">
      <c r="A2" t="s">
        <v>87</v>
      </c>
      <c r="B2" t="s">
        <v>84</v>
      </c>
      <c r="C2" t="s">
        <v>85</v>
      </c>
      <c r="D2" t="s">
        <v>86</v>
      </c>
      <c r="G2" t="s">
        <v>87</v>
      </c>
      <c r="H2" t="s">
        <v>84</v>
      </c>
      <c r="I2" t="s">
        <v>85</v>
      </c>
      <c r="J2" t="s">
        <v>86</v>
      </c>
    </row>
    <row r="3" spans="1:10" x14ac:dyDescent="0.3">
      <c r="A3">
        <v>20</v>
      </c>
      <c r="B3">
        <v>7.3018585907461589E-2</v>
      </c>
      <c r="C3">
        <v>7.3018585907461589E-2</v>
      </c>
      <c r="D3">
        <v>9.7358114543282137E-2</v>
      </c>
      <c r="G3">
        <v>20</v>
      </c>
      <c r="H3">
        <v>0.11835814815093346</v>
      </c>
      <c r="I3">
        <v>9.4686518520746762E-2</v>
      </c>
      <c r="J3">
        <v>4.7343259260373381E-2</v>
      </c>
    </row>
    <row r="4" spans="1:10" x14ac:dyDescent="0.3">
      <c r="A4">
        <v>21</v>
      </c>
      <c r="B4">
        <v>0.12179630055916682</v>
      </c>
      <c r="C4">
        <v>0.17051482078283353</v>
      </c>
      <c r="D4">
        <v>7.3077780335500095E-2</v>
      </c>
      <c r="G4">
        <v>21</v>
      </c>
      <c r="H4">
        <v>3.9964663244758988E-2</v>
      </c>
      <c r="I4">
        <v>5.9946994867138476E-2</v>
      </c>
      <c r="J4">
        <v>3.9964663244758988E-2</v>
      </c>
    </row>
    <row r="5" spans="1:10" x14ac:dyDescent="0.3">
      <c r="A5">
        <v>22</v>
      </c>
      <c r="B5">
        <v>0.18062966054629151</v>
      </c>
      <c r="C5">
        <v>0.27094449081943728</v>
      </c>
      <c r="D5">
        <v>0.1505247171219096</v>
      </c>
      <c r="G5">
        <v>22</v>
      </c>
      <c r="H5">
        <v>0.10512185329481076</v>
      </c>
      <c r="I5">
        <v>0.16819496527169719</v>
      </c>
      <c r="J5">
        <v>6.3073111976886448E-2</v>
      </c>
    </row>
    <row r="6" spans="1:10" x14ac:dyDescent="0.3">
      <c r="A6">
        <v>23</v>
      </c>
      <c r="B6">
        <v>0.22250518948853446</v>
      </c>
      <c r="C6">
        <v>0.19469204080246766</v>
      </c>
      <c r="D6">
        <v>0.16687889211640081</v>
      </c>
      <c r="G6">
        <v>23</v>
      </c>
      <c r="H6">
        <v>0.18756397791117241</v>
      </c>
      <c r="I6">
        <v>0.18756397791117241</v>
      </c>
      <c r="J6">
        <v>0.18756397791117241</v>
      </c>
    </row>
    <row r="7" spans="1:10" x14ac:dyDescent="0.3">
      <c r="A7">
        <v>24</v>
      </c>
      <c r="B7">
        <v>0.15040478358833137</v>
      </c>
      <c r="C7">
        <v>0.30080956717666274</v>
      </c>
      <c r="D7">
        <v>0.17547224751971993</v>
      </c>
      <c r="G7">
        <v>24</v>
      </c>
      <c r="H7">
        <v>0.15678103678777025</v>
      </c>
      <c r="I7">
        <v>0.23517155518165539</v>
      </c>
      <c r="J7">
        <v>0.11758577759082769</v>
      </c>
    </row>
    <row r="8" spans="1:10" x14ac:dyDescent="0.3">
      <c r="A8">
        <v>25</v>
      </c>
      <c r="B8">
        <v>0.22935183482614618</v>
      </c>
      <c r="C8">
        <v>0.34402775223921933</v>
      </c>
      <c r="D8">
        <v>0.13761110089568773</v>
      </c>
      <c r="G8">
        <v>25</v>
      </c>
      <c r="H8">
        <v>0.20085072515739233</v>
      </c>
      <c r="I8">
        <v>0.38161637779904545</v>
      </c>
      <c r="J8">
        <v>0.24102087018887081</v>
      </c>
    </row>
    <row r="9" spans="1:10" x14ac:dyDescent="0.3">
      <c r="A9">
        <v>26</v>
      </c>
      <c r="B9">
        <v>0.33987847824219103</v>
      </c>
      <c r="C9">
        <v>0.56646413040365173</v>
      </c>
      <c r="D9">
        <v>0.27190278259375278</v>
      </c>
      <c r="G9">
        <v>26</v>
      </c>
      <c r="H9">
        <v>0.21773628911759685</v>
      </c>
      <c r="I9">
        <v>0.3365015377271951</v>
      </c>
      <c r="J9">
        <v>0.23753049721919653</v>
      </c>
    </row>
    <row r="10" spans="1:10" x14ac:dyDescent="0.3">
      <c r="A10">
        <v>27</v>
      </c>
      <c r="B10">
        <v>0.41174217432529919</v>
      </c>
      <c r="C10">
        <v>0.61761326148794882</v>
      </c>
      <c r="D10">
        <v>0.22874565240294398</v>
      </c>
      <c r="G10">
        <v>27</v>
      </c>
      <c r="H10">
        <v>0.2874106909120398</v>
      </c>
      <c r="I10">
        <v>0.38321425454938651</v>
      </c>
      <c r="J10">
        <v>0.26824997818457053</v>
      </c>
    </row>
    <row r="11" spans="1:10" x14ac:dyDescent="0.3">
      <c r="A11">
        <v>28</v>
      </c>
      <c r="B11">
        <v>0.45719679581718886</v>
      </c>
      <c r="C11">
        <v>0.58782445176495712</v>
      </c>
      <c r="D11">
        <v>0.37011169185201004</v>
      </c>
      <c r="G11">
        <v>28</v>
      </c>
      <c r="H11">
        <v>0.47281336277510816</v>
      </c>
      <c r="I11">
        <v>0.45132184628533051</v>
      </c>
      <c r="J11">
        <v>0.23640668138755408</v>
      </c>
    </row>
    <row r="12" spans="1:10" x14ac:dyDescent="0.3">
      <c r="A12">
        <v>29</v>
      </c>
      <c r="B12">
        <v>0.47957605861362551</v>
      </c>
      <c r="C12">
        <v>0.85489645231124545</v>
      </c>
      <c r="D12">
        <v>0.41702265966402219</v>
      </c>
      <c r="G12">
        <v>29</v>
      </c>
      <c r="H12">
        <v>0.37778093837926879</v>
      </c>
      <c r="I12">
        <v>0.67602904762605998</v>
      </c>
      <c r="J12">
        <v>0.43743056022862714</v>
      </c>
    </row>
    <row r="13" spans="1:10" x14ac:dyDescent="0.3">
      <c r="A13">
        <v>30</v>
      </c>
      <c r="B13">
        <v>0.58436357265559102</v>
      </c>
      <c r="C13">
        <v>0.88662059299468987</v>
      </c>
      <c r="D13">
        <v>0.5440626366103779</v>
      </c>
      <c r="G13">
        <v>30</v>
      </c>
      <c r="H13">
        <v>0.60558537916896238</v>
      </c>
      <c r="I13">
        <v>0.68633009639149056</v>
      </c>
      <c r="J13">
        <v>0.44409594472390573</v>
      </c>
    </row>
    <row r="14" spans="1:10" x14ac:dyDescent="0.3">
      <c r="A14">
        <v>31</v>
      </c>
      <c r="B14">
        <v>0.8129094155200709</v>
      </c>
      <c r="C14">
        <v>0.72953409085134568</v>
      </c>
      <c r="D14">
        <v>0.70869025968416433</v>
      </c>
      <c r="G14">
        <v>31</v>
      </c>
      <c r="H14">
        <v>0.90296410928638504</v>
      </c>
      <c r="I14">
        <v>0.7524700910719877</v>
      </c>
      <c r="J14">
        <v>0.49448034556159182</v>
      </c>
    </row>
    <row r="15" spans="1:10" x14ac:dyDescent="0.3">
      <c r="A15">
        <v>32</v>
      </c>
      <c r="B15">
        <v>0.88100348103676707</v>
      </c>
      <c r="C15">
        <v>1.0488136679009132</v>
      </c>
      <c r="D15">
        <v>0.56635938066649316</v>
      </c>
      <c r="G15">
        <v>32</v>
      </c>
      <c r="H15">
        <v>0.66547191086409152</v>
      </c>
      <c r="I15">
        <v>1.0096815199317251</v>
      </c>
      <c r="J15">
        <v>0.71136652540644263</v>
      </c>
    </row>
    <row r="16" spans="1:10" x14ac:dyDescent="0.3">
      <c r="A16">
        <v>33</v>
      </c>
      <c r="B16">
        <v>0.97096709284796701</v>
      </c>
      <c r="C16">
        <v>1.355308233766954</v>
      </c>
      <c r="D16">
        <v>0.95073861174696783</v>
      </c>
      <c r="G16">
        <v>33</v>
      </c>
      <c r="H16">
        <v>0.71452030688800849</v>
      </c>
      <c r="I16">
        <v>1.2446482765145952</v>
      </c>
      <c r="J16">
        <v>0.82976551767639684</v>
      </c>
    </row>
    <row r="17" spans="1:10" x14ac:dyDescent="0.3">
      <c r="A17">
        <v>34</v>
      </c>
      <c r="B17">
        <v>1.218161154781233</v>
      </c>
      <c r="C17">
        <v>1.1572530970421715</v>
      </c>
      <c r="D17">
        <v>0.8324101224338426</v>
      </c>
      <c r="G17">
        <v>34</v>
      </c>
      <c r="H17">
        <v>0.83180067094872878</v>
      </c>
      <c r="I17">
        <v>1.5322643938529215</v>
      </c>
      <c r="J17">
        <v>0.65668474022268064</v>
      </c>
    </row>
    <row r="18" spans="1:10" x14ac:dyDescent="0.3">
      <c r="A18">
        <v>35</v>
      </c>
      <c r="B18">
        <v>1.2214337477747348</v>
      </c>
      <c r="C18">
        <v>1.753348444386313</v>
      </c>
      <c r="D18">
        <v>0.72892013980105153</v>
      </c>
      <c r="G18">
        <v>35</v>
      </c>
      <c r="H18">
        <v>1.2609376868144508</v>
      </c>
      <c r="I18">
        <v>1.4036853494726906</v>
      </c>
      <c r="J18">
        <v>1.2609376868144508</v>
      </c>
    </row>
    <row r="19" spans="1:10" x14ac:dyDescent="0.3">
      <c r="A19">
        <v>36</v>
      </c>
      <c r="B19">
        <v>1.6231655708004264</v>
      </c>
      <c r="C19">
        <v>1.4628529218324831</v>
      </c>
      <c r="D19">
        <v>1.0821103805336176</v>
      </c>
      <c r="G19">
        <v>36</v>
      </c>
      <c r="H19">
        <v>1.531109950224159</v>
      </c>
      <c r="I19">
        <v>1.8768444551134851</v>
      </c>
      <c r="J19">
        <v>1.2347660888904508</v>
      </c>
    </row>
    <row r="20" spans="1:10" x14ac:dyDescent="0.3">
      <c r="A20">
        <v>37</v>
      </c>
      <c r="B20">
        <v>1.8869257952243104</v>
      </c>
      <c r="C20">
        <v>2.0274415459325037</v>
      </c>
      <c r="D20">
        <v>1.224494399028542</v>
      </c>
      <c r="G20">
        <v>37</v>
      </c>
      <c r="H20">
        <v>1.7681537135285235</v>
      </c>
      <c r="I20">
        <v>1.950169536979989</v>
      </c>
      <c r="J20">
        <v>1.1961039826810598</v>
      </c>
    </row>
    <row r="21" spans="1:10" x14ac:dyDescent="0.3">
      <c r="A21">
        <v>38</v>
      </c>
      <c r="B21">
        <v>2.0388592350507753</v>
      </c>
      <c r="C21">
        <v>2.3786691075592379</v>
      </c>
      <c r="D21">
        <v>1.6778112455105338</v>
      </c>
      <c r="G21">
        <v>38</v>
      </c>
      <c r="H21">
        <v>1.8063877332119673</v>
      </c>
      <c r="I21">
        <v>2.4632559998345007</v>
      </c>
      <c r="J21">
        <v>1.5326926221192447</v>
      </c>
    </row>
    <row r="22" spans="1:10" x14ac:dyDescent="0.3">
      <c r="A22">
        <v>39</v>
      </c>
      <c r="B22">
        <v>2.8361623804945575</v>
      </c>
      <c r="C22">
        <v>2.937453894083649</v>
      </c>
      <c r="D22">
        <v>1.7219557310145528</v>
      </c>
      <c r="G22">
        <v>39</v>
      </c>
      <c r="H22">
        <v>2.5230185084110532</v>
      </c>
      <c r="I22">
        <v>2.9256278448596253</v>
      </c>
      <c r="J22">
        <v>1.7983217028036231</v>
      </c>
    </row>
    <row r="23" spans="1:10" x14ac:dyDescent="0.3">
      <c r="A23">
        <v>40</v>
      </c>
      <c r="B23">
        <v>3.0268085743945932</v>
      </c>
      <c r="C23">
        <v>3.068271705550683</v>
      </c>
      <c r="D23">
        <v>1.5341358527753415</v>
      </c>
      <c r="G23">
        <v>40</v>
      </c>
      <c r="H23">
        <v>2.7324909268052791</v>
      </c>
      <c r="I23">
        <v>4.0167616624037601</v>
      </c>
      <c r="J23">
        <v>1.9947183765678538</v>
      </c>
    </row>
    <row r="24" spans="1:10" x14ac:dyDescent="0.3">
      <c r="A24">
        <v>41</v>
      </c>
      <c r="B24">
        <v>2.9307182578060993</v>
      </c>
      <c r="C24">
        <v>3.8493015923423393</v>
      </c>
      <c r="D24">
        <v>2.5370396858619966</v>
      </c>
      <c r="G24">
        <v>41</v>
      </c>
      <c r="H24">
        <v>3.8062276731586975</v>
      </c>
      <c r="I24">
        <v>4.1630615175173249</v>
      </c>
      <c r="J24">
        <v>2.0517946050621103</v>
      </c>
    </row>
    <row r="25" spans="1:10" x14ac:dyDescent="0.3">
      <c r="A25">
        <v>42</v>
      </c>
      <c r="B25">
        <v>3.2926235502912036</v>
      </c>
      <c r="C25">
        <v>5.0397299239151074</v>
      </c>
      <c r="D25">
        <v>2.575861961112166</v>
      </c>
      <c r="G25">
        <v>42</v>
      </c>
      <c r="H25">
        <v>3.470885621472799</v>
      </c>
      <c r="I25">
        <v>4.6380860959503778</v>
      </c>
      <c r="J25">
        <v>2.2422535430753481</v>
      </c>
    </row>
    <row r="26" spans="1:10" x14ac:dyDescent="0.3">
      <c r="A26">
        <v>43</v>
      </c>
      <c r="B26">
        <v>3.9694900587111928</v>
      </c>
      <c r="C26">
        <v>5.2054989392679714</v>
      </c>
      <c r="D26">
        <v>3.1850998075886214</v>
      </c>
      <c r="G26">
        <v>43</v>
      </c>
      <c r="H26">
        <v>4.2836071763129562</v>
      </c>
      <c r="I26">
        <v>5.3545089703911959</v>
      </c>
      <c r="J26">
        <v>2.4882718156523791</v>
      </c>
    </row>
    <row r="27" spans="1:10" x14ac:dyDescent="0.3">
      <c r="A27">
        <v>44</v>
      </c>
      <c r="B27">
        <v>5.259062194022488</v>
      </c>
      <c r="C27">
        <v>5.3759302427785425</v>
      </c>
      <c r="D27">
        <v>2.6645915116380605</v>
      </c>
      <c r="G27">
        <v>44</v>
      </c>
      <c r="H27">
        <v>4.0946508315784538</v>
      </c>
      <c r="I27">
        <v>5.9290544041256021</v>
      </c>
      <c r="J27">
        <v>3.0464202186943701</v>
      </c>
    </row>
    <row r="28" spans="1:10" x14ac:dyDescent="0.3">
      <c r="A28">
        <v>45</v>
      </c>
      <c r="B28">
        <v>5.6915708509807947</v>
      </c>
      <c r="C28">
        <v>6.2370130575331215</v>
      </c>
      <c r="D28">
        <v>3.6046615389545043</v>
      </c>
      <c r="G28">
        <v>45</v>
      </c>
      <c r="H28">
        <v>5.614643898705018</v>
      </c>
      <c r="I28">
        <v>7.2820229958962051</v>
      </c>
      <c r="J28">
        <v>4.1174055257170137</v>
      </c>
    </row>
    <row r="29" spans="1:10" x14ac:dyDescent="0.3">
      <c r="A29">
        <v>46</v>
      </c>
      <c r="B29">
        <v>6.8312661193557007</v>
      </c>
      <c r="C29">
        <v>7.4685110931761969</v>
      </c>
      <c r="D29">
        <v>3.5940616523475883</v>
      </c>
      <c r="G29">
        <v>46</v>
      </c>
      <c r="H29">
        <v>7.5137360210120567</v>
      </c>
      <c r="I29">
        <v>8.395629920191876</v>
      </c>
      <c r="J29">
        <v>4.0214361802599736</v>
      </c>
    </row>
    <row r="30" spans="1:10" x14ac:dyDescent="0.3">
      <c r="A30">
        <v>47</v>
      </c>
      <c r="B30">
        <v>7.5159356634274523</v>
      </c>
      <c r="C30">
        <v>8.8872642757019342</v>
      </c>
      <c r="D30">
        <v>4.4568179898920679</v>
      </c>
      <c r="G30">
        <v>47</v>
      </c>
      <c r="H30">
        <v>8.5479089479248955</v>
      </c>
      <c r="I30">
        <v>10.569613553865638</v>
      </c>
      <c r="J30">
        <v>5.1074642676397719</v>
      </c>
    </row>
    <row r="31" spans="1:10" x14ac:dyDescent="0.3">
      <c r="A31">
        <v>48</v>
      </c>
      <c r="B31">
        <v>9.0486699073014609</v>
      </c>
      <c r="C31">
        <v>9.2734815820170251</v>
      </c>
      <c r="D31">
        <v>5.0582626811001949</v>
      </c>
      <c r="G31">
        <v>48</v>
      </c>
      <c r="H31">
        <v>9.7629229712712089</v>
      </c>
      <c r="I31">
        <v>12.128554306617694</v>
      </c>
      <c r="J31">
        <v>6.7589466724185296</v>
      </c>
    </row>
    <row r="32" spans="1:10" x14ac:dyDescent="0.3">
      <c r="A32">
        <v>49</v>
      </c>
      <c r="B32">
        <v>10.086240644354158</v>
      </c>
      <c r="C32">
        <v>10.866391854414701</v>
      </c>
      <c r="D32">
        <v>6.0461718779692051</v>
      </c>
      <c r="G32">
        <v>49</v>
      </c>
      <c r="H32">
        <v>11.534922552619465</v>
      </c>
      <c r="I32">
        <v>12.294274820973724</v>
      </c>
      <c r="J32">
        <v>6.4364144650980091</v>
      </c>
    </row>
    <row r="33" spans="1:10" x14ac:dyDescent="0.3">
      <c r="A33">
        <v>50</v>
      </c>
      <c r="B33">
        <v>13.755519752646112</v>
      </c>
      <c r="C33">
        <v>12.559387600242104</v>
      </c>
      <c r="D33">
        <v>6.1230574468300505</v>
      </c>
      <c r="G33">
        <v>50</v>
      </c>
      <c r="H33">
        <v>13.208027784882869</v>
      </c>
      <c r="I33">
        <v>14.425527552763132</v>
      </c>
      <c r="J33">
        <v>7.9690893897617308</v>
      </c>
    </row>
    <row r="34" spans="1:10" x14ac:dyDescent="0.3">
      <c r="A34">
        <v>51</v>
      </c>
      <c r="B34">
        <v>14.790411256125328</v>
      </c>
      <c r="C34">
        <v>13.972218293020525</v>
      </c>
      <c r="D34">
        <v>7.20639186734617</v>
      </c>
      <c r="G34">
        <v>51</v>
      </c>
      <c r="H34">
        <v>15.463609337579937</v>
      </c>
      <c r="I34">
        <v>17.273983113686857</v>
      </c>
      <c r="J34">
        <v>8.3729787144945025</v>
      </c>
    </row>
    <row r="35" spans="1:10" x14ac:dyDescent="0.3">
      <c r="A35">
        <v>52</v>
      </c>
      <c r="B35">
        <v>17.660894323480459</v>
      </c>
      <c r="C35">
        <v>14.717411936233718</v>
      </c>
      <c r="D35">
        <v>8.2417506842908814</v>
      </c>
      <c r="G35">
        <v>52</v>
      </c>
      <c r="H35">
        <v>16.856864397825699</v>
      </c>
      <c r="I35">
        <v>21.385006301530574</v>
      </c>
      <c r="J35">
        <v>10.15978057385883</v>
      </c>
    </row>
    <row r="36" spans="1:10" x14ac:dyDescent="0.3">
      <c r="A36">
        <v>53</v>
      </c>
      <c r="B36">
        <v>17.620470361780402</v>
      </c>
      <c r="C36">
        <v>17.307062786175614</v>
      </c>
      <c r="D36">
        <v>9.0539966285828157</v>
      </c>
      <c r="G36">
        <v>53</v>
      </c>
      <c r="H36">
        <v>20.014926430785874</v>
      </c>
      <c r="I36">
        <v>22.658407280134956</v>
      </c>
      <c r="J36">
        <v>11.291439627933919</v>
      </c>
    </row>
    <row r="37" spans="1:10" x14ac:dyDescent="0.3">
      <c r="A37">
        <v>54</v>
      </c>
      <c r="B37">
        <v>19.081958367827635</v>
      </c>
      <c r="C37">
        <v>20.249496929530281</v>
      </c>
      <c r="D37">
        <v>10.070020094685329</v>
      </c>
      <c r="G37">
        <v>54</v>
      </c>
      <c r="H37">
        <v>21.707580779599702</v>
      </c>
      <c r="I37">
        <v>23.674121198657517</v>
      </c>
      <c r="J37">
        <v>12.328695704093212</v>
      </c>
    </row>
    <row r="38" spans="1:10" x14ac:dyDescent="0.3">
      <c r="A38">
        <v>55</v>
      </c>
      <c r="B38">
        <v>21.393161865250086</v>
      </c>
      <c r="C38">
        <v>22.52321959583707</v>
      </c>
      <c r="D38">
        <v>10.832967210454505</v>
      </c>
      <c r="G38">
        <v>55</v>
      </c>
      <c r="H38">
        <v>23.093214007530733</v>
      </c>
      <c r="I38">
        <v>25.371641476501157</v>
      </c>
      <c r="J38">
        <v>12.975451348712919</v>
      </c>
    </row>
    <row r="39" spans="1:10" x14ac:dyDescent="0.3">
      <c r="A39">
        <v>56</v>
      </c>
      <c r="B39">
        <v>26.131768475058269</v>
      </c>
      <c r="C39">
        <v>23.300152696027183</v>
      </c>
      <c r="D39">
        <v>12.499561081722916</v>
      </c>
      <c r="G39">
        <v>56</v>
      </c>
      <c r="H39">
        <v>27.687266625743067</v>
      </c>
      <c r="I39">
        <v>28.887693570355705</v>
      </c>
      <c r="J39">
        <v>14.211506086220567</v>
      </c>
    </row>
    <row r="40" spans="1:10" x14ac:dyDescent="0.3">
      <c r="A40">
        <v>57</v>
      </c>
      <c r="B40">
        <v>28.020147270753778</v>
      </c>
      <c r="C40">
        <v>26.24778855784465</v>
      </c>
      <c r="D40">
        <v>13.250491329844406</v>
      </c>
      <c r="G40">
        <v>57</v>
      </c>
      <c r="H40">
        <v>31.324268286741511</v>
      </c>
      <c r="I40">
        <v>33.391748011769288</v>
      </c>
      <c r="J40">
        <v>17.007946417209588</v>
      </c>
    </row>
    <row r="41" spans="1:10" x14ac:dyDescent="0.3">
      <c r="A41">
        <v>58</v>
      </c>
      <c r="B41">
        <v>32.041969979833191</v>
      </c>
      <c r="C41">
        <v>30.264392697879437</v>
      </c>
      <c r="D41">
        <v>15.63356430026001</v>
      </c>
      <c r="G41">
        <v>58</v>
      </c>
      <c r="H41">
        <v>36.755408335079437</v>
      </c>
      <c r="I41">
        <v>36.878473318344213</v>
      </c>
      <c r="J41">
        <v>18.582812472981008</v>
      </c>
    </row>
    <row r="42" spans="1:10" x14ac:dyDescent="0.3">
      <c r="A42">
        <v>59</v>
      </c>
      <c r="B42">
        <v>37.485468895540343</v>
      </c>
      <c r="C42">
        <v>33.10828370773811</v>
      </c>
      <c r="D42">
        <v>15.227016557567319</v>
      </c>
      <c r="G42">
        <v>59</v>
      </c>
      <c r="H42">
        <v>38.855118991573747</v>
      </c>
      <c r="I42">
        <v>38.775822830366451</v>
      </c>
      <c r="J42">
        <v>19.54650373759781</v>
      </c>
    </row>
    <row r="43" spans="1:10" x14ac:dyDescent="0.3">
      <c r="A43">
        <v>60</v>
      </c>
      <c r="B43">
        <v>37.115865658307328</v>
      </c>
      <c r="C43">
        <v>35.032832381565591</v>
      </c>
      <c r="D43">
        <v>18.605274494534161</v>
      </c>
      <c r="G43">
        <v>60</v>
      </c>
      <c r="H43">
        <v>44.266004165242627</v>
      </c>
      <c r="I43">
        <v>42.904607951400124</v>
      </c>
      <c r="J43">
        <v>21.864848282925063</v>
      </c>
    </row>
    <row r="44" spans="1:10" x14ac:dyDescent="0.3">
      <c r="A44">
        <v>61</v>
      </c>
      <c r="B44">
        <v>43.030353678479386</v>
      </c>
      <c r="C44">
        <v>41.069858592660815</v>
      </c>
      <c r="D44">
        <v>20.560063848712698</v>
      </c>
      <c r="G44">
        <v>61</v>
      </c>
      <c r="H44">
        <v>46.137428346387765</v>
      </c>
      <c r="I44">
        <v>49.330911547048487</v>
      </c>
      <c r="J44">
        <v>23.110733688992052</v>
      </c>
    </row>
    <row r="45" spans="1:10" x14ac:dyDescent="0.3">
      <c r="A45">
        <v>62</v>
      </c>
      <c r="B45">
        <v>45.900156989872563</v>
      </c>
      <c r="C45">
        <v>41.787421684364077</v>
      </c>
      <c r="D45">
        <v>20.462127507653371</v>
      </c>
      <c r="G45">
        <v>62</v>
      </c>
      <c r="H45">
        <v>51.301557226854293</v>
      </c>
      <c r="I45">
        <v>50.035391133595766</v>
      </c>
      <c r="J45">
        <v>26.414844359359019</v>
      </c>
    </row>
    <row r="46" spans="1:10" x14ac:dyDescent="0.3">
      <c r="A46">
        <v>63</v>
      </c>
      <c r="B46">
        <v>45.736571646036523</v>
      </c>
      <c r="C46">
        <v>48.27174360379194</v>
      </c>
      <c r="D46">
        <v>22.816547619798762</v>
      </c>
      <c r="G46">
        <v>63</v>
      </c>
      <c r="H46">
        <v>55.674503911102768</v>
      </c>
      <c r="I46">
        <v>56.165618219861493</v>
      </c>
      <c r="J46">
        <v>26.386232406946057</v>
      </c>
    </row>
    <row r="47" spans="1:10" x14ac:dyDescent="0.3">
      <c r="A47">
        <v>64</v>
      </c>
      <c r="B47">
        <v>54.12780890258675</v>
      </c>
      <c r="C47">
        <v>46.83436015729113</v>
      </c>
      <c r="D47">
        <v>23.703708422210752</v>
      </c>
      <c r="G47">
        <v>64</v>
      </c>
      <c r="H47">
        <v>57.815792491587736</v>
      </c>
      <c r="I47">
        <v>59.982192210242076</v>
      </c>
      <c r="J47">
        <v>27.802129722730715</v>
      </c>
    </row>
    <row r="48" spans="1:10" x14ac:dyDescent="0.3">
      <c r="A48">
        <v>65</v>
      </c>
      <c r="B48">
        <v>57.225358940980762</v>
      </c>
      <c r="C48">
        <v>51.908191274891479</v>
      </c>
      <c r="D48">
        <v>25.638224290945388</v>
      </c>
      <c r="G48">
        <v>65</v>
      </c>
      <c r="H48">
        <v>67.511996985774545</v>
      </c>
      <c r="I48">
        <v>58.967947574711786</v>
      </c>
      <c r="J48">
        <v>32.542089833392012</v>
      </c>
    </row>
    <row r="49" spans="1:10" x14ac:dyDescent="0.3">
      <c r="A49">
        <v>66</v>
      </c>
      <c r="B49">
        <v>65.416622160140122</v>
      </c>
      <c r="C49">
        <v>58.677051929414318</v>
      </c>
      <c r="D49">
        <v>26.744326312403977</v>
      </c>
      <c r="G49">
        <v>66</v>
      </c>
      <c r="H49">
        <v>69.247968076808149</v>
      </c>
      <c r="I49">
        <v>68.027094168542845</v>
      </c>
      <c r="J49">
        <v>32.963595523163264</v>
      </c>
    </row>
    <row r="50" spans="1:10" x14ac:dyDescent="0.3">
      <c r="A50">
        <v>67</v>
      </c>
      <c r="B50">
        <v>72.564556871942088</v>
      </c>
      <c r="C50">
        <v>59.082018359481538</v>
      </c>
      <c r="D50">
        <v>28.280446635892837</v>
      </c>
      <c r="G50">
        <v>67</v>
      </c>
      <c r="H50">
        <v>73.198628898217606</v>
      </c>
      <c r="I50">
        <v>73.701366734057004</v>
      </c>
      <c r="J50">
        <v>37.554516337203673</v>
      </c>
    </row>
    <row r="51" spans="1:10" x14ac:dyDescent="0.3">
      <c r="A51">
        <v>68</v>
      </c>
      <c r="B51">
        <v>76.76828948544204</v>
      </c>
      <c r="C51">
        <v>60.663451883974197</v>
      </c>
      <c r="D51">
        <v>30.274818388625029</v>
      </c>
      <c r="G51">
        <v>68</v>
      </c>
      <c r="H51">
        <v>80.954407402649338</v>
      </c>
      <c r="I51">
        <v>76.668585834273799</v>
      </c>
      <c r="J51">
        <v>37.355432435470874</v>
      </c>
    </row>
    <row r="52" spans="1:10" x14ac:dyDescent="0.3">
      <c r="A52">
        <v>69</v>
      </c>
      <c r="B52">
        <v>76.367157330689935</v>
      </c>
      <c r="C52">
        <v>65.708637970504554</v>
      </c>
      <c r="D52">
        <v>36.170932722331237</v>
      </c>
      <c r="G52">
        <v>69</v>
      </c>
      <c r="H52">
        <v>83.163435635339951</v>
      </c>
      <c r="I52">
        <v>80.824633979146626</v>
      </c>
      <c r="J52">
        <v>39.759628155286791</v>
      </c>
    </row>
    <row r="53" spans="1:10" x14ac:dyDescent="0.3">
      <c r="A53">
        <v>70</v>
      </c>
      <c r="B53">
        <v>81.811537255441849</v>
      </c>
      <c r="C53">
        <v>69.198443109977688</v>
      </c>
      <c r="D53">
        <v>36.103535535640532</v>
      </c>
      <c r="G53">
        <v>70</v>
      </c>
      <c r="H53">
        <v>90.690509880011575</v>
      </c>
      <c r="I53">
        <v>88.336440837052152</v>
      </c>
      <c r="J53">
        <v>43.726832472971189</v>
      </c>
    </row>
    <row r="54" spans="1:10" x14ac:dyDescent="0.3">
      <c r="A54">
        <v>71</v>
      </c>
      <c r="B54">
        <v>84.407903950747325</v>
      </c>
      <c r="C54">
        <v>76.949446920616637</v>
      </c>
      <c r="D54">
        <v>35.048684255410883</v>
      </c>
      <c r="G54">
        <v>71</v>
      </c>
      <c r="H54">
        <v>96.483841508616393</v>
      </c>
      <c r="I54">
        <v>89.373215323737426</v>
      </c>
      <c r="J54">
        <v>46.832055217651167</v>
      </c>
    </row>
    <row r="55" spans="1:10" x14ac:dyDescent="0.3">
      <c r="A55">
        <v>72</v>
      </c>
      <c r="B55">
        <v>90.61439489176216</v>
      </c>
      <c r="C55">
        <v>80.130084738996288</v>
      </c>
      <c r="D55">
        <v>36.507865710524015</v>
      </c>
      <c r="G55">
        <v>72</v>
      </c>
      <c r="H55">
        <v>97.944991730959529</v>
      </c>
      <c r="I55">
        <v>96.685035845456341</v>
      </c>
      <c r="J55">
        <v>49.602473808231366</v>
      </c>
    </row>
    <row r="56" spans="1:10" x14ac:dyDescent="0.3">
      <c r="A56">
        <v>73</v>
      </c>
      <c r="B56">
        <v>98.971935800186685</v>
      </c>
      <c r="C56">
        <v>90.410798496369736</v>
      </c>
      <c r="D56">
        <v>40.924830596276408</v>
      </c>
      <c r="G56">
        <v>73</v>
      </c>
      <c r="H56">
        <v>103.73099901534279</v>
      </c>
      <c r="I56">
        <v>106.72658864439566</v>
      </c>
      <c r="J56">
        <v>51.900331945218518</v>
      </c>
    </row>
    <row r="57" spans="1:10" x14ac:dyDescent="0.3">
      <c r="A57">
        <v>74</v>
      </c>
      <c r="B57">
        <v>96.108167213573495</v>
      </c>
      <c r="C57">
        <v>91.557084086468336</v>
      </c>
      <c r="D57">
        <v>38.884989659530781</v>
      </c>
      <c r="G57">
        <v>74</v>
      </c>
      <c r="H57">
        <v>116.17982969460762</v>
      </c>
      <c r="I57">
        <v>109.87779681391734</v>
      </c>
      <c r="J57">
        <v>51.380103368451223</v>
      </c>
    </row>
    <row r="58" spans="1:10" x14ac:dyDescent="0.3">
      <c r="A58">
        <v>75</v>
      </c>
      <c r="B58">
        <v>101.20841861640079</v>
      </c>
      <c r="C58">
        <v>92.629069553811334</v>
      </c>
      <c r="D58">
        <v>41.013473567500803</v>
      </c>
      <c r="G58">
        <v>75</v>
      </c>
      <c r="H58">
        <v>119.87832120902262</v>
      </c>
      <c r="I58">
        <v>116.86151577462338</v>
      </c>
      <c r="J58">
        <v>55.17578360282829</v>
      </c>
    </row>
    <row r="59" spans="1:10" x14ac:dyDescent="0.3">
      <c r="A59">
        <v>76</v>
      </c>
      <c r="B59">
        <v>110.88218578954833</v>
      </c>
      <c r="C59">
        <v>101.00603968683552</v>
      </c>
      <c r="D59">
        <v>42.871452400412409</v>
      </c>
      <c r="G59">
        <v>76</v>
      </c>
      <c r="H59">
        <v>122.69892258613899</v>
      </c>
      <c r="I59">
        <v>119.44748670170854</v>
      </c>
      <c r="J59">
        <v>60.322692066407242</v>
      </c>
    </row>
    <row r="60" spans="1:10" x14ac:dyDescent="0.3">
      <c r="A60">
        <v>77</v>
      </c>
      <c r="B60">
        <v>115.86742255049251</v>
      </c>
      <c r="C60">
        <v>102.35355477200166</v>
      </c>
      <c r="D60">
        <v>46.298990791397628</v>
      </c>
      <c r="G60">
        <v>77</v>
      </c>
      <c r="H60">
        <v>127.14882449052924</v>
      </c>
      <c r="I60">
        <v>122.97849132575239</v>
      </c>
      <c r="J60">
        <v>60.886864205741766</v>
      </c>
    </row>
    <row r="61" spans="1:10" x14ac:dyDescent="0.3">
      <c r="A61">
        <v>78</v>
      </c>
      <c r="B61">
        <v>115.72804877986459</v>
      </c>
      <c r="C61">
        <v>105.30744116645074</v>
      </c>
      <c r="D61">
        <v>46.680933292610099</v>
      </c>
      <c r="G61">
        <v>78</v>
      </c>
      <c r="H61">
        <v>132.17523211879214</v>
      </c>
      <c r="I61">
        <v>128.79631641049221</v>
      </c>
      <c r="J61">
        <v>65.292577069207852</v>
      </c>
    </row>
    <row r="62" spans="1:10" x14ac:dyDescent="0.3">
      <c r="A62">
        <v>79</v>
      </c>
      <c r="B62">
        <v>116.7173895722498</v>
      </c>
      <c r="C62">
        <v>112.89058991414325</v>
      </c>
      <c r="D62">
        <v>45.648253064556705</v>
      </c>
      <c r="G62">
        <v>79</v>
      </c>
      <c r="H62">
        <v>136.56313995406137</v>
      </c>
      <c r="I62">
        <v>135.14628375342068</v>
      </c>
      <c r="J62">
        <v>61.905717074147532</v>
      </c>
    </row>
    <row r="63" spans="1:10" x14ac:dyDescent="0.3">
      <c r="A63">
        <v>80</v>
      </c>
      <c r="B63">
        <v>128.67433159548872</v>
      </c>
      <c r="C63">
        <v>120.54325218977064</v>
      </c>
      <c r="D63">
        <v>50.920884778309514</v>
      </c>
      <c r="G63">
        <v>80</v>
      </c>
      <c r="H63">
        <v>140.64123724768794</v>
      </c>
      <c r="I63">
        <v>140.76625168079701</v>
      </c>
      <c r="J63">
        <v>73.883529967452077</v>
      </c>
    </row>
    <row r="64" spans="1:10" x14ac:dyDescent="0.3">
      <c r="A64">
        <v>81</v>
      </c>
      <c r="B64">
        <v>129.68785215660233</v>
      </c>
      <c r="C64">
        <v>124.93903804101619</v>
      </c>
      <c r="D64">
        <v>58.003372411802083</v>
      </c>
      <c r="G64">
        <v>81</v>
      </c>
      <c r="H64">
        <v>150.15223403725591</v>
      </c>
      <c r="I64">
        <v>155.51481382430075</v>
      </c>
      <c r="J64">
        <v>71.188246673020444</v>
      </c>
    </row>
    <row r="65" spans="1:10" x14ac:dyDescent="0.3">
      <c r="A65">
        <v>82</v>
      </c>
      <c r="B65">
        <v>135.21461944203674</v>
      </c>
      <c r="C65">
        <v>125.60989093923524</v>
      </c>
      <c r="D65">
        <v>54.260479204138356</v>
      </c>
      <c r="G65">
        <v>82</v>
      </c>
      <c r="H65">
        <v>148.46819529970642</v>
      </c>
      <c r="I65">
        <v>143.09648170092305</v>
      </c>
      <c r="J65">
        <v>73.861061983271028</v>
      </c>
    </row>
    <row r="66" spans="1:10" x14ac:dyDescent="0.3">
      <c r="A66">
        <v>83</v>
      </c>
      <c r="B66">
        <v>140.05444416015499</v>
      </c>
      <c r="C66">
        <v>124.92085982064903</v>
      </c>
      <c r="D66">
        <v>61.9101177525243</v>
      </c>
      <c r="G66">
        <v>83</v>
      </c>
      <c r="H66">
        <v>145.86676950024571</v>
      </c>
      <c r="I66">
        <v>164.41340342295737</v>
      </c>
      <c r="J66">
        <v>69.173931927951557</v>
      </c>
    </row>
    <row r="67" spans="1:10" x14ac:dyDescent="0.3">
      <c r="A67">
        <v>84</v>
      </c>
      <c r="B67">
        <v>137.91363870494976</v>
      </c>
      <c r="C67">
        <v>132.57909522830778</v>
      </c>
      <c r="D67">
        <v>60.40585995609289</v>
      </c>
      <c r="G67">
        <v>84</v>
      </c>
      <c r="H67">
        <v>155.65260304243606</v>
      </c>
      <c r="I67">
        <v>144.46684959602467</v>
      </c>
      <c r="J67">
        <v>75.45643850291053</v>
      </c>
    </row>
    <row r="68" spans="1:10" x14ac:dyDescent="0.3">
      <c r="A68">
        <v>85</v>
      </c>
      <c r="B68">
        <v>141.27571110181177</v>
      </c>
      <c r="C68">
        <v>137.97197254629359</v>
      </c>
      <c r="D68">
        <v>63.981313015777687</v>
      </c>
      <c r="G68">
        <v>85</v>
      </c>
      <c r="H68">
        <v>154.79643942997902</v>
      </c>
      <c r="I68">
        <v>160.52964089034856</v>
      </c>
      <c r="J68">
        <v>84.936317931401362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D9426-27EB-49B9-A69A-1338E2B33CD1}">
  <dimension ref="A1:B54"/>
  <sheetViews>
    <sheetView topLeftCell="A22" workbookViewId="0">
      <selection activeCell="B34" sqref="B34"/>
    </sheetView>
  </sheetViews>
  <sheetFormatPr defaultRowHeight="14.4" x14ac:dyDescent="0.3"/>
  <sheetData>
    <row r="1" spans="1:2" x14ac:dyDescent="0.3">
      <c r="A1" t="s">
        <v>96</v>
      </c>
      <c r="B1" t="s">
        <v>97</v>
      </c>
    </row>
    <row r="2" spans="1:2" x14ac:dyDescent="0.3">
      <c r="A2" t="s">
        <v>98</v>
      </c>
      <c r="B2" t="s">
        <v>99</v>
      </c>
    </row>
    <row r="3" spans="1:2" x14ac:dyDescent="0.3">
      <c r="A3" t="s">
        <v>100</v>
      </c>
      <c r="B3" s="2">
        <v>45405</v>
      </c>
    </row>
    <row r="4" spans="1:2" x14ac:dyDescent="0.3">
      <c r="A4" t="s">
        <v>101</v>
      </c>
    </row>
    <row r="5" spans="1:2" x14ac:dyDescent="0.3">
      <c r="A5" t="s">
        <v>102</v>
      </c>
    </row>
    <row r="7" spans="1:2" x14ac:dyDescent="0.3">
      <c r="A7" t="s">
        <v>103</v>
      </c>
    </row>
    <row r="8" spans="1:2" x14ac:dyDescent="0.3">
      <c r="A8" t="s">
        <v>104</v>
      </c>
    </row>
    <row r="9" spans="1:2" x14ac:dyDescent="0.3">
      <c r="A9" t="s">
        <v>105</v>
      </c>
    </row>
    <row r="10" spans="1:2" x14ac:dyDescent="0.3">
      <c r="B10" t="s">
        <v>106</v>
      </c>
    </row>
    <row r="11" spans="1:2" x14ac:dyDescent="0.3">
      <c r="B11" t="s">
        <v>107</v>
      </c>
    </row>
    <row r="13" spans="1:2" x14ac:dyDescent="0.3">
      <c r="A13" t="s">
        <v>108</v>
      </c>
    </row>
    <row r="14" spans="1:2" x14ac:dyDescent="0.3">
      <c r="A14" t="s">
        <v>109</v>
      </c>
    </row>
    <row r="15" spans="1:2" x14ac:dyDescent="0.3">
      <c r="B15" t="s">
        <v>110</v>
      </c>
    </row>
    <row r="17" spans="1:2" x14ac:dyDescent="0.3">
      <c r="A17" t="s">
        <v>111</v>
      </c>
    </row>
    <row r="18" spans="1:2" x14ac:dyDescent="0.3">
      <c r="A18" t="s">
        <v>112</v>
      </c>
    </row>
    <row r="20" spans="1:2" x14ac:dyDescent="0.3">
      <c r="A20" t="s">
        <v>113</v>
      </c>
    </row>
    <row r="21" spans="1:2" x14ac:dyDescent="0.3">
      <c r="A21" t="s">
        <v>114</v>
      </c>
    </row>
    <row r="23" spans="1:2" x14ac:dyDescent="0.3">
      <c r="A23" t="s">
        <v>115</v>
      </c>
    </row>
    <row r="24" spans="1:2" x14ac:dyDescent="0.3">
      <c r="B24" t="s">
        <v>116</v>
      </c>
    </row>
    <row r="25" spans="1:2" x14ac:dyDescent="0.3">
      <c r="B25" t="s">
        <v>117</v>
      </c>
    </row>
    <row r="27" spans="1:2" x14ac:dyDescent="0.3">
      <c r="A27" t="s">
        <v>118</v>
      </c>
    </row>
    <row r="29" spans="1:2" x14ac:dyDescent="0.3">
      <c r="A29" t="s">
        <v>119</v>
      </c>
    </row>
    <row r="30" spans="1:2" x14ac:dyDescent="0.3">
      <c r="B30" t="s">
        <v>120</v>
      </c>
    </row>
    <row r="31" spans="1:2" x14ac:dyDescent="0.3">
      <c r="B31" t="s">
        <v>121</v>
      </c>
    </row>
    <row r="32" spans="1:2" x14ac:dyDescent="0.3">
      <c r="B32" t="s">
        <v>122</v>
      </c>
    </row>
    <row r="33" spans="1:2" x14ac:dyDescent="0.3">
      <c r="B33" t="s">
        <v>123</v>
      </c>
    </row>
    <row r="34" spans="1:2" x14ac:dyDescent="0.3">
      <c r="B34" t="s">
        <v>124</v>
      </c>
    </row>
    <row r="36" spans="1:2" x14ac:dyDescent="0.3">
      <c r="A36" t="s">
        <v>125</v>
      </c>
    </row>
    <row r="37" spans="1:2" x14ac:dyDescent="0.3">
      <c r="A37" t="s">
        <v>126</v>
      </c>
    </row>
    <row r="38" spans="1:2" x14ac:dyDescent="0.3">
      <c r="A38" t="s">
        <v>127</v>
      </c>
    </row>
    <row r="40" spans="1:2" x14ac:dyDescent="0.3">
      <c r="A40" t="s">
        <v>128</v>
      </c>
    </row>
    <row r="41" spans="1:2" x14ac:dyDescent="0.3">
      <c r="A41" t="s">
        <v>129</v>
      </c>
      <c r="B41" t="s">
        <v>130</v>
      </c>
    </row>
    <row r="42" spans="1:2" x14ac:dyDescent="0.3">
      <c r="B42" t="s">
        <v>131</v>
      </c>
    </row>
    <row r="43" spans="1:2" x14ac:dyDescent="0.3">
      <c r="B43" t="s">
        <v>132</v>
      </c>
    </row>
    <row r="44" spans="1:2" x14ac:dyDescent="0.3">
      <c r="B44" t="s">
        <v>133</v>
      </c>
    </row>
    <row r="45" spans="1:2" x14ac:dyDescent="0.3">
      <c r="B45" t="s">
        <v>134</v>
      </c>
    </row>
    <row r="46" spans="1:2" x14ac:dyDescent="0.3">
      <c r="B46" t="s">
        <v>135</v>
      </c>
    </row>
    <row r="47" spans="1:2" x14ac:dyDescent="0.3">
      <c r="B47" t="s">
        <v>136</v>
      </c>
    </row>
    <row r="49" spans="1:2" x14ac:dyDescent="0.3">
      <c r="A49" t="s">
        <v>137</v>
      </c>
    </row>
    <row r="50" spans="1:2" x14ac:dyDescent="0.3">
      <c r="A50" t="s">
        <v>138</v>
      </c>
    </row>
    <row r="51" spans="1:2" x14ac:dyDescent="0.3">
      <c r="B51" t="s">
        <v>139</v>
      </c>
    </row>
    <row r="52" spans="1:2" x14ac:dyDescent="0.3">
      <c r="B52" t="s">
        <v>140</v>
      </c>
    </row>
    <row r="53" spans="1:2" x14ac:dyDescent="0.3">
      <c r="A53" t="s">
        <v>141</v>
      </c>
    </row>
    <row r="54" spans="1:2" x14ac:dyDescent="0.3">
      <c r="A54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</vt:lpstr>
      <vt:lpstr>Calculations</vt:lpstr>
      <vt:lpstr>1975-1990 Adj</vt:lpstr>
      <vt:lpstr>1975-1990</vt:lpstr>
      <vt:lpstr>1975-90 1y proportion</vt:lpstr>
      <vt:lpstr>1975-90 5y proportion</vt:lpstr>
      <vt:lpstr>Adjusted</vt:lpstr>
      <vt:lpstr>Session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Wagner, Sophie</dc:creator>
  <cp:keywords/>
  <dc:description/>
  <cp:lastModifiedBy>Wagner, Sophie</cp:lastModifiedBy>
  <cp:revision/>
  <dcterms:created xsi:type="dcterms:W3CDTF">2024-04-23T23:52:33Z</dcterms:created>
  <dcterms:modified xsi:type="dcterms:W3CDTF">2024-10-28T17:47:43Z</dcterms:modified>
  <cp:category/>
  <cp:contentStatus/>
</cp:coreProperties>
</file>