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/Desktop/"/>
    </mc:Choice>
  </mc:AlternateContent>
  <xr:revisionPtr revIDLastSave="0" documentId="13_ncr:1_{7D4A1794-C9FA-C84D-84CA-8B5AFC45F360}" xr6:coauthVersionLast="45" xr6:coauthVersionMax="45" xr10:uidLastSave="{00000000-0000-0000-0000-000000000000}"/>
  <bookViews>
    <workbookView xWindow="340" yWindow="460" windowWidth="27640" windowHeight="16000" activeTab="1" xr2:uid="{8271D1E6-8955-CA45-A135-113C78CAA5B1}"/>
  </bookViews>
  <sheets>
    <sheet name="spm2019" sheetId="1" r:id="rId1"/>
    <sheet name="procedural_blanks_spm2019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I19" i="2"/>
  <c r="M18" i="2"/>
  <c r="I18" i="2"/>
  <c r="M17" i="2"/>
  <c r="I17" i="2"/>
  <c r="M16" i="2"/>
  <c r="I16" i="2"/>
  <c r="M15" i="2"/>
  <c r="I15" i="2"/>
  <c r="M14" i="2"/>
  <c r="I14" i="2"/>
  <c r="M13" i="2"/>
  <c r="I13" i="2"/>
  <c r="M12" i="2"/>
  <c r="I12" i="2"/>
  <c r="M11" i="2"/>
  <c r="I11" i="2"/>
  <c r="M10" i="2"/>
  <c r="I10" i="2"/>
  <c r="M9" i="2"/>
  <c r="I9" i="2"/>
  <c r="M8" i="2"/>
  <c r="I8" i="2"/>
  <c r="M7" i="2"/>
  <c r="I7" i="2"/>
  <c r="M6" i="2"/>
  <c r="I6" i="2"/>
  <c r="M5" i="2"/>
  <c r="I5" i="2"/>
  <c r="M4" i="2"/>
  <c r="I4" i="2"/>
  <c r="M3" i="2"/>
  <c r="I3" i="2"/>
  <c r="M2" i="2"/>
  <c r="I2" i="2"/>
  <c r="R222" i="1"/>
  <c r="V222" i="1" s="1"/>
  <c r="I222" i="1"/>
  <c r="R221" i="1"/>
  <c r="V221" i="1" s="1"/>
  <c r="I221" i="1"/>
  <c r="R220" i="1"/>
  <c r="V220" i="1" s="1"/>
  <c r="I220" i="1"/>
  <c r="R219" i="1"/>
  <c r="V219" i="1" s="1"/>
  <c r="I219" i="1"/>
  <c r="R218" i="1"/>
  <c r="V218" i="1" s="1"/>
  <c r="I218" i="1"/>
  <c r="R217" i="1"/>
  <c r="V217" i="1" s="1"/>
  <c r="I217" i="1"/>
  <c r="R216" i="1"/>
  <c r="V216" i="1" s="1"/>
  <c r="I216" i="1"/>
  <c r="R215" i="1"/>
  <c r="V215" i="1" s="1"/>
  <c r="I215" i="1"/>
  <c r="R214" i="1"/>
  <c r="V214" i="1" s="1"/>
  <c r="I214" i="1"/>
  <c r="R213" i="1"/>
  <c r="V213" i="1" s="1"/>
  <c r="I213" i="1"/>
  <c r="R212" i="1"/>
  <c r="V212" i="1" s="1"/>
  <c r="I212" i="1"/>
  <c r="R211" i="1"/>
  <c r="V211" i="1" s="1"/>
  <c r="I211" i="1"/>
  <c r="R210" i="1"/>
  <c r="V210" i="1" s="1"/>
  <c r="X210" i="1" s="1"/>
  <c r="I210" i="1"/>
  <c r="R209" i="1"/>
  <c r="V209" i="1" s="1"/>
  <c r="I209" i="1"/>
  <c r="R208" i="1"/>
  <c r="V208" i="1" s="1"/>
  <c r="I208" i="1"/>
  <c r="R207" i="1"/>
  <c r="V207" i="1" s="1"/>
  <c r="I207" i="1"/>
  <c r="R206" i="1"/>
  <c r="V206" i="1" s="1"/>
  <c r="I206" i="1"/>
  <c r="R205" i="1"/>
  <c r="V205" i="1" s="1"/>
  <c r="I205" i="1"/>
  <c r="R204" i="1"/>
  <c r="V204" i="1" s="1"/>
  <c r="I204" i="1"/>
  <c r="R203" i="1"/>
  <c r="V203" i="1" s="1"/>
  <c r="X203" i="1" s="1"/>
  <c r="I203" i="1"/>
  <c r="R202" i="1"/>
  <c r="V202" i="1" s="1"/>
  <c r="I202" i="1"/>
  <c r="R201" i="1"/>
  <c r="V201" i="1" s="1"/>
  <c r="I201" i="1"/>
  <c r="R200" i="1"/>
  <c r="V200" i="1" s="1"/>
  <c r="I200" i="1"/>
  <c r="R199" i="1"/>
  <c r="V199" i="1" s="1"/>
  <c r="I199" i="1"/>
  <c r="R198" i="1"/>
  <c r="V198" i="1" s="1"/>
  <c r="I198" i="1"/>
  <c r="R197" i="1"/>
  <c r="V197" i="1" s="1"/>
  <c r="I197" i="1"/>
  <c r="R196" i="1"/>
  <c r="V196" i="1" s="1"/>
  <c r="I196" i="1"/>
  <c r="R195" i="1"/>
  <c r="V195" i="1" s="1"/>
  <c r="X195" i="1" s="1"/>
  <c r="I195" i="1"/>
  <c r="R194" i="1"/>
  <c r="V194" i="1" s="1"/>
  <c r="I194" i="1"/>
  <c r="R193" i="1"/>
  <c r="V193" i="1" s="1"/>
  <c r="I193" i="1"/>
  <c r="R192" i="1"/>
  <c r="V192" i="1" s="1"/>
  <c r="I192" i="1"/>
  <c r="R191" i="1"/>
  <c r="V191" i="1" s="1"/>
  <c r="X191" i="1" s="1"/>
  <c r="I191" i="1"/>
  <c r="R190" i="1"/>
  <c r="V190" i="1" s="1"/>
  <c r="I190" i="1"/>
  <c r="R189" i="1"/>
  <c r="V189" i="1" s="1"/>
  <c r="I189" i="1"/>
  <c r="R188" i="1"/>
  <c r="V188" i="1" s="1"/>
  <c r="I188" i="1"/>
  <c r="R187" i="1"/>
  <c r="V187" i="1" s="1"/>
  <c r="I187" i="1"/>
  <c r="R186" i="1"/>
  <c r="V186" i="1" s="1"/>
  <c r="I186" i="1"/>
  <c r="R185" i="1"/>
  <c r="V185" i="1" s="1"/>
  <c r="I185" i="1"/>
  <c r="R184" i="1"/>
  <c r="V184" i="1" s="1"/>
  <c r="I184" i="1"/>
  <c r="R183" i="1"/>
  <c r="V183" i="1" s="1"/>
  <c r="I183" i="1"/>
  <c r="R182" i="1"/>
  <c r="V182" i="1" s="1"/>
  <c r="I182" i="1"/>
  <c r="R181" i="1"/>
  <c r="V181" i="1" s="1"/>
  <c r="I181" i="1"/>
  <c r="R180" i="1"/>
  <c r="V180" i="1" s="1"/>
  <c r="I180" i="1"/>
  <c r="R179" i="1"/>
  <c r="V179" i="1" s="1"/>
  <c r="I179" i="1"/>
  <c r="R178" i="1"/>
  <c r="V178" i="1" s="1"/>
  <c r="X178" i="1" s="1"/>
  <c r="I178" i="1"/>
  <c r="R177" i="1"/>
  <c r="V177" i="1" s="1"/>
  <c r="X177" i="1" s="1"/>
  <c r="I177" i="1"/>
  <c r="R176" i="1"/>
  <c r="V176" i="1" s="1"/>
  <c r="I176" i="1"/>
  <c r="R175" i="1"/>
  <c r="V175" i="1" s="1"/>
  <c r="I175" i="1"/>
  <c r="R174" i="1"/>
  <c r="V174" i="1" s="1"/>
  <c r="I174" i="1"/>
  <c r="R173" i="1"/>
  <c r="V173" i="1" s="1"/>
  <c r="X173" i="1" s="1"/>
  <c r="I173" i="1"/>
  <c r="R172" i="1"/>
  <c r="V172" i="1" s="1"/>
  <c r="I172" i="1"/>
  <c r="R171" i="1"/>
  <c r="V171" i="1" s="1"/>
  <c r="I171" i="1"/>
  <c r="R170" i="1"/>
  <c r="V170" i="1" s="1"/>
  <c r="I170" i="1"/>
  <c r="R169" i="1"/>
  <c r="V169" i="1" s="1"/>
  <c r="X169" i="1" s="1"/>
  <c r="I169" i="1"/>
  <c r="R168" i="1"/>
  <c r="V168" i="1" s="1"/>
  <c r="X168" i="1" s="1"/>
  <c r="I168" i="1"/>
  <c r="R167" i="1"/>
  <c r="V167" i="1" s="1"/>
  <c r="I167" i="1"/>
  <c r="R166" i="1"/>
  <c r="V166" i="1" s="1"/>
  <c r="I166" i="1"/>
  <c r="R165" i="1"/>
  <c r="V165" i="1" s="1"/>
  <c r="I165" i="1"/>
  <c r="R164" i="1"/>
  <c r="V164" i="1" s="1"/>
  <c r="X164" i="1" s="1"/>
  <c r="I164" i="1"/>
  <c r="R163" i="1"/>
  <c r="V163" i="1" s="1"/>
  <c r="I163" i="1"/>
  <c r="R162" i="1"/>
  <c r="V162" i="1" s="1"/>
  <c r="I162" i="1"/>
  <c r="R161" i="1"/>
  <c r="V161" i="1" s="1"/>
  <c r="X161" i="1" s="1"/>
  <c r="I161" i="1"/>
  <c r="R160" i="1"/>
  <c r="V160" i="1" s="1"/>
  <c r="I160" i="1"/>
  <c r="R159" i="1"/>
  <c r="V159" i="1" s="1"/>
  <c r="I159" i="1"/>
  <c r="R158" i="1"/>
  <c r="V158" i="1" s="1"/>
  <c r="I158" i="1"/>
  <c r="R157" i="1"/>
  <c r="V157" i="1" s="1"/>
  <c r="X157" i="1" s="1"/>
  <c r="I157" i="1"/>
  <c r="R156" i="1"/>
  <c r="V156" i="1" s="1"/>
  <c r="I156" i="1"/>
  <c r="R155" i="1"/>
  <c r="V155" i="1" s="1"/>
  <c r="I155" i="1"/>
  <c r="R154" i="1"/>
  <c r="V154" i="1" s="1"/>
  <c r="I154" i="1"/>
  <c r="V153" i="1"/>
  <c r="X153" i="1" s="1"/>
  <c r="R153" i="1"/>
  <c r="I153" i="1"/>
  <c r="R152" i="1"/>
  <c r="V152" i="1" s="1"/>
  <c r="I152" i="1"/>
  <c r="R151" i="1"/>
  <c r="V151" i="1" s="1"/>
  <c r="I151" i="1"/>
  <c r="R150" i="1"/>
  <c r="V150" i="1" s="1"/>
  <c r="I150" i="1"/>
  <c r="R149" i="1"/>
  <c r="V149" i="1" s="1"/>
  <c r="I149" i="1"/>
  <c r="R148" i="1"/>
  <c r="V148" i="1" s="1"/>
  <c r="I148" i="1"/>
  <c r="R147" i="1"/>
  <c r="V147" i="1" s="1"/>
  <c r="I147" i="1"/>
  <c r="R146" i="1"/>
  <c r="V146" i="1" s="1"/>
  <c r="I146" i="1"/>
  <c r="R145" i="1"/>
  <c r="V145" i="1" s="1"/>
  <c r="I145" i="1"/>
  <c r="R144" i="1"/>
  <c r="V144" i="1" s="1"/>
  <c r="I144" i="1"/>
  <c r="R143" i="1"/>
  <c r="V143" i="1" s="1"/>
  <c r="I143" i="1"/>
  <c r="R142" i="1"/>
  <c r="V142" i="1" s="1"/>
  <c r="I142" i="1"/>
  <c r="R141" i="1"/>
  <c r="V141" i="1" s="1"/>
  <c r="X141" i="1" s="1"/>
  <c r="I141" i="1"/>
  <c r="R140" i="1"/>
  <c r="V140" i="1" s="1"/>
  <c r="I140" i="1"/>
  <c r="R139" i="1"/>
  <c r="V139" i="1" s="1"/>
  <c r="I139" i="1"/>
  <c r="R138" i="1"/>
  <c r="V138" i="1" s="1"/>
  <c r="I138" i="1"/>
  <c r="R137" i="1"/>
  <c r="V137" i="1" s="1"/>
  <c r="X137" i="1" s="1"/>
  <c r="I137" i="1"/>
  <c r="R136" i="1"/>
  <c r="V136" i="1" s="1"/>
  <c r="I136" i="1"/>
  <c r="R135" i="1"/>
  <c r="V135" i="1" s="1"/>
  <c r="I135" i="1"/>
  <c r="R134" i="1"/>
  <c r="V134" i="1" s="1"/>
  <c r="I134" i="1"/>
  <c r="R133" i="1"/>
  <c r="V133" i="1" s="1"/>
  <c r="I133" i="1"/>
  <c r="R132" i="1"/>
  <c r="V132" i="1" s="1"/>
  <c r="I132" i="1"/>
  <c r="R131" i="1"/>
  <c r="V131" i="1" s="1"/>
  <c r="I131" i="1"/>
  <c r="R130" i="1"/>
  <c r="V130" i="1" s="1"/>
  <c r="I130" i="1"/>
  <c r="R129" i="1"/>
  <c r="V129" i="1" s="1"/>
  <c r="I129" i="1"/>
  <c r="R128" i="1"/>
  <c r="V128" i="1" s="1"/>
  <c r="I128" i="1"/>
  <c r="R127" i="1"/>
  <c r="V127" i="1" s="1"/>
  <c r="I127" i="1"/>
  <c r="R126" i="1"/>
  <c r="V126" i="1" s="1"/>
  <c r="I126" i="1"/>
  <c r="R125" i="1"/>
  <c r="V125" i="1" s="1"/>
  <c r="I125" i="1"/>
  <c r="R124" i="1"/>
  <c r="V124" i="1" s="1"/>
  <c r="I124" i="1"/>
  <c r="R123" i="1"/>
  <c r="V123" i="1" s="1"/>
  <c r="I123" i="1"/>
  <c r="R122" i="1"/>
  <c r="V122" i="1" s="1"/>
  <c r="I122" i="1"/>
  <c r="R121" i="1"/>
  <c r="V121" i="1" s="1"/>
  <c r="I121" i="1"/>
  <c r="R120" i="1"/>
  <c r="V120" i="1" s="1"/>
  <c r="I120" i="1"/>
  <c r="R119" i="1"/>
  <c r="V119" i="1" s="1"/>
  <c r="I119" i="1"/>
  <c r="R118" i="1"/>
  <c r="V118" i="1" s="1"/>
  <c r="I118" i="1"/>
  <c r="R117" i="1"/>
  <c r="V117" i="1" s="1"/>
  <c r="I117" i="1"/>
  <c r="R116" i="1"/>
  <c r="V116" i="1" s="1"/>
  <c r="I116" i="1"/>
  <c r="R115" i="1"/>
  <c r="V115" i="1" s="1"/>
  <c r="I115" i="1"/>
  <c r="R114" i="1"/>
  <c r="V114" i="1" s="1"/>
  <c r="I114" i="1"/>
  <c r="R113" i="1"/>
  <c r="V113" i="1" s="1"/>
  <c r="I113" i="1"/>
  <c r="R112" i="1"/>
  <c r="V112" i="1" s="1"/>
  <c r="I112" i="1"/>
  <c r="R111" i="1"/>
  <c r="V111" i="1" s="1"/>
  <c r="I111" i="1"/>
  <c r="R110" i="1"/>
  <c r="V110" i="1" s="1"/>
  <c r="I110" i="1"/>
  <c r="R109" i="1"/>
  <c r="V109" i="1" s="1"/>
  <c r="I109" i="1"/>
  <c r="R108" i="1"/>
  <c r="V108" i="1" s="1"/>
  <c r="I108" i="1"/>
  <c r="R107" i="1"/>
  <c r="V107" i="1" s="1"/>
  <c r="I107" i="1"/>
  <c r="R106" i="1"/>
  <c r="V106" i="1" s="1"/>
  <c r="I106" i="1"/>
  <c r="R105" i="1"/>
  <c r="V105" i="1" s="1"/>
  <c r="I105" i="1"/>
  <c r="R104" i="1"/>
  <c r="V104" i="1" s="1"/>
  <c r="I104" i="1"/>
  <c r="R103" i="1"/>
  <c r="V103" i="1" s="1"/>
  <c r="I103" i="1"/>
  <c r="R102" i="1"/>
  <c r="V102" i="1" s="1"/>
  <c r="I102" i="1"/>
  <c r="R101" i="1"/>
  <c r="V101" i="1" s="1"/>
  <c r="I101" i="1"/>
  <c r="R100" i="1"/>
  <c r="V100" i="1" s="1"/>
  <c r="I100" i="1"/>
  <c r="R99" i="1"/>
  <c r="V99" i="1" s="1"/>
  <c r="I99" i="1"/>
  <c r="R98" i="1"/>
  <c r="V98" i="1" s="1"/>
  <c r="I98" i="1"/>
  <c r="R97" i="1"/>
  <c r="V97" i="1" s="1"/>
  <c r="I97" i="1"/>
  <c r="R96" i="1"/>
  <c r="V96" i="1" s="1"/>
  <c r="I96" i="1"/>
  <c r="R95" i="1"/>
  <c r="V95" i="1" s="1"/>
  <c r="I95" i="1"/>
  <c r="R94" i="1"/>
  <c r="V94" i="1" s="1"/>
  <c r="I94" i="1"/>
  <c r="R93" i="1"/>
  <c r="V93" i="1" s="1"/>
  <c r="I93" i="1"/>
  <c r="R92" i="1"/>
  <c r="V92" i="1" s="1"/>
  <c r="I92" i="1"/>
  <c r="R91" i="1"/>
  <c r="V91" i="1" s="1"/>
  <c r="I91" i="1"/>
  <c r="R90" i="1"/>
  <c r="V90" i="1" s="1"/>
  <c r="I90" i="1"/>
  <c r="R89" i="1"/>
  <c r="V89" i="1" s="1"/>
  <c r="I89" i="1"/>
  <c r="R88" i="1"/>
  <c r="V88" i="1" s="1"/>
  <c r="I88" i="1"/>
  <c r="R87" i="1"/>
  <c r="V87" i="1" s="1"/>
  <c r="I87" i="1"/>
  <c r="R86" i="1"/>
  <c r="V86" i="1" s="1"/>
  <c r="I86" i="1"/>
  <c r="R85" i="1"/>
  <c r="V85" i="1" s="1"/>
  <c r="I85" i="1"/>
  <c r="R84" i="1"/>
  <c r="V84" i="1" s="1"/>
  <c r="I84" i="1"/>
  <c r="R83" i="1"/>
  <c r="V83" i="1" s="1"/>
  <c r="I83" i="1"/>
  <c r="R82" i="1"/>
  <c r="V82" i="1" s="1"/>
  <c r="X82" i="1" s="1"/>
  <c r="I82" i="1"/>
  <c r="R81" i="1"/>
  <c r="V81" i="1" s="1"/>
  <c r="I81" i="1"/>
  <c r="R80" i="1"/>
  <c r="V80" i="1" s="1"/>
  <c r="I80" i="1"/>
  <c r="R79" i="1"/>
  <c r="V79" i="1" s="1"/>
  <c r="I79" i="1"/>
  <c r="R78" i="1"/>
  <c r="V78" i="1" s="1"/>
  <c r="I78" i="1"/>
  <c r="R77" i="1"/>
  <c r="V77" i="1" s="1"/>
  <c r="I77" i="1"/>
  <c r="R76" i="1"/>
  <c r="V76" i="1" s="1"/>
  <c r="I76" i="1"/>
  <c r="R75" i="1"/>
  <c r="V75" i="1" s="1"/>
  <c r="I75" i="1"/>
  <c r="R74" i="1"/>
  <c r="V74" i="1" s="1"/>
  <c r="I74" i="1"/>
  <c r="R73" i="1"/>
  <c r="V73" i="1" s="1"/>
  <c r="X73" i="1" s="1"/>
  <c r="I73" i="1"/>
  <c r="R72" i="1"/>
  <c r="V72" i="1" s="1"/>
  <c r="I72" i="1"/>
  <c r="R71" i="1"/>
  <c r="V71" i="1" s="1"/>
  <c r="I71" i="1"/>
  <c r="R70" i="1"/>
  <c r="V70" i="1" s="1"/>
  <c r="I70" i="1"/>
  <c r="R69" i="1"/>
  <c r="V69" i="1" s="1"/>
  <c r="X69" i="1" s="1"/>
  <c r="I69" i="1"/>
  <c r="R68" i="1"/>
  <c r="V68" i="1" s="1"/>
  <c r="I68" i="1"/>
  <c r="R67" i="1"/>
  <c r="V67" i="1" s="1"/>
  <c r="I67" i="1"/>
  <c r="R66" i="1"/>
  <c r="V66" i="1" s="1"/>
  <c r="X66" i="1" s="1"/>
  <c r="I66" i="1"/>
  <c r="R65" i="1"/>
  <c r="V65" i="1" s="1"/>
  <c r="I65" i="1"/>
  <c r="R64" i="1"/>
  <c r="V64" i="1" s="1"/>
  <c r="I64" i="1"/>
  <c r="R63" i="1"/>
  <c r="V63" i="1" s="1"/>
  <c r="I63" i="1"/>
  <c r="R62" i="1"/>
  <c r="V62" i="1" s="1"/>
  <c r="I62" i="1"/>
  <c r="R61" i="1"/>
  <c r="V61" i="1" s="1"/>
  <c r="I61" i="1"/>
  <c r="R60" i="1"/>
  <c r="V60" i="1" s="1"/>
  <c r="I60" i="1"/>
  <c r="R59" i="1"/>
  <c r="V59" i="1" s="1"/>
  <c r="I59" i="1"/>
  <c r="R58" i="1"/>
  <c r="V58" i="1" s="1"/>
  <c r="I58" i="1"/>
  <c r="R57" i="1"/>
  <c r="V57" i="1" s="1"/>
  <c r="X57" i="1" s="1"/>
  <c r="I57" i="1"/>
  <c r="R56" i="1"/>
  <c r="V56" i="1" s="1"/>
  <c r="I56" i="1"/>
  <c r="R55" i="1"/>
  <c r="V55" i="1" s="1"/>
  <c r="X55" i="1" s="1"/>
  <c r="I55" i="1"/>
  <c r="R54" i="1"/>
  <c r="V54" i="1" s="1"/>
  <c r="I54" i="1"/>
  <c r="R53" i="1"/>
  <c r="V53" i="1" s="1"/>
  <c r="I53" i="1"/>
  <c r="R52" i="1"/>
  <c r="V52" i="1" s="1"/>
  <c r="I52" i="1"/>
  <c r="R51" i="1"/>
  <c r="V51" i="1" s="1"/>
  <c r="I51" i="1"/>
  <c r="R50" i="1"/>
  <c r="V50" i="1" s="1"/>
  <c r="I50" i="1"/>
  <c r="R49" i="1"/>
  <c r="V49" i="1" s="1"/>
  <c r="I49" i="1"/>
  <c r="R48" i="1"/>
  <c r="V48" i="1" s="1"/>
  <c r="I48" i="1"/>
  <c r="R47" i="1"/>
  <c r="V47" i="1" s="1"/>
  <c r="I47" i="1"/>
  <c r="R46" i="1"/>
  <c r="V46" i="1" s="1"/>
  <c r="I46" i="1"/>
  <c r="R45" i="1"/>
  <c r="V45" i="1" s="1"/>
  <c r="I45" i="1"/>
  <c r="R44" i="1"/>
  <c r="V44" i="1" s="1"/>
  <c r="I44" i="1"/>
  <c r="R43" i="1"/>
  <c r="V43" i="1" s="1"/>
  <c r="I43" i="1"/>
  <c r="R42" i="1"/>
  <c r="V42" i="1" s="1"/>
  <c r="I42" i="1"/>
  <c r="R41" i="1"/>
  <c r="V41" i="1" s="1"/>
  <c r="I41" i="1"/>
  <c r="R40" i="1"/>
  <c r="V40" i="1" s="1"/>
  <c r="I40" i="1"/>
  <c r="R39" i="1"/>
  <c r="V39" i="1" s="1"/>
  <c r="I39" i="1"/>
  <c r="R38" i="1"/>
  <c r="V38" i="1" s="1"/>
  <c r="I38" i="1"/>
  <c r="R37" i="1"/>
  <c r="V37" i="1" s="1"/>
  <c r="I37" i="1"/>
  <c r="R36" i="1"/>
  <c r="V36" i="1" s="1"/>
  <c r="I36" i="1"/>
  <c r="R35" i="1"/>
  <c r="V35" i="1" s="1"/>
  <c r="I35" i="1"/>
  <c r="R34" i="1"/>
  <c r="V34" i="1" s="1"/>
  <c r="I34" i="1"/>
  <c r="R33" i="1"/>
  <c r="V33" i="1" s="1"/>
  <c r="I33" i="1"/>
  <c r="R32" i="1"/>
  <c r="V32" i="1" s="1"/>
  <c r="I32" i="1"/>
  <c r="R31" i="1"/>
  <c r="V31" i="1" s="1"/>
  <c r="X31" i="1" s="1"/>
  <c r="I31" i="1"/>
  <c r="R30" i="1"/>
  <c r="V30" i="1" s="1"/>
  <c r="I30" i="1"/>
  <c r="R29" i="1"/>
  <c r="V29" i="1" s="1"/>
  <c r="I29" i="1"/>
  <c r="R28" i="1"/>
  <c r="V28" i="1" s="1"/>
  <c r="I28" i="1"/>
  <c r="R27" i="1"/>
  <c r="V27" i="1" s="1"/>
  <c r="I27" i="1"/>
  <c r="R26" i="1"/>
  <c r="V26" i="1" s="1"/>
  <c r="I26" i="1"/>
  <c r="R25" i="1"/>
  <c r="V25" i="1" s="1"/>
  <c r="I25" i="1"/>
  <c r="R24" i="1"/>
  <c r="V24" i="1" s="1"/>
  <c r="I24" i="1"/>
  <c r="R23" i="1"/>
  <c r="V23" i="1" s="1"/>
  <c r="X23" i="1" s="1"/>
  <c r="I23" i="1"/>
  <c r="R22" i="1"/>
  <c r="V22" i="1" s="1"/>
  <c r="I22" i="1"/>
  <c r="R21" i="1"/>
  <c r="V21" i="1" s="1"/>
  <c r="I21" i="1"/>
  <c r="R20" i="1"/>
  <c r="V20" i="1" s="1"/>
  <c r="I20" i="1"/>
  <c r="R19" i="1"/>
  <c r="V19" i="1" s="1"/>
  <c r="I19" i="1"/>
  <c r="R18" i="1"/>
  <c r="V18" i="1" s="1"/>
  <c r="I18" i="1"/>
  <c r="R17" i="1"/>
  <c r="V17" i="1" s="1"/>
  <c r="I17" i="1"/>
  <c r="R16" i="1"/>
  <c r="V16" i="1" s="1"/>
  <c r="I16" i="1"/>
  <c r="R15" i="1"/>
  <c r="V15" i="1" s="1"/>
  <c r="I15" i="1"/>
  <c r="R14" i="1"/>
  <c r="V14" i="1" s="1"/>
  <c r="I14" i="1"/>
  <c r="R13" i="1"/>
  <c r="V13" i="1" s="1"/>
  <c r="X13" i="1" s="1"/>
  <c r="I13" i="1"/>
  <c r="R12" i="1"/>
  <c r="V12" i="1" s="1"/>
  <c r="I12" i="1"/>
  <c r="R11" i="1"/>
  <c r="V11" i="1" s="1"/>
  <c r="I11" i="1"/>
  <c r="R10" i="1"/>
  <c r="V10" i="1" s="1"/>
  <c r="I10" i="1"/>
  <c r="R9" i="1"/>
  <c r="V9" i="1" s="1"/>
  <c r="X9" i="1" s="1"/>
  <c r="I9" i="1"/>
  <c r="R8" i="1"/>
  <c r="V8" i="1" s="1"/>
  <c r="I8" i="1"/>
  <c r="R7" i="1"/>
  <c r="V7" i="1" s="1"/>
  <c r="I7" i="1"/>
  <c r="R6" i="1"/>
  <c r="V6" i="1" s="1"/>
  <c r="I6" i="1"/>
  <c r="R5" i="1"/>
  <c r="V5" i="1" s="1"/>
  <c r="I5" i="1"/>
  <c r="R4" i="1"/>
  <c r="V4" i="1" s="1"/>
  <c r="I4" i="1"/>
  <c r="R3" i="1"/>
  <c r="V3" i="1" s="1"/>
  <c r="I3" i="1"/>
  <c r="R2" i="1"/>
  <c r="V2" i="1" s="1"/>
  <c r="I2" i="1"/>
  <c r="X145" i="1" l="1"/>
  <c r="X98" i="1"/>
  <c r="X114" i="1"/>
  <c r="X134" i="1"/>
  <c r="X142" i="1"/>
  <c r="X146" i="1"/>
  <c r="X218" i="1"/>
  <c r="X99" i="1"/>
  <c r="X103" i="1"/>
  <c r="X107" i="1"/>
  <c r="X111" i="1"/>
  <c r="X211" i="1"/>
  <c r="X4" i="1"/>
  <c r="X16" i="1"/>
  <c r="X128" i="1"/>
  <c r="X21" i="1"/>
  <c r="X162" i="1"/>
  <c r="X166" i="1"/>
  <c r="X189" i="1"/>
  <c r="X193" i="1"/>
  <c r="X201" i="1"/>
  <c r="X205" i="1"/>
  <c r="X217" i="1"/>
  <c r="X68" i="1"/>
  <c r="X84" i="1"/>
  <c r="X88" i="1"/>
  <c r="X100" i="1"/>
  <c r="X104" i="1"/>
  <c r="X135" i="1"/>
  <c r="X139" i="1"/>
  <c r="X143" i="1"/>
  <c r="X147" i="1"/>
  <c r="X182" i="1"/>
  <c r="X36" i="1"/>
  <c r="X41" i="1"/>
  <c r="X45" i="1"/>
  <c r="X105" i="1"/>
  <c r="X109" i="1"/>
  <c r="X117" i="1"/>
  <c r="X121" i="1"/>
  <c r="X48" i="1"/>
  <c r="X7" i="1"/>
  <c r="X27" i="1"/>
  <c r="X15" i="1"/>
  <c r="X39" i="1"/>
  <c r="X47" i="1"/>
  <c r="X159" i="1"/>
  <c r="X171" i="1"/>
  <c r="X175" i="1"/>
  <c r="X198" i="1"/>
  <c r="X10" i="1"/>
  <c r="X17" i="1"/>
  <c r="X28" i="1"/>
  <c r="X42" i="1"/>
  <c r="X49" i="1"/>
  <c r="X83" i="1"/>
  <c r="X87" i="1"/>
  <c r="X118" i="1"/>
  <c r="X125" i="1"/>
  <c r="X129" i="1"/>
  <c r="X148" i="1"/>
  <c r="X152" i="1"/>
  <c r="X179" i="1"/>
  <c r="X53" i="1"/>
  <c r="X72" i="1"/>
  <c r="X52" i="1"/>
  <c r="X11" i="1"/>
  <c r="X25" i="1"/>
  <c r="X32" i="1"/>
  <c r="X43" i="1"/>
  <c r="X92" i="1"/>
  <c r="X96" i="1"/>
  <c r="X115" i="1"/>
  <c r="X130" i="1"/>
  <c r="X149" i="1"/>
  <c r="X180" i="1"/>
  <c r="X184" i="1"/>
  <c r="X110" i="1"/>
  <c r="X163" i="1"/>
  <c r="X102" i="1"/>
  <c r="X132" i="1"/>
  <c r="X194" i="1"/>
  <c r="X29" i="1"/>
  <c r="X12" i="1"/>
  <c r="X26" i="1"/>
  <c r="X33" i="1"/>
  <c r="X44" i="1"/>
  <c r="X58" i="1"/>
  <c r="X62" i="1"/>
  <c r="X77" i="1"/>
  <c r="X81" i="1"/>
  <c r="X85" i="1"/>
  <c r="X89" i="1"/>
  <c r="X116" i="1"/>
  <c r="X120" i="1"/>
  <c r="X127" i="1"/>
  <c r="X150" i="1"/>
  <c r="X212" i="1"/>
  <c r="X216" i="1"/>
  <c r="X20" i="1"/>
  <c r="X136" i="1"/>
  <c r="X5" i="1"/>
  <c r="X37" i="1"/>
  <c r="X70" i="1"/>
  <c r="X113" i="1"/>
  <c r="X185" i="1"/>
  <c r="X209" i="1"/>
  <c r="X46" i="1"/>
  <c r="X97" i="1"/>
  <c r="X122" i="1"/>
  <c r="X8" i="1"/>
  <c r="X24" i="1"/>
  <c r="X40" i="1"/>
  <c r="X56" i="1"/>
  <c r="X67" i="1"/>
  <c r="X71" i="1"/>
  <c r="X86" i="1"/>
  <c r="X101" i="1"/>
  <c r="X112" i="1"/>
  <c r="X119" i="1"/>
  <c r="X126" i="1"/>
  <c r="X133" i="1"/>
  <c r="X144" i="1"/>
  <c r="X151" i="1"/>
  <c r="X158" i="1"/>
  <c r="X165" i="1"/>
  <c r="X176" i="1"/>
  <c r="X183" i="1"/>
  <c r="X190" i="1"/>
  <c r="X197" i="1"/>
  <c r="X208" i="1"/>
  <c r="X215" i="1"/>
  <c r="X222" i="1"/>
  <c r="X2" i="1"/>
  <c r="X18" i="1"/>
  <c r="X34" i="1"/>
  <c r="X50" i="1"/>
  <c r="X60" i="1"/>
  <c r="X64" i="1"/>
  <c r="X75" i="1"/>
  <c r="X79" i="1"/>
  <c r="X90" i="1"/>
  <c r="X94" i="1"/>
  <c r="X123" i="1"/>
  <c r="X155" i="1"/>
  <c r="X187" i="1"/>
  <c r="X219" i="1"/>
  <c r="X59" i="1"/>
  <c r="X154" i="1"/>
  <c r="X186" i="1"/>
  <c r="X14" i="1"/>
  <c r="X74" i="1"/>
  <c r="X6" i="1"/>
  <c r="X22" i="1"/>
  <c r="X38" i="1"/>
  <c r="X54" i="1"/>
  <c r="X61" i="1"/>
  <c r="X65" i="1"/>
  <c r="X76" i="1"/>
  <c r="X80" i="1"/>
  <c r="X91" i="1"/>
  <c r="X95" i="1"/>
  <c r="X106" i="1"/>
  <c r="X138" i="1"/>
  <c r="X170" i="1"/>
  <c r="X202" i="1"/>
  <c r="X78" i="1"/>
  <c r="X3" i="1"/>
  <c r="X19" i="1"/>
  <c r="X35" i="1"/>
  <c r="X51" i="1"/>
  <c r="X131" i="1"/>
  <c r="X160" i="1"/>
  <c r="X167" i="1"/>
  <c r="X174" i="1"/>
  <c r="X181" i="1"/>
  <c r="X192" i="1"/>
  <c r="X199" i="1"/>
  <c r="X206" i="1"/>
  <c r="X213" i="1"/>
  <c r="X30" i="1"/>
  <c r="X63" i="1"/>
  <c r="X93" i="1"/>
  <c r="X196" i="1"/>
  <c r="X200" i="1"/>
  <c r="X207" i="1"/>
  <c r="X214" i="1"/>
  <c r="X221" i="1"/>
  <c r="X124" i="1"/>
  <c r="X156" i="1"/>
  <c r="X172" i="1"/>
  <c r="X188" i="1"/>
  <c r="X204" i="1"/>
  <c r="X220" i="1"/>
  <c r="X140" i="1"/>
  <c r="X108" i="1"/>
</calcChain>
</file>

<file path=xl/sharedStrings.xml><?xml version="1.0" encoding="utf-8"?>
<sst xmlns="http://schemas.openxmlformats.org/spreadsheetml/2006/main" count="338" uniqueCount="108">
  <si>
    <t xml:space="preserve">Date </t>
  </si>
  <si>
    <t>Sample #</t>
  </si>
  <si>
    <t>Station</t>
  </si>
  <si>
    <t>Cast</t>
  </si>
  <si>
    <t>Niskin</t>
  </si>
  <si>
    <t>Depth (m)</t>
  </si>
  <si>
    <t>Volume (mL)</t>
  </si>
  <si>
    <t>Volume (L)</t>
  </si>
  <si>
    <t>Pre-Weight 1</t>
  </si>
  <si>
    <t>Pre-Weight 2</t>
  </si>
  <si>
    <t xml:space="preserve">Pre-Weight 3 </t>
  </si>
  <si>
    <t xml:space="preserve">PreW Average </t>
  </si>
  <si>
    <t>Post-Weight 1</t>
  </si>
  <si>
    <t>Post-Weight 2</t>
  </si>
  <si>
    <t>Post-Weight 3</t>
  </si>
  <si>
    <t>Post-W Average</t>
  </si>
  <si>
    <t>Updated Pre-Post Difference</t>
  </si>
  <si>
    <t>Final SPM Concentration (mg/L)</t>
  </si>
  <si>
    <t>SLIP-1/DBO1.1</t>
  </si>
  <si>
    <t xml:space="preserve">BW (77) </t>
  </si>
  <si>
    <t>Chlmax</t>
  </si>
  <si>
    <t>SLIP-2</t>
  </si>
  <si>
    <t>SLIP-3</t>
  </si>
  <si>
    <t>BW (67)</t>
  </si>
  <si>
    <t>SLIP-5</t>
  </si>
  <si>
    <t>BW (62)</t>
  </si>
  <si>
    <t>SLIP-4</t>
  </si>
  <si>
    <t>BW</t>
  </si>
  <si>
    <t>BCL-6a</t>
  </si>
  <si>
    <t>BW( 49.5)</t>
  </si>
  <si>
    <t>BCL-6c</t>
  </si>
  <si>
    <t>BW (43)</t>
  </si>
  <si>
    <t>UTBS-5</t>
  </si>
  <si>
    <t xml:space="preserve"> Chlmax (10)</t>
  </si>
  <si>
    <t>UTBS-2</t>
  </si>
  <si>
    <t>UTBS-2a</t>
  </si>
  <si>
    <t>Chlmax (10)</t>
  </si>
  <si>
    <t>UTBS-1</t>
  </si>
  <si>
    <t xml:space="preserve">BW </t>
  </si>
  <si>
    <t>UTBS-4</t>
  </si>
  <si>
    <t>BW (41)</t>
  </si>
  <si>
    <t>Chlmax (5)</t>
  </si>
  <si>
    <t>BRS-4</t>
  </si>
  <si>
    <t>BW (47)</t>
  </si>
  <si>
    <t>&lt;Adjusted preweight decimal 8/14/19</t>
  </si>
  <si>
    <t>UTN-1</t>
  </si>
  <si>
    <t>UTN-2</t>
  </si>
  <si>
    <t>15 (Chlmax)</t>
  </si>
  <si>
    <t>UTN-3</t>
  </si>
  <si>
    <t>BW (45)</t>
  </si>
  <si>
    <t>UTN-4</t>
  </si>
  <si>
    <t>BW (46)</t>
  </si>
  <si>
    <t>Chlmax (24)</t>
  </si>
  <si>
    <t>UTN-6</t>
  </si>
  <si>
    <t>SEC-8</t>
  </si>
  <si>
    <t>Chlmax (12)</t>
  </si>
  <si>
    <t>SEC-7</t>
  </si>
  <si>
    <t>BW (39.5)</t>
  </si>
  <si>
    <t>SEC-6</t>
  </si>
  <si>
    <t>BW (45.5)</t>
  </si>
  <si>
    <t>5 (Chlmax)</t>
  </si>
  <si>
    <t>SEC-5</t>
  </si>
  <si>
    <t>BW (46.6)</t>
  </si>
  <si>
    <t>SEC-4</t>
  </si>
  <si>
    <t>BW (49.6)</t>
  </si>
  <si>
    <t>SEC-3</t>
  </si>
  <si>
    <t xml:space="preserve">BW (54.5) </t>
  </si>
  <si>
    <t>25 (Chlmax)</t>
  </si>
  <si>
    <t>SEC-2</t>
  </si>
  <si>
    <t>SEC-1</t>
  </si>
  <si>
    <t>Chlmax (22)</t>
  </si>
  <si>
    <t>UTN-7</t>
  </si>
  <si>
    <t>35 (Chlmax)</t>
  </si>
  <si>
    <t>DBO 4.6n</t>
  </si>
  <si>
    <t>Chlmax (33)</t>
  </si>
  <si>
    <t>DBO 4.5n</t>
  </si>
  <si>
    <t>BW (40)</t>
  </si>
  <si>
    <t>Chlmax (28)</t>
  </si>
  <si>
    <t>DBO 4.4n</t>
  </si>
  <si>
    <t>Chlmax (30)</t>
  </si>
  <si>
    <t>DBO 4.3n</t>
  </si>
  <si>
    <t>BW (43.1)</t>
  </si>
  <si>
    <t>Chlmax (28.5)</t>
  </si>
  <si>
    <t xml:space="preserve">DBO 4.2n </t>
  </si>
  <si>
    <t>Chlmax (29)</t>
  </si>
  <si>
    <t>DBO 4.1n</t>
  </si>
  <si>
    <t>BW (52)</t>
  </si>
  <si>
    <t>Chlmax (27)</t>
  </si>
  <si>
    <t>BARC-9</t>
  </si>
  <si>
    <t>BW (60)</t>
  </si>
  <si>
    <t>BARC-7</t>
  </si>
  <si>
    <t>BW (78)</t>
  </si>
  <si>
    <t>BARC-5</t>
  </si>
  <si>
    <t>BW (120)</t>
  </si>
  <si>
    <t>BARC-3</t>
  </si>
  <si>
    <t>BW (87)</t>
  </si>
  <si>
    <t>BARC-1</t>
  </si>
  <si>
    <t>Date</t>
  </si>
  <si>
    <t>Volume</t>
  </si>
  <si>
    <t>Rig #</t>
  </si>
  <si>
    <t xml:space="preserve">Pre-Weight 2 </t>
  </si>
  <si>
    <t>Pre-Weight 3</t>
  </si>
  <si>
    <t>Average</t>
  </si>
  <si>
    <t>Post Weight 1</t>
  </si>
  <si>
    <t>Post Weight 2</t>
  </si>
  <si>
    <t>Post Weight 3</t>
  </si>
  <si>
    <t xml:space="preserve">Average </t>
  </si>
  <si>
    <t>1000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</si>
</sst>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14" fontId="0" fillId="0" borderId="1" xfId="0" applyNumberFormat="1" applyBorder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1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Postweight and</a:t>
            </a:r>
            <a:r>
              <a:rPr lang="en-US" baseline="0"/>
              <a:t> Preweight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'[1]MasterSheet SPM 19'!$X$2:$X$222</c:f>
              <c:numCache>
                <c:formatCode>General</c:formatCode>
                <c:ptCount val="221"/>
                <c:pt idx="0">
                  <c:v>5.8533333333333354E-3</c:v>
                </c:pt>
                <c:pt idx="1">
                  <c:v>2.020000000000001E-3</c:v>
                </c:pt>
                <c:pt idx="2">
                  <c:v>7.4999999999999373E-4</c:v>
                </c:pt>
                <c:pt idx="3">
                  <c:v>3.6999999999998839E-4</c:v>
                </c:pt>
                <c:pt idx="4">
                  <c:v>2.5000000000000716E-4</c:v>
                </c:pt>
                <c:pt idx="5">
                  <c:v>2.1000000000000185E-4</c:v>
                </c:pt>
                <c:pt idx="6">
                  <c:v>7.7999999999999597E-4</c:v>
                </c:pt>
                <c:pt idx="7">
                  <c:v>5.0166666666666554E-3</c:v>
                </c:pt>
                <c:pt idx="8">
                  <c:v>5.3533333333333349E-3</c:v>
                </c:pt>
                <c:pt idx="9">
                  <c:v>2.1599999999999953E-3</c:v>
                </c:pt>
                <c:pt idx="10">
                  <c:v>3.8666666666666016E-4</c:v>
                </c:pt>
                <c:pt idx="11">
                  <c:v>4.4333333333333724E-4</c:v>
                </c:pt>
                <c:pt idx="12">
                  <c:v>4.9666666666666609E-4</c:v>
                </c:pt>
                <c:pt idx="13">
                  <c:v>4.2333333333333112E-4</c:v>
                </c:pt>
                <c:pt idx="14">
                  <c:v>4.9666666666667303E-4</c:v>
                </c:pt>
                <c:pt idx="15">
                  <c:v>2.6899999999999979E-3</c:v>
                </c:pt>
                <c:pt idx="16">
                  <c:v>2.5833333333333403E-3</c:v>
                </c:pt>
                <c:pt idx="17">
                  <c:v>1.9799999999999957E-3</c:v>
                </c:pt>
                <c:pt idx="18">
                  <c:v>4.2333333333333112E-4</c:v>
                </c:pt>
                <c:pt idx="19">
                  <c:v>5.4666666666666752E-4</c:v>
                </c:pt>
                <c:pt idx="20">
                  <c:v>2.966666666666673E-4</c:v>
                </c:pt>
                <c:pt idx="21">
                  <c:v>6.0333333333333072E-4</c:v>
                </c:pt>
                <c:pt idx="22">
                  <c:v>1.9966666666666674E-3</c:v>
                </c:pt>
                <c:pt idx="23">
                  <c:v>1.7200000000000062E-3</c:v>
                </c:pt>
                <c:pt idx="24">
                  <c:v>1.0533333333333367E-3</c:v>
                </c:pt>
                <c:pt idx="25">
                  <c:v>4.5333333333333337E-4</c:v>
                </c:pt>
                <c:pt idx="26">
                  <c:v>2.866666666666573E-4</c:v>
                </c:pt>
                <c:pt idx="27">
                  <c:v>1.699999999999896E-4</c:v>
                </c:pt>
                <c:pt idx="28">
                  <c:v>5.5666666666667058E-4</c:v>
                </c:pt>
                <c:pt idx="29">
                  <c:v>1.239999999999998E-3</c:v>
                </c:pt>
                <c:pt idx="30">
                  <c:v>4.3333333333334112E-4</c:v>
                </c:pt>
                <c:pt idx="31">
                  <c:v>8.7666666666666448E-4</c:v>
                </c:pt>
                <c:pt idx="32">
                  <c:v>2.7666666666666118E-4</c:v>
                </c:pt>
                <c:pt idx="33">
                  <c:v>1.1099999999999999E-3</c:v>
                </c:pt>
                <c:pt idx="34">
                  <c:v>1.7666666666666525E-4</c:v>
                </c:pt>
                <c:pt idx="35">
                  <c:v>9.1000000000000109E-4</c:v>
                </c:pt>
                <c:pt idx="36">
                  <c:v>1.616666666666669E-3</c:v>
                </c:pt>
                <c:pt idx="37">
                  <c:v>1.7133333333333375E-3</c:v>
                </c:pt>
                <c:pt idx="38">
                  <c:v>1.2533333333333285E-3</c:v>
                </c:pt>
                <c:pt idx="39">
                  <c:v>3.4000000000000002E-4</c:v>
                </c:pt>
                <c:pt idx="40">
                  <c:v>2.7333333333333376E-4</c:v>
                </c:pt>
                <c:pt idx="41">
                  <c:v>1.7133333333333375E-3</c:v>
                </c:pt>
                <c:pt idx="42">
                  <c:v>1.9566666666666691E-3</c:v>
                </c:pt>
                <c:pt idx="43">
                  <c:v>1.5666666666666676E-3</c:v>
                </c:pt>
                <c:pt idx="44">
                  <c:v>1.1799999999999936E-3</c:v>
                </c:pt>
                <c:pt idx="45">
                  <c:v>9.0333333333333238E-4</c:v>
                </c:pt>
                <c:pt idx="46">
                  <c:v>3.1666666666666579E-3</c:v>
                </c:pt>
                <c:pt idx="47">
                  <c:v>2.4633333333333382E-3</c:v>
                </c:pt>
                <c:pt idx="48">
                  <c:v>2.4233333333333329E-3</c:v>
                </c:pt>
                <c:pt idx="49">
                  <c:v>1.4866666666666709E-3</c:v>
                </c:pt>
                <c:pt idx="50">
                  <c:v>1.5166666666666731E-3</c:v>
                </c:pt>
                <c:pt idx="51">
                  <c:v>1.1533333333333326E-3</c:v>
                </c:pt>
                <c:pt idx="52">
                  <c:v>1.8133333333333404E-3</c:v>
                </c:pt>
                <c:pt idx="53">
                  <c:v>1.7299999999999954E-3</c:v>
                </c:pt>
                <c:pt idx="54">
                  <c:v>1.4699999999999991E-3</c:v>
                </c:pt>
                <c:pt idx="55">
                  <c:v>9.3000000000000027E-4</c:v>
                </c:pt>
                <c:pt idx="56">
                  <c:v>6.6333333333333522E-4</c:v>
                </c:pt>
                <c:pt idx="57">
                  <c:v>2.9100000000000029E-3</c:v>
                </c:pt>
                <c:pt idx="58">
                  <c:v>1.4200000000000046E-3</c:v>
                </c:pt>
                <c:pt idx="59">
                  <c:v>7.0000000000007556E-5</c:v>
                </c:pt>
                <c:pt idx="60">
                  <c:v>9.3333333333333462E-4</c:v>
                </c:pt>
                <c:pt idx="61">
                  <c:v>1.1733333333333318E-3</c:v>
                </c:pt>
                <c:pt idx="62">
                  <c:v>3.4566666666666634E-3</c:v>
                </c:pt>
                <c:pt idx="63">
                  <c:v>2.286666666666666E-3</c:v>
                </c:pt>
                <c:pt idx="64">
                  <c:v>2.066666666666668E-3</c:v>
                </c:pt>
                <c:pt idx="65">
                  <c:v>1.5366666666666653E-3</c:v>
                </c:pt>
                <c:pt idx="66">
                  <c:v>1.250000000000008E-3</c:v>
                </c:pt>
                <c:pt idx="67">
                  <c:v>1.9766666666666613E-3</c:v>
                </c:pt>
                <c:pt idx="68">
                  <c:v>3.0233333333333362E-3</c:v>
                </c:pt>
                <c:pt idx="69">
                  <c:v>2.9966666666666752E-3</c:v>
                </c:pt>
                <c:pt idx="70">
                  <c:v>1.9766666666666682E-3</c:v>
                </c:pt>
                <c:pt idx="71">
                  <c:v>1.1166666666666686E-3</c:v>
                </c:pt>
                <c:pt idx="72">
                  <c:v>1.6033333333333386E-3</c:v>
                </c:pt>
                <c:pt idx="73">
                  <c:v>2.4966666666666679E-3</c:v>
                </c:pt>
                <c:pt idx="74">
                  <c:v>2.3266666666666713E-3</c:v>
                </c:pt>
                <c:pt idx="75">
                  <c:v>1.5233333333333349E-3</c:v>
                </c:pt>
                <c:pt idx="76">
                  <c:v>1.496666666666667E-3</c:v>
                </c:pt>
                <c:pt idx="77">
                  <c:v>9.5333333333333381E-4</c:v>
                </c:pt>
                <c:pt idx="78">
                  <c:v>1.0200000000000001E-3</c:v>
                </c:pt>
                <c:pt idx="79">
                  <c:v>1.0300000000000031E-3</c:v>
                </c:pt>
                <c:pt idx="80">
                  <c:v>1.1133333333333412E-3</c:v>
                </c:pt>
                <c:pt idx="81">
                  <c:v>8.5999999999999965E-4</c:v>
                </c:pt>
                <c:pt idx="82">
                  <c:v>7.3666666666666325E-4</c:v>
                </c:pt>
                <c:pt idx="83">
                  <c:v>4.2100000000000054E-3</c:v>
                </c:pt>
                <c:pt idx="84">
                  <c:v>3.6899999999999988E-3</c:v>
                </c:pt>
                <c:pt idx="85">
                  <c:v>2.9100000000000029E-3</c:v>
                </c:pt>
                <c:pt idx="86">
                  <c:v>1.7866666666666725E-3</c:v>
                </c:pt>
                <c:pt idx="87">
                  <c:v>4.7000000000000514E-4</c:v>
                </c:pt>
                <c:pt idx="88">
                  <c:v>6.9099999999999995E-3</c:v>
                </c:pt>
                <c:pt idx="89">
                  <c:v>3.5366666666666741E-3</c:v>
                </c:pt>
                <c:pt idx="90">
                  <c:v>3.1333333333333283E-3</c:v>
                </c:pt>
                <c:pt idx="91">
                  <c:v>2.8000000000000039E-3</c:v>
                </c:pt>
                <c:pt idx="92">
                  <c:v>5.3666666666666446E-4</c:v>
                </c:pt>
                <c:pt idx="93">
                  <c:v>5.6099999999999969E-3</c:v>
                </c:pt>
                <c:pt idx="94">
                  <c:v>3.9333333333333373E-3</c:v>
                </c:pt>
                <c:pt idx="95">
                  <c:v>2.579999999999992E-3</c:v>
                </c:pt>
                <c:pt idx="96">
                  <c:v>3.6633333333333309E-3</c:v>
                </c:pt>
                <c:pt idx="97">
                  <c:v>6.6666666666666263E-4</c:v>
                </c:pt>
                <c:pt idx="98">
                  <c:v>2.2833333333333317E-3</c:v>
                </c:pt>
                <c:pt idx="99">
                  <c:v>4.1566666666666696E-3</c:v>
                </c:pt>
                <c:pt idx="100">
                  <c:v>2.4366666666666634E-3</c:v>
                </c:pt>
                <c:pt idx="101">
                  <c:v>2.32333333333333E-3</c:v>
                </c:pt>
                <c:pt idx="102">
                  <c:v>1.3766666666666719E-3</c:v>
                </c:pt>
                <c:pt idx="103">
                  <c:v>6.5333333333333216E-4</c:v>
                </c:pt>
                <c:pt idx="104">
                  <c:v>1.1533333333333326E-3</c:v>
                </c:pt>
                <c:pt idx="105">
                  <c:v>8.900000000000019E-4</c:v>
                </c:pt>
                <c:pt idx="106">
                  <c:v>7.6333333333333114E-4</c:v>
                </c:pt>
                <c:pt idx="107">
                  <c:v>4.8999999999999738E-4</c:v>
                </c:pt>
                <c:pt idx="108">
                  <c:v>7.333333333333289E-4</c:v>
                </c:pt>
                <c:pt idx="109">
                  <c:v>9.0666666666666673E-4</c:v>
                </c:pt>
                <c:pt idx="110">
                  <c:v>6.5666666666666651E-4</c:v>
                </c:pt>
                <c:pt idx="111">
                  <c:v>6.9666666666667876E-4</c:v>
                </c:pt>
                <c:pt idx="112">
                  <c:v>8.566666666666653E-4</c:v>
                </c:pt>
                <c:pt idx="113">
                  <c:v>8.000000000000021E-4</c:v>
                </c:pt>
                <c:pt idx="114">
                  <c:v>1.1299999999999991E-3</c:v>
                </c:pt>
                <c:pt idx="115">
                  <c:v>9.3999999999999639E-4</c:v>
                </c:pt>
                <c:pt idx="116">
                  <c:v>1.4399999999999968E-3</c:v>
                </c:pt>
                <c:pt idx="117">
                  <c:v>9.3999999999999639E-4</c:v>
                </c:pt>
                <c:pt idx="118">
                  <c:v>4.13333333333335E-4</c:v>
                </c:pt>
                <c:pt idx="119">
                  <c:v>1.7733333333333282E-3</c:v>
                </c:pt>
                <c:pt idx="120">
                  <c:v>1.4433333333333312E-3</c:v>
                </c:pt>
                <c:pt idx="121">
                  <c:v>1.009999999999997E-3</c:v>
                </c:pt>
                <c:pt idx="122">
                  <c:v>3.0666666666666342E-4</c:v>
                </c:pt>
                <c:pt idx="123">
                  <c:v>2.8000000000000247E-4</c:v>
                </c:pt>
                <c:pt idx="124">
                  <c:v>2.0800000000000055E-3</c:v>
                </c:pt>
                <c:pt idx="125">
                  <c:v>1.3299999999999979E-3</c:v>
                </c:pt>
                <c:pt idx="126">
                  <c:v>6.8000000000000005E-4</c:v>
                </c:pt>
                <c:pt idx="127">
                  <c:v>1.2966666666666612E-3</c:v>
                </c:pt>
                <c:pt idx="128">
                  <c:v>2.3333333333333539E-4</c:v>
                </c:pt>
                <c:pt idx="129">
                  <c:v>4.4466666666666682E-3</c:v>
                </c:pt>
                <c:pt idx="130">
                  <c:v>4.6500000000000014E-3</c:v>
                </c:pt>
                <c:pt idx="131">
                  <c:v>1.2300000000000019E-3</c:v>
                </c:pt>
                <c:pt idx="132">
                  <c:v>8.000000000000021E-4</c:v>
                </c:pt>
                <c:pt idx="133">
                  <c:v>5.7333333333333542E-4</c:v>
                </c:pt>
                <c:pt idx="134">
                  <c:v>5.4333333333334011E-4</c:v>
                </c:pt>
                <c:pt idx="135">
                  <c:v>4.46333333333334E-3</c:v>
                </c:pt>
                <c:pt idx="136">
                  <c:v>2.1900000000000044E-3</c:v>
                </c:pt>
                <c:pt idx="137">
                  <c:v>1.3366666666666666E-3</c:v>
                </c:pt>
                <c:pt idx="138">
                  <c:v>1.7600000000000046E-3</c:v>
                </c:pt>
                <c:pt idx="139">
                  <c:v>3.9000000000000146E-4</c:v>
                </c:pt>
                <c:pt idx="140">
                  <c:v>1.7300000000000024E-3</c:v>
                </c:pt>
                <c:pt idx="141">
                  <c:v>2.746666666666675E-3</c:v>
                </c:pt>
                <c:pt idx="142">
                  <c:v>2.480000000000003E-3</c:v>
                </c:pt>
                <c:pt idx="143">
                  <c:v>1.5199999999999936E-3</c:v>
                </c:pt>
                <c:pt idx="144">
                  <c:v>6.3666666666666732E-4</c:v>
                </c:pt>
                <c:pt idx="145">
                  <c:v>5.7333333333332154E-4</c:v>
                </c:pt>
                <c:pt idx="146">
                  <c:v>1.5466666666666684E-3</c:v>
                </c:pt>
                <c:pt idx="147">
                  <c:v>6.1033333333333425E-3</c:v>
                </c:pt>
                <c:pt idx="148">
                  <c:v>5.9200000000000016E-3</c:v>
                </c:pt>
                <c:pt idx="149">
                  <c:v>2.3633333333333215E-3</c:v>
                </c:pt>
                <c:pt idx="150">
                  <c:v>6.6999999999999699E-4</c:v>
                </c:pt>
                <c:pt idx="151">
                  <c:v>6.1999999999999555E-4</c:v>
                </c:pt>
                <c:pt idx="152">
                  <c:v>5.266666666666614E-4</c:v>
                </c:pt>
                <c:pt idx="153">
                  <c:v>3.4566666666666773E-3</c:v>
                </c:pt>
                <c:pt idx="154">
                  <c:v>3.0099999999999988E-3</c:v>
                </c:pt>
                <c:pt idx="155">
                  <c:v>1.0266666666666618E-3</c:v>
                </c:pt>
                <c:pt idx="156">
                  <c:v>3.6999999999999533E-4</c:v>
                </c:pt>
                <c:pt idx="157">
                  <c:v>5.4333333333333317E-4</c:v>
                </c:pt>
                <c:pt idx="158">
                  <c:v>2.3633333333333353E-3</c:v>
                </c:pt>
                <c:pt idx="159">
                  <c:v>4.4333333333333308E-3</c:v>
                </c:pt>
                <c:pt idx="160">
                  <c:v>2.5133333333333258E-3</c:v>
                </c:pt>
                <c:pt idx="161">
                  <c:v>3.1666666666666649E-4</c:v>
                </c:pt>
                <c:pt idx="162">
                  <c:v>3.2666666666667649E-4</c:v>
                </c:pt>
                <c:pt idx="163">
                  <c:v>2.8999999999999165E-4</c:v>
                </c:pt>
                <c:pt idx="164">
                  <c:v>5.7666666666666283E-4</c:v>
                </c:pt>
                <c:pt idx="165">
                  <c:v>4.013333333333334E-3</c:v>
                </c:pt>
                <c:pt idx="166">
                  <c:v>2.9633333333333317E-3</c:v>
                </c:pt>
                <c:pt idx="167">
                  <c:v>9.0000000000000496E-4</c:v>
                </c:pt>
                <c:pt idx="168">
                  <c:v>5.366666666666714E-4</c:v>
                </c:pt>
                <c:pt idx="169">
                  <c:v>4.466666666666716E-4</c:v>
                </c:pt>
                <c:pt idx="170">
                  <c:v>2.553333333333338E-3</c:v>
                </c:pt>
                <c:pt idx="171">
                  <c:v>2.8900000000000037E-3</c:v>
                </c:pt>
                <c:pt idx="172">
                  <c:v>2.5433333333333419E-3</c:v>
                </c:pt>
                <c:pt idx="173">
                  <c:v>6.5666666666666651E-4</c:v>
                </c:pt>
                <c:pt idx="174">
                  <c:v>1.0333333333332334E-4</c:v>
                </c:pt>
                <c:pt idx="175">
                  <c:v>4.4666666666666466E-4</c:v>
                </c:pt>
                <c:pt idx="176">
                  <c:v>1.8433333333333357E-3</c:v>
                </c:pt>
                <c:pt idx="177">
                  <c:v>2.1499999999999991E-3</c:v>
                </c:pt>
                <c:pt idx="178">
                  <c:v>2.1900000000000044E-3</c:v>
                </c:pt>
                <c:pt idx="179">
                  <c:v>6.6999999999999005E-4</c:v>
                </c:pt>
                <c:pt idx="180">
                  <c:v>6.833333333333344E-4</c:v>
                </c:pt>
                <c:pt idx="181">
                  <c:v>8.5333333333334482E-4</c:v>
                </c:pt>
                <c:pt idx="182">
                  <c:v>1.349999999999997E-3</c:v>
                </c:pt>
                <c:pt idx="183">
                  <c:v>1.5899999999999942E-3</c:v>
                </c:pt>
                <c:pt idx="184">
                  <c:v>1.2100000000000027E-3</c:v>
                </c:pt>
                <c:pt idx="185">
                  <c:v>9.7999999999999476E-4</c:v>
                </c:pt>
                <c:pt idx="186">
                  <c:v>3.0333333333333601E-4</c:v>
                </c:pt>
                <c:pt idx="187">
                  <c:v>4.8666666666666303E-4</c:v>
                </c:pt>
                <c:pt idx="188">
                  <c:v>7.5000000000000761E-4</c:v>
                </c:pt>
                <c:pt idx="189">
                  <c:v>1.5933333333333355E-3</c:v>
                </c:pt>
                <c:pt idx="190">
                  <c:v>5.033333333333348E-4</c:v>
                </c:pt>
                <c:pt idx="191">
                  <c:v>4.433333333333303E-4</c:v>
                </c:pt>
                <c:pt idx="192">
                  <c:v>2.633333333333307E-4</c:v>
                </c:pt>
                <c:pt idx="193">
                  <c:v>5.833333333333246E-4</c:v>
                </c:pt>
                <c:pt idx="194">
                  <c:v>3.7999999999999146E-4</c:v>
                </c:pt>
                <c:pt idx="195">
                  <c:v>2.1699999999999983E-3</c:v>
                </c:pt>
                <c:pt idx="196">
                  <c:v>1.4199999999999977E-3</c:v>
                </c:pt>
                <c:pt idx="197">
                  <c:v>3.9666666666667016E-4</c:v>
                </c:pt>
                <c:pt idx="198">
                  <c:v>4.1666666666666241E-4</c:v>
                </c:pt>
                <c:pt idx="199">
                  <c:v>4.3333333333333418E-4</c:v>
                </c:pt>
                <c:pt idx="200">
                  <c:v>1.8666666666666831E-4</c:v>
                </c:pt>
                <c:pt idx="201">
                  <c:v>1.3400000000000009E-3</c:v>
                </c:pt>
                <c:pt idx="202">
                  <c:v>1.1899999999999966E-3</c:v>
                </c:pt>
                <c:pt idx="203">
                  <c:v>8.900000000000019E-4</c:v>
                </c:pt>
                <c:pt idx="204">
                  <c:v>8.2666666666666999E-4</c:v>
                </c:pt>
                <c:pt idx="205">
                  <c:v>7.9666666666667468E-4</c:v>
                </c:pt>
                <c:pt idx="206">
                  <c:v>3.5999999999999921E-4</c:v>
                </c:pt>
                <c:pt idx="207">
                  <c:v>2.3333333333333539E-5</c:v>
                </c:pt>
                <c:pt idx="208">
                  <c:v>2.8333333333332988E-4</c:v>
                </c:pt>
                <c:pt idx="209">
                  <c:v>1.8700000000000036E-3</c:v>
                </c:pt>
                <c:pt idx="210">
                  <c:v>1.313333333333333E-3</c:v>
                </c:pt>
                <c:pt idx="211">
                  <c:v>8.9999999999999802E-4</c:v>
                </c:pt>
                <c:pt idx="212">
                  <c:v>8.4333333333332788E-4</c:v>
                </c:pt>
                <c:pt idx="213">
                  <c:v>5.6999999999999412E-4</c:v>
                </c:pt>
                <c:pt idx="214">
                  <c:v>3.9666666666667016E-4</c:v>
                </c:pt>
                <c:pt idx="215">
                  <c:v>3.2999999999999696E-4</c:v>
                </c:pt>
                <c:pt idx="216">
                  <c:v>1.2966666666666682E-3</c:v>
                </c:pt>
                <c:pt idx="217">
                  <c:v>1.3199999999999948E-3</c:v>
                </c:pt>
                <c:pt idx="218">
                  <c:v>6.3000000000000556E-4</c:v>
                </c:pt>
                <c:pt idx="219">
                  <c:v>5.5333333333333623E-4</c:v>
                </c:pt>
                <c:pt idx="220">
                  <c:v>9.2333333333333156E-4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A-7C49-A25B-DE4CD311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7296"/>
        <c:axId val="1757148576"/>
      </c:scatterChart>
      <c:valAx>
        <c:axId val="1367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48576"/>
        <c:crosses val="autoZero"/>
        <c:crossBetween val="midCat"/>
      </c:valAx>
      <c:valAx>
        <c:axId val="17571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166687</xdr:colOff>
      <xdr:row>3</xdr:row>
      <xdr:rowOff>119062</xdr:rowOff>
    </xdr:from>
    <xdr:to>
      <xdr:col>33</xdr:col>
      <xdr:colOff>471487</xdr:colOff>
      <xdr:row>18</xdr:row>
      <xdr:rowOff>4762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87FC99D-76CD-2846-AD4C-98FFD8C1B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olarScienceResearchLaboratory/DBOFieldLabData/SWL19/SPM_SWL19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 Pre-weights"/>
      <sheetName val="MasterSheet SPM 19"/>
      <sheetName val="normalization"/>
      <sheetName val="for chem log"/>
    </sheetNames>
    <sheetDataSet>
      <sheetData sheetId="0" refreshError="1"/>
      <sheetData sheetId="1">
        <row r="2">
          <cell r="X2">
            <v>5.8533333333333354E-3</v>
          </cell>
        </row>
        <row r="3">
          <cell r="X3">
            <v>2.020000000000001E-3</v>
          </cell>
        </row>
        <row r="4">
          <cell r="X4">
            <v>7.4999999999999373E-4</v>
          </cell>
        </row>
        <row r="5">
          <cell r="X5">
            <v>3.6999999999998839E-4</v>
          </cell>
        </row>
        <row r="6">
          <cell r="X6">
            <v>2.5000000000000716E-4</v>
          </cell>
        </row>
        <row r="7">
          <cell r="X7">
            <v>2.1000000000000185E-4</v>
          </cell>
        </row>
        <row r="8">
          <cell r="X8">
            <v>7.7999999999999597E-4</v>
          </cell>
        </row>
        <row r="9">
          <cell r="X9">
            <v>5.0166666666666554E-3</v>
          </cell>
        </row>
        <row r="10">
          <cell r="X10">
            <v>5.3533333333333349E-3</v>
          </cell>
        </row>
        <row r="11">
          <cell r="X11">
            <v>2.1599999999999953E-3</v>
          </cell>
        </row>
        <row r="12">
          <cell r="X12">
            <v>3.8666666666666016E-4</v>
          </cell>
        </row>
        <row r="13">
          <cell r="X13">
            <v>4.4333333333333724E-4</v>
          </cell>
        </row>
        <row r="14">
          <cell r="X14">
            <v>4.9666666666666609E-4</v>
          </cell>
        </row>
        <row r="15">
          <cell r="X15">
            <v>4.2333333333333112E-4</v>
          </cell>
        </row>
        <row r="16">
          <cell r="X16">
            <v>4.9666666666667303E-4</v>
          </cell>
        </row>
        <row r="17">
          <cell r="X17">
            <v>2.6899999999999979E-3</v>
          </cell>
        </row>
        <row r="18">
          <cell r="X18">
            <v>2.5833333333333403E-3</v>
          </cell>
        </row>
        <row r="19">
          <cell r="X19">
            <v>1.9799999999999957E-3</v>
          </cell>
        </row>
        <row r="20">
          <cell r="X20">
            <v>4.2333333333333112E-4</v>
          </cell>
        </row>
        <row r="21">
          <cell r="X21">
            <v>5.4666666666666752E-4</v>
          </cell>
        </row>
        <row r="22">
          <cell r="X22">
            <v>2.966666666666673E-4</v>
          </cell>
        </row>
        <row r="23">
          <cell r="X23">
            <v>6.0333333333333072E-4</v>
          </cell>
        </row>
        <row r="24">
          <cell r="X24">
            <v>1.9966666666666674E-3</v>
          </cell>
        </row>
        <row r="25">
          <cell r="X25">
            <v>1.7200000000000062E-3</v>
          </cell>
        </row>
        <row r="26">
          <cell r="X26">
            <v>1.0533333333333367E-3</v>
          </cell>
        </row>
        <row r="27">
          <cell r="X27">
            <v>4.5333333333333337E-4</v>
          </cell>
        </row>
        <row r="28">
          <cell r="X28">
            <v>2.866666666666573E-4</v>
          </cell>
        </row>
        <row r="29">
          <cell r="X29">
            <v>1.699999999999896E-4</v>
          </cell>
        </row>
        <row r="30">
          <cell r="X30">
            <v>5.5666666666667058E-4</v>
          </cell>
        </row>
        <row r="31">
          <cell r="X31">
            <v>1.239999999999998E-3</v>
          </cell>
        </row>
        <row r="32">
          <cell r="X32">
            <v>4.3333333333334112E-4</v>
          </cell>
        </row>
        <row r="33">
          <cell r="X33">
            <v>8.7666666666666448E-4</v>
          </cell>
        </row>
        <row r="34">
          <cell r="X34">
            <v>2.7666666666666118E-4</v>
          </cell>
        </row>
        <row r="35">
          <cell r="X35">
            <v>1.1099999999999999E-3</v>
          </cell>
        </row>
        <row r="36">
          <cell r="X36">
            <v>1.7666666666666525E-4</v>
          </cell>
        </row>
        <row r="37">
          <cell r="X37">
            <v>9.1000000000000109E-4</v>
          </cell>
        </row>
        <row r="38">
          <cell r="X38">
            <v>1.616666666666669E-3</v>
          </cell>
        </row>
        <row r="39">
          <cell r="X39">
            <v>1.7133333333333375E-3</v>
          </cell>
        </row>
        <row r="40">
          <cell r="X40">
            <v>1.2533333333333285E-3</v>
          </cell>
        </row>
        <row r="41">
          <cell r="X41">
            <v>3.4000000000000002E-4</v>
          </cell>
        </row>
        <row r="42">
          <cell r="X42">
            <v>2.7333333333333376E-4</v>
          </cell>
        </row>
        <row r="43">
          <cell r="X43">
            <v>1.7133333333333375E-3</v>
          </cell>
        </row>
        <row r="44">
          <cell r="X44">
            <v>1.9566666666666691E-3</v>
          </cell>
        </row>
        <row r="45">
          <cell r="X45">
            <v>1.5666666666666676E-3</v>
          </cell>
        </row>
        <row r="46">
          <cell r="X46">
            <v>1.1799999999999936E-3</v>
          </cell>
        </row>
        <row r="47">
          <cell r="X47">
            <v>9.0333333333333238E-4</v>
          </cell>
        </row>
        <row r="48">
          <cell r="X48">
            <v>3.1666666666666579E-3</v>
          </cell>
        </row>
        <row r="49">
          <cell r="X49">
            <v>2.4633333333333382E-3</v>
          </cell>
        </row>
        <row r="50">
          <cell r="X50">
            <v>2.4233333333333329E-3</v>
          </cell>
        </row>
        <row r="51">
          <cell r="X51">
            <v>1.4866666666666709E-3</v>
          </cell>
        </row>
        <row r="52">
          <cell r="X52">
            <v>1.5166666666666731E-3</v>
          </cell>
        </row>
        <row r="53">
          <cell r="X53">
            <v>1.1533333333333326E-3</v>
          </cell>
        </row>
        <row r="54">
          <cell r="X54">
            <v>1.8133333333333404E-3</v>
          </cell>
        </row>
        <row r="55">
          <cell r="X55">
            <v>1.7299999999999954E-3</v>
          </cell>
        </row>
        <row r="56">
          <cell r="X56">
            <v>1.4699999999999991E-3</v>
          </cell>
        </row>
        <row r="57">
          <cell r="X57">
            <v>9.3000000000000027E-4</v>
          </cell>
        </row>
        <row r="58">
          <cell r="X58">
            <v>6.6333333333333522E-4</v>
          </cell>
        </row>
        <row r="59">
          <cell r="X59">
            <v>2.9100000000000029E-3</v>
          </cell>
        </row>
        <row r="60">
          <cell r="X60">
            <v>1.4200000000000046E-3</v>
          </cell>
        </row>
        <row r="61">
          <cell r="X61">
            <v>7.0000000000007556E-5</v>
          </cell>
        </row>
        <row r="62">
          <cell r="X62">
            <v>9.3333333333333462E-4</v>
          </cell>
        </row>
        <row r="63">
          <cell r="X63">
            <v>1.1733333333333318E-3</v>
          </cell>
        </row>
        <row r="64">
          <cell r="X64">
            <v>3.4566666666666634E-3</v>
          </cell>
        </row>
        <row r="65">
          <cell r="X65">
            <v>2.286666666666666E-3</v>
          </cell>
        </row>
        <row r="66">
          <cell r="X66">
            <v>2.066666666666668E-3</v>
          </cell>
        </row>
        <row r="67">
          <cell r="X67">
            <v>1.5366666666666653E-3</v>
          </cell>
        </row>
        <row r="68">
          <cell r="X68">
            <v>1.250000000000008E-3</v>
          </cell>
        </row>
        <row r="69">
          <cell r="X69">
            <v>1.9766666666666613E-3</v>
          </cell>
        </row>
        <row r="70">
          <cell r="X70">
            <v>3.0233333333333362E-3</v>
          </cell>
        </row>
        <row r="71">
          <cell r="X71">
            <v>2.9966666666666752E-3</v>
          </cell>
        </row>
        <row r="72">
          <cell r="X72">
            <v>1.9766666666666682E-3</v>
          </cell>
        </row>
        <row r="73">
          <cell r="X73">
            <v>1.1166666666666686E-3</v>
          </cell>
        </row>
        <row r="74">
          <cell r="X74">
            <v>1.6033333333333386E-3</v>
          </cell>
        </row>
        <row r="75">
          <cell r="X75">
            <v>2.4966666666666679E-3</v>
          </cell>
        </row>
        <row r="76">
          <cell r="X76">
            <v>2.3266666666666713E-3</v>
          </cell>
        </row>
        <row r="77">
          <cell r="X77">
            <v>1.5233333333333349E-3</v>
          </cell>
        </row>
        <row r="78">
          <cell r="X78">
            <v>1.496666666666667E-3</v>
          </cell>
        </row>
        <row r="79">
          <cell r="X79">
            <v>9.5333333333333381E-4</v>
          </cell>
        </row>
        <row r="80">
          <cell r="X80">
            <v>1.0200000000000001E-3</v>
          </cell>
        </row>
        <row r="81">
          <cell r="X81">
            <v>1.0300000000000031E-3</v>
          </cell>
        </row>
        <row r="82">
          <cell r="X82">
            <v>1.1133333333333412E-3</v>
          </cell>
        </row>
        <row r="83">
          <cell r="X83">
            <v>8.5999999999999965E-4</v>
          </cell>
        </row>
        <row r="84">
          <cell r="X84">
            <v>7.3666666666666325E-4</v>
          </cell>
        </row>
        <row r="85">
          <cell r="X85">
            <v>4.2100000000000054E-3</v>
          </cell>
        </row>
        <row r="86">
          <cell r="X86">
            <v>3.6899999999999988E-3</v>
          </cell>
        </row>
        <row r="87">
          <cell r="X87">
            <v>2.9100000000000029E-3</v>
          </cell>
        </row>
        <row r="88">
          <cell r="X88">
            <v>1.7866666666666725E-3</v>
          </cell>
        </row>
        <row r="89">
          <cell r="X89">
            <v>4.7000000000000514E-4</v>
          </cell>
        </row>
        <row r="90">
          <cell r="X90">
            <v>6.9099999999999995E-3</v>
          </cell>
        </row>
        <row r="91">
          <cell r="X91">
            <v>3.5366666666666741E-3</v>
          </cell>
        </row>
        <row r="92">
          <cell r="X92">
            <v>3.1333333333333283E-3</v>
          </cell>
        </row>
        <row r="93">
          <cell r="X93">
            <v>2.8000000000000039E-3</v>
          </cell>
        </row>
        <row r="94">
          <cell r="X94">
            <v>5.3666666666666446E-4</v>
          </cell>
        </row>
        <row r="95">
          <cell r="X95">
            <v>5.6099999999999969E-3</v>
          </cell>
        </row>
        <row r="96">
          <cell r="X96">
            <v>3.9333333333333373E-3</v>
          </cell>
        </row>
        <row r="97">
          <cell r="X97">
            <v>2.579999999999992E-3</v>
          </cell>
        </row>
        <row r="98">
          <cell r="X98">
            <v>3.6633333333333309E-3</v>
          </cell>
        </row>
        <row r="99">
          <cell r="X99">
            <v>6.6666666666666263E-4</v>
          </cell>
        </row>
        <row r="100">
          <cell r="X100">
            <v>2.2833333333333317E-3</v>
          </cell>
        </row>
        <row r="101">
          <cell r="X101">
            <v>4.1566666666666696E-3</v>
          </cell>
        </row>
        <row r="102">
          <cell r="X102">
            <v>2.4366666666666634E-3</v>
          </cell>
        </row>
        <row r="103">
          <cell r="X103">
            <v>2.32333333333333E-3</v>
          </cell>
        </row>
        <row r="104">
          <cell r="X104">
            <v>1.3766666666666719E-3</v>
          </cell>
        </row>
        <row r="105">
          <cell r="X105">
            <v>6.5333333333333216E-4</v>
          </cell>
        </row>
        <row r="106">
          <cell r="X106">
            <v>1.1533333333333326E-3</v>
          </cell>
        </row>
        <row r="107">
          <cell r="X107">
            <v>8.900000000000019E-4</v>
          </cell>
        </row>
        <row r="108">
          <cell r="X108">
            <v>7.6333333333333114E-4</v>
          </cell>
        </row>
        <row r="109">
          <cell r="X109">
            <v>4.8999999999999738E-4</v>
          </cell>
        </row>
        <row r="110">
          <cell r="X110">
            <v>7.333333333333289E-4</v>
          </cell>
        </row>
        <row r="111">
          <cell r="X111">
            <v>9.0666666666666673E-4</v>
          </cell>
        </row>
        <row r="112">
          <cell r="X112">
            <v>6.5666666666666651E-4</v>
          </cell>
        </row>
        <row r="113">
          <cell r="X113">
            <v>6.9666666666667876E-4</v>
          </cell>
        </row>
        <row r="114">
          <cell r="X114">
            <v>8.566666666666653E-4</v>
          </cell>
        </row>
        <row r="115">
          <cell r="X115">
            <v>8.000000000000021E-4</v>
          </cell>
        </row>
        <row r="116">
          <cell r="X116">
            <v>1.1299999999999991E-3</v>
          </cell>
        </row>
        <row r="117">
          <cell r="X117">
            <v>9.3999999999999639E-4</v>
          </cell>
        </row>
        <row r="118">
          <cell r="X118">
            <v>1.4399999999999968E-3</v>
          </cell>
        </row>
        <row r="119">
          <cell r="X119">
            <v>9.3999999999999639E-4</v>
          </cell>
        </row>
        <row r="120">
          <cell r="X120">
            <v>4.13333333333335E-4</v>
          </cell>
        </row>
        <row r="121">
          <cell r="X121">
            <v>1.7733333333333282E-3</v>
          </cell>
        </row>
        <row r="122">
          <cell r="X122">
            <v>1.4433333333333312E-3</v>
          </cell>
        </row>
        <row r="123">
          <cell r="X123">
            <v>1.009999999999997E-3</v>
          </cell>
        </row>
        <row r="124">
          <cell r="X124">
            <v>3.0666666666666342E-4</v>
          </cell>
        </row>
        <row r="125">
          <cell r="X125">
            <v>2.8000000000000247E-4</v>
          </cell>
        </row>
        <row r="126">
          <cell r="X126">
            <v>2.0800000000000055E-3</v>
          </cell>
        </row>
        <row r="127">
          <cell r="X127">
            <v>1.3299999999999979E-3</v>
          </cell>
        </row>
        <row r="128">
          <cell r="X128">
            <v>6.8000000000000005E-4</v>
          </cell>
        </row>
        <row r="129">
          <cell r="X129">
            <v>1.2966666666666612E-3</v>
          </cell>
        </row>
        <row r="130">
          <cell r="X130">
            <v>2.3333333333333539E-4</v>
          </cell>
        </row>
        <row r="131">
          <cell r="X131">
            <v>4.4466666666666682E-3</v>
          </cell>
        </row>
        <row r="132">
          <cell r="X132">
            <v>4.6500000000000014E-3</v>
          </cell>
        </row>
        <row r="133">
          <cell r="X133">
            <v>1.2300000000000019E-3</v>
          </cell>
        </row>
        <row r="134">
          <cell r="X134">
            <v>8.000000000000021E-4</v>
          </cell>
        </row>
        <row r="135">
          <cell r="X135">
            <v>5.7333333333333542E-4</v>
          </cell>
        </row>
        <row r="136">
          <cell r="X136">
            <v>5.4333333333334011E-4</v>
          </cell>
        </row>
        <row r="137">
          <cell r="X137">
            <v>4.46333333333334E-3</v>
          </cell>
        </row>
        <row r="138">
          <cell r="X138">
            <v>2.1900000000000044E-3</v>
          </cell>
        </row>
        <row r="139">
          <cell r="X139">
            <v>1.3366666666666666E-3</v>
          </cell>
        </row>
        <row r="140">
          <cell r="X140">
            <v>1.7600000000000046E-3</v>
          </cell>
        </row>
        <row r="141">
          <cell r="X141">
            <v>3.9000000000000146E-4</v>
          </cell>
        </row>
        <row r="142">
          <cell r="X142">
            <v>1.7300000000000024E-3</v>
          </cell>
        </row>
        <row r="143">
          <cell r="X143">
            <v>2.746666666666675E-3</v>
          </cell>
        </row>
        <row r="144">
          <cell r="X144">
            <v>2.480000000000003E-3</v>
          </cell>
        </row>
        <row r="145">
          <cell r="X145">
            <v>1.5199999999999936E-3</v>
          </cell>
        </row>
        <row r="146">
          <cell r="X146">
            <v>6.3666666666666732E-4</v>
          </cell>
        </row>
        <row r="147">
          <cell r="X147">
            <v>5.7333333333332154E-4</v>
          </cell>
        </row>
        <row r="148">
          <cell r="X148">
            <v>1.5466666666666684E-3</v>
          </cell>
        </row>
        <row r="149">
          <cell r="X149">
            <v>6.1033333333333425E-3</v>
          </cell>
        </row>
        <row r="150">
          <cell r="X150">
            <v>5.9200000000000016E-3</v>
          </cell>
        </row>
        <row r="151">
          <cell r="X151">
            <v>2.3633333333333215E-3</v>
          </cell>
        </row>
        <row r="152">
          <cell r="X152">
            <v>6.6999999999999699E-4</v>
          </cell>
        </row>
        <row r="153">
          <cell r="X153">
            <v>6.1999999999999555E-4</v>
          </cell>
        </row>
        <row r="154">
          <cell r="X154">
            <v>5.266666666666614E-4</v>
          </cell>
        </row>
        <row r="155">
          <cell r="X155">
            <v>3.4566666666666773E-3</v>
          </cell>
        </row>
        <row r="156">
          <cell r="X156">
            <v>3.0099999999999988E-3</v>
          </cell>
        </row>
        <row r="157">
          <cell r="X157">
            <v>1.0266666666666618E-3</v>
          </cell>
        </row>
        <row r="158">
          <cell r="X158">
            <v>3.6999999999999533E-4</v>
          </cell>
        </row>
        <row r="159">
          <cell r="X159">
            <v>5.4333333333333317E-4</v>
          </cell>
        </row>
        <row r="160">
          <cell r="X160">
            <v>2.3633333333333353E-3</v>
          </cell>
        </row>
        <row r="161">
          <cell r="X161">
            <v>4.4333333333333308E-3</v>
          </cell>
        </row>
        <row r="162">
          <cell r="X162">
            <v>2.5133333333333258E-3</v>
          </cell>
        </row>
        <row r="163">
          <cell r="X163">
            <v>3.1666666666666649E-4</v>
          </cell>
        </row>
        <row r="164">
          <cell r="X164">
            <v>3.2666666666667649E-4</v>
          </cell>
        </row>
        <row r="165">
          <cell r="X165">
            <v>2.8999999999999165E-4</v>
          </cell>
        </row>
        <row r="166">
          <cell r="X166">
            <v>5.7666666666666283E-4</v>
          </cell>
        </row>
        <row r="167">
          <cell r="X167">
            <v>4.013333333333334E-3</v>
          </cell>
        </row>
        <row r="168">
          <cell r="X168">
            <v>2.9633333333333317E-3</v>
          </cell>
        </row>
        <row r="169">
          <cell r="X169">
            <v>9.0000000000000496E-4</v>
          </cell>
        </row>
        <row r="170">
          <cell r="X170">
            <v>5.366666666666714E-4</v>
          </cell>
        </row>
        <row r="171">
          <cell r="X171">
            <v>4.466666666666716E-4</v>
          </cell>
        </row>
        <row r="172">
          <cell r="X172">
            <v>2.553333333333338E-3</v>
          </cell>
        </row>
        <row r="173">
          <cell r="X173">
            <v>2.8900000000000037E-3</v>
          </cell>
        </row>
        <row r="174">
          <cell r="X174">
            <v>2.5433333333333419E-3</v>
          </cell>
        </row>
        <row r="175">
          <cell r="X175">
            <v>6.5666666666666651E-4</v>
          </cell>
        </row>
        <row r="176">
          <cell r="X176">
            <v>1.0333333333332334E-4</v>
          </cell>
        </row>
        <row r="177">
          <cell r="X177">
            <v>4.4666666666666466E-4</v>
          </cell>
        </row>
        <row r="178">
          <cell r="X178">
            <v>1.8433333333333357E-3</v>
          </cell>
        </row>
        <row r="179">
          <cell r="X179">
            <v>2.1499999999999991E-3</v>
          </cell>
        </row>
        <row r="180">
          <cell r="X180">
            <v>2.1900000000000044E-3</v>
          </cell>
        </row>
        <row r="181">
          <cell r="X181">
            <v>6.6999999999999005E-4</v>
          </cell>
        </row>
        <row r="182">
          <cell r="X182">
            <v>6.833333333333344E-4</v>
          </cell>
        </row>
        <row r="183">
          <cell r="X183">
            <v>8.5333333333334482E-4</v>
          </cell>
        </row>
        <row r="184">
          <cell r="X184">
            <v>1.349999999999997E-3</v>
          </cell>
        </row>
        <row r="185">
          <cell r="X185">
            <v>1.5899999999999942E-3</v>
          </cell>
        </row>
        <row r="186">
          <cell r="X186">
            <v>1.2100000000000027E-3</v>
          </cell>
        </row>
        <row r="187">
          <cell r="X187">
            <v>9.7999999999999476E-4</v>
          </cell>
        </row>
        <row r="188">
          <cell r="X188">
            <v>3.0333333333333601E-4</v>
          </cell>
        </row>
        <row r="189">
          <cell r="X189">
            <v>4.8666666666666303E-4</v>
          </cell>
        </row>
        <row r="190">
          <cell r="X190">
            <v>7.5000000000000761E-4</v>
          </cell>
        </row>
        <row r="191">
          <cell r="X191">
            <v>1.5933333333333355E-3</v>
          </cell>
        </row>
        <row r="192">
          <cell r="X192">
            <v>5.033333333333348E-4</v>
          </cell>
        </row>
        <row r="193">
          <cell r="X193">
            <v>4.433333333333303E-4</v>
          </cell>
        </row>
        <row r="194">
          <cell r="X194">
            <v>2.633333333333307E-4</v>
          </cell>
        </row>
        <row r="195">
          <cell r="X195">
            <v>5.833333333333246E-4</v>
          </cell>
        </row>
        <row r="196">
          <cell r="X196">
            <v>3.7999999999999146E-4</v>
          </cell>
        </row>
        <row r="197">
          <cell r="X197">
            <v>2.1699999999999983E-3</v>
          </cell>
        </row>
        <row r="198">
          <cell r="X198">
            <v>1.4199999999999977E-3</v>
          </cell>
        </row>
        <row r="199">
          <cell r="X199">
            <v>3.9666666666667016E-4</v>
          </cell>
        </row>
        <row r="200">
          <cell r="X200">
            <v>4.1666666666666241E-4</v>
          </cell>
        </row>
        <row r="201">
          <cell r="X201">
            <v>4.3333333333333418E-4</v>
          </cell>
        </row>
        <row r="202">
          <cell r="X202">
            <v>1.8666666666666831E-4</v>
          </cell>
        </row>
        <row r="203">
          <cell r="X203">
            <v>1.3400000000000009E-3</v>
          </cell>
        </row>
        <row r="204">
          <cell r="X204">
            <v>1.1899999999999966E-3</v>
          </cell>
        </row>
        <row r="205">
          <cell r="X205">
            <v>8.900000000000019E-4</v>
          </cell>
        </row>
        <row r="206">
          <cell r="X206">
            <v>8.2666666666666999E-4</v>
          </cell>
        </row>
        <row r="207">
          <cell r="X207">
            <v>7.9666666666667468E-4</v>
          </cell>
        </row>
        <row r="208">
          <cell r="X208">
            <v>3.5999999999999921E-4</v>
          </cell>
        </row>
        <row r="209">
          <cell r="X209">
            <v>2.3333333333333539E-5</v>
          </cell>
        </row>
        <row r="210">
          <cell r="X210">
            <v>2.8333333333332988E-4</v>
          </cell>
        </row>
        <row r="211">
          <cell r="X211">
            <v>1.8700000000000036E-3</v>
          </cell>
        </row>
        <row r="212">
          <cell r="X212">
            <v>1.313333333333333E-3</v>
          </cell>
        </row>
        <row r="213">
          <cell r="X213">
            <v>8.9999999999999802E-4</v>
          </cell>
        </row>
        <row r="214">
          <cell r="X214">
            <v>8.4333333333332788E-4</v>
          </cell>
        </row>
        <row r="215">
          <cell r="X215">
            <v>5.6999999999999412E-4</v>
          </cell>
        </row>
        <row r="216">
          <cell r="X216">
            <v>3.9666666666667016E-4</v>
          </cell>
        </row>
        <row r="217">
          <cell r="X217">
            <v>3.2999999999999696E-4</v>
          </cell>
        </row>
        <row r="218">
          <cell r="X218">
            <v>1.2966666666666682E-3</v>
          </cell>
        </row>
        <row r="219">
          <cell r="X219">
            <v>1.3199999999999948E-3</v>
          </cell>
        </row>
        <row r="220">
          <cell r="X220">
            <v>6.3000000000000556E-4</v>
          </cell>
        </row>
        <row r="221">
          <cell r="X221">
            <v>5.5333333333333623E-4</v>
          </cell>
        </row>
        <row r="222">
          <cell r="X222">
            <v>9.2333333333333156E-4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FF46-A6CE-244F-81AE-7CC74709DED7}">
  <dimension ref="A1:X222"/>
  <sheetViews>
    <sheetView workbookViewId="0">
      <selection activeCell="G5" sqref="G5"/>
    </sheetView>
  </sheetViews>
  <sheetFormatPr baseColWidth="10" defaultColWidth="8.83203125" defaultRowHeight="16" x14ac:dyDescent="0.2"/>
  <cols>
    <col min="1" max="1" width="9.6640625" style="10" bestFit="1" customWidth="1"/>
    <col min="2" max="2" width="9.6640625" style="10" customWidth="1"/>
    <col min="3" max="3" width="8.83203125" style="10"/>
    <col min="4" max="4" width="13.6640625" style="11" bestFit="1" customWidth="1"/>
    <col min="5" max="6" width="8.83203125" style="10"/>
    <col min="7" max="7" width="13.1640625" style="12" bestFit="1" customWidth="1"/>
    <col min="8" max="10" width="8.83203125" style="10"/>
    <col min="11" max="12" width="12.6640625" style="10" bestFit="1" customWidth="1"/>
    <col min="13" max="13" width="13.33203125" style="10" bestFit="1" customWidth="1"/>
    <col min="14" max="14" width="8.83203125" style="10"/>
    <col min="15" max="15" width="13.1640625" style="10" customWidth="1"/>
    <col min="16" max="16" width="13.6640625" style="10" customWidth="1"/>
    <col min="17" max="17" width="15" style="10" customWidth="1"/>
    <col min="18" max="18" width="8.83203125" style="10"/>
    <col min="22" max="22" width="14.6640625" customWidth="1"/>
  </cols>
  <sheetData>
    <row r="1" spans="1:24" x14ac:dyDescent="0.2">
      <c r="A1" s="6" t="s">
        <v>0</v>
      </c>
      <c r="B1" s="6" t="s">
        <v>1</v>
      </c>
      <c r="C1" s="6" t="s">
        <v>1</v>
      </c>
      <c r="D1" s="7" t="s">
        <v>2</v>
      </c>
      <c r="E1" s="6" t="s">
        <v>3</v>
      </c>
      <c r="F1" s="6" t="s">
        <v>4</v>
      </c>
      <c r="G1" s="8" t="s">
        <v>5</v>
      </c>
      <c r="H1" s="6" t="s">
        <v>6</v>
      </c>
      <c r="I1" s="6" t="s">
        <v>7</v>
      </c>
      <c r="J1" s="7" t="s">
        <v>1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V1" s="1" t="s">
        <v>16</v>
      </c>
      <c r="X1" t="s">
        <v>17</v>
      </c>
    </row>
    <row r="2" spans="1:24" x14ac:dyDescent="0.2">
      <c r="A2" s="9">
        <v>43659</v>
      </c>
      <c r="B2" s="10">
        <v>1185</v>
      </c>
      <c r="C2" s="10">
        <v>1</v>
      </c>
      <c r="D2" s="11" t="s">
        <v>18</v>
      </c>
      <c r="E2" s="10">
        <v>1</v>
      </c>
      <c r="F2" s="10">
        <v>1</v>
      </c>
      <c r="G2" s="12" t="s">
        <v>19</v>
      </c>
      <c r="H2" s="10">
        <v>1000</v>
      </c>
      <c r="I2" s="10">
        <f t="shared" ref="I2:I65" si="0">H2/1000</f>
        <v>1</v>
      </c>
      <c r="J2" s="10">
        <v>1185</v>
      </c>
      <c r="K2" s="10">
        <v>3.6240000000000001E-2</v>
      </c>
      <c r="L2" s="10">
        <v>3.6150000000000002E-2</v>
      </c>
      <c r="M2" s="10">
        <v>3.6330000000000001E-2</v>
      </c>
      <c r="N2" s="10">
        <v>3.6240000000000001E-2</v>
      </c>
      <c r="O2" s="10">
        <v>4.2079999999999999E-2</v>
      </c>
      <c r="P2" s="10">
        <v>4.2090000000000002E-2</v>
      </c>
      <c r="Q2" s="10">
        <v>4.2110000000000002E-2</v>
      </c>
      <c r="R2" s="10">
        <f t="shared" ref="R2:R65" si="1">AVERAGE(O2:Q2)</f>
        <v>4.2093333333333337E-2</v>
      </c>
      <c r="V2">
        <f t="shared" ref="V2:V65" si="2">R2-N2</f>
        <v>5.8533333333333354E-3</v>
      </c>
      <c r="X2">
        <f t="shared" ref="X2:X65" si="3">(V2/I2)*1000</f>
        <v>5.8533333333333353</v>
      </c>
    </row>
    <row r="3" spans="1:24" x14ac:dyDescent="0.2">
      <c r="A3" s="9">
        <v>43659</v>
      </c>
      <c r="B3" s="10">
        <v>1186</v>
      </c>
      <c r="C3" s="10">
        <v>2</v>
      </c>
      <c r="D3" s="11" t="s">
        <v>18</v>
      </c>
      <c r="E3" s="10">
        <v>1</v>
      </c>
      <c r="F3" s="10">
        <v>3</v>
      </c>
      <c r="G3" s="12">
        <v>50</v>
      </c>
      <c r="H3" s="10">
        <v>1000</v>
      </c>
      <c r="I3" s="10">
        <f t="shared" si="0"/>
        <v>1</v>
      </c>
      <c r="J3" s="10">
        <v>1186</v>
      </c>
      <c r="K3" s="10">
        <v>3.56E-2</v>
      </c>
      <c r="L3" s="10">
        <v>3.567E-2</v>
      </c>
      <c r="M3" s="10">
        <v>3.5560000000000001E-2</v>
      </c>
      <c r="N3" s="10">
        <v>3.5610000000000003E-2</v>
      </c>
      <c r="O3" s="10">
        <v>3.7589999999999998E-2</v>
      </c>
      <c r="P3" s="10">
        <v>3.7600000000000001E-2</v>
      </c>
      <c r="Q3" s="10">
        <v>3.7699999999999997E-2</v>
      </c>
      <c r="R3" s="10">
        <f t="shared" si="1"/>
        <v>3.7630000000000004E-2</v>
      </c>
      <c r="V3">
        <f t="shared" si="2"/>
        <v>2.020000000000001E-3</v>
      </c>
      <c r="X3">
        <f t="shared" si="3"/>
        <v>2.0200000000000009</v>
      </c>
    </row>
    <row r="4" spans="1:24" x14ac:dyDescent="0.2">
      <c r="A4" s="9">
        <v>43659</v>
      </c>
      <c r="B4" s="10">
        <v>1187</v>
      </c>
      <c r="C4" s="10">
        <v>3</v>
      </c>
      <c r="D4" s="11" t="s">
        <v>18</v>
      </c>
      <c r="E4" s="10">
        <v>1</v>
      </c>
      <c r="F4" s="10">
        <v>5</v>
      </c>
      <c r="G4" s="12">
        <v>35</v>
      </c>
      <c r="H4" s="10">
        <v>1000</v>
      </c>
      <c r="I4" s="10">
        <f t="shared" si="0"/>
        <v>1</v>
      </c>
      <c r="J4" s="10">
        <v>1187</v>
      </c>
      <c r="K4" s="10">
        <v>3.669E-2</v>
      </c>
      <c r="L4" s="10">
        <v>3.6700000000000003E-2</v>
      </c>
      <c r="M4" s="10">
        <v>3.6749999999999998E-2</v>
      </c>
      <c r="N4" s="10">
        <v>3.6713333333333341E-2</v>
      </c>
      <c r="O4" s="10">
        <v>3.746E-2</v>
      </c>
      <c r="P4" s="10">
        <v>3.7449999999999997E-2</v>
      </c>
      <c r="Q4" s="10">
        <v>3.7479999999999999E-2</v>
      </c>
      <c r="R4" s="10">
        <f t="shared" si="1"/>
        <v>3.7463333333333335E-2</v>
      </c>
      <c r="V4">
        <f t="shared" si="2"/>
        <v>7.4999999999999373E-4</v>
      </c>
      <c r="X4">
        <f t="shared" si="3"/>
        <v>0.74999999999999378</v>
      </c>
    </row>
    <row r="5" spans="1:24" x14ac:dyDescent="0.2">
      <c r="A5" s="9">
        <v>43659</v>
      </c>
      <c r="B5" s="10">
        <v>1188</v>
      </c>
      <c r="C5" s="10">
        <v>4</v>
      </c>
      <c r="D5" s="11" t="s">
        <v>18</v>
      </c>
      <c r="E5" s="10">
        <v>1</v>
      </c>
      <c r="F5" s="10">
        <v>7</v>
      </c>
      <c r="G5" s="12">
        <v>25</v>
      </c>
      <c r="H5" s="10">
        <v>1000</v>
      </c>
      <c r="I5" s="10">
        <f t="shared" si="0"/>
        <v>1</v>
      </c>
      <c r="J5" s="10">
        <v>1188</v>
      </c>
      <c r="K5" s="10">
        <v>3.6299999999999999E-2</v>
      </c>
      <c r="L5" s="10">
        <v>3.6310000000000002E-2</v>
      </c>
      <c r="M5" s="10">
        <v>3.6310000000000002E-2</v>
      </c>
      <c r="N5" s="10">
        <v>3.6306666666666675E-2</v>
      </c>
      <c r="O5" s="10">
        <v>3.6659999999999998E-2</v>
      </c>
      <c r="P5" s="10">
        <v>3.669E-2</v>
      </c>
      <c r="Q5" s="10">
        <v>3.6679999999999997E-2</v>
      </c>
      <c r="R5" s="10">
        <f t="shared" si="1"/>
        <v>3.6676666666666663E-2</v>
      </c>
      <c r="V5">
        <f t="shared" si="2"/>
        <v>3.6999999999998839E-4</v>
      </c>
      <c r="X5">
        <f t="shared" si="3"/>
        <v>0.36999999999998839</v>
      </c>
    </row>
    <row r="6" spans="1:24" x14ac:dyDescent="0.2">
      <c r="A6" s="9">
        <v>43659</v>
      </c>
      <c r="B6" s="10">
        <v>1189</v>
      </c>
      <c r="C6" s="10">
        <v>5</v>
      </c>
      <c r="D6" s="11" t="s">
        <v>18</v>
      </c>
      <c r="E6" s="10">
        <v>1</v>
      </c>
      <c r="F6" s="10">
        <v>9</v>
      </c>
      <c r="G6" s="12">
        <v>15</v>
      </c>
      <c r="H6" s="10">
        <v>1000</v>
      </c>
      <c r="I6" s="10">
        <f t="shared" si="0"/>
        <v>1</v>
      </c>
      <c r="J6" s="10">
        <v>1189</v>
      </c>
      <c r="K6" s="10">
        <v>3.594E-2</v>
      </c>
      <c r="L6" s="10">
        <v>3.5909999999999997E-2</v>
      </c>
      <c r="M6" s="10">
        <v>3.5900000000000001E-2</v>
      </c>
      <c r="N6" s="10">
        <v>3.5916666666666666E-2</v>
      </c>
      <c r="O6" s="10">
        <v>3.6150000000000002E-2</v>
      </c>
      <c r="P6" s="10">
        <v>3.6179999999999997E-2</v>
      </c>
      <c r="Q6" s="10">
        <v>3.6170000000000001E-2</v>
      </c>
      <c r="R6" s="10">
        <f t="shared" si="1"/>
        <v>3.6166666666666673E-2</v>
      </c>
      <c r="V6">
        <f t="shared" si="2"/>
        <v>2.5000000000000716E-4</v>
      </c>
      <c r="X6">
        <f t="shared" si="3"/>
        <v>0.25000000000000716</v>
      </c>
    </row>
    <row r="7" spans="1:24" x14ac:dyDescent="0.2">
      <c r="A7" s="9">
        <v>43659</v>
      </c>
      <c r="B7" s="10">
        <v>1190</v>
      </c>
      <c r="C7" s="10">
        <v>6</v>
      </c>
      <c r="D7" s="11" t="s">
        <v>18</v>
      </c>
      <c r="E7" s="10">
        <v>1</v>
      </c>
      <c r="F7" s="10">
        <v>11</v>
      </c>
      <c r="G7" s="12">
        <v>5</v>
      </c>
      <c r="H7" s="10">
        <v>1000</v>
      </c>
      <c r="I7" s="10">
        <f t="shared" si="0"/>
        <v>1</v>
      </c>
      <c r="J7" s="10">
        <v>1190</v>
      </c>
      <c r="K7" s="10">
        <v>3.5900000000000001E-2</v>
      </c>
      <c r="L7" s="10">
        <v>3.5819999999999998E-2</v>
      </c>
      <c r="M7" s="10">
        <v>3.5920000000000001E-2</v>
      </c>
      <c r="N7" s="10">
        <v>3.5880000000000002E-2</v>
      </c>
      <c r="O7" s="10">
        <v>3.6080000000000001E-2</v>
      </c>
      <c r="P7" s="10">
        <v>3.6119999999999999E-2</v>
      </c>
      <c r="Q7" s="10">
        <v>3.6069999999999998E-2</v>
      </c>
      <c r="R7" s="10">
        <f t="shared" si="1"/>
        <v>3.6090000000000004E-2</v>
      </c>
      <c r="V7">
        <f t="shared" si="2"/>
        <v>2.1000000000000185E-4</v>
      </c>
      <c r="X7">
        <f t="shared" si="3"/>
        <v>0.21000000000000185</v>
      </c>
    </row>
    <row r="8" spans="1:24" x14ac:dyDescent="0.2">
      <c r="A8" s="9">
        <v>43659</v>
      </c>
      <c r="B8" s="10">
        <v>1191</v>
      </c>
      <c r="C8" s="10">
        <v>7</v>
      </c>
      <c r="D8" s="11" t="s">
        <v>18</v>
      </c>
      <c r="E8" s="10">
        <v>1</v>
      </c>
      <c r="F8" s="10">
        <v>15</v>
      </c>
      <c r="G8" s="12" t="s">
        <v>20</v>
      </c>
      <c r="H8" s="10">
        <v>1000</v>
      </c>
      <c r="I8" s="10">
        <f t="shared" si="0"/>
        <v>1</v>
      </c>
      <c r="J8" s="10">
        <v>1191</v>
      </c>
      <c r="K8" s="10">
        <v>3.5799999999999998E-2</v>
      </c>
      <c r="L8" s="10">
        <v>3.5680000000000003E-2</v>
      </c>
      <c r="M8" s="10">
        <v>3.5729999999999998E-2</v>
      </c>
      <c r="N8" s="10">
        <v>3.5736666666666667E-2</v>
      </c>
      <c r="O8" s="10">
        <v>3.653E-2</v>
      </c>
      <c r="P8" s="10">
        <v>3.6510000000000001E-2</v>
      </c>
      <c r="Q8" s="10">
        <v>3.6510000000000001E-2</v>
      </c>
      <c r="R8" s="10">
        <f t="shared" si="1"/>
        <v>3.6516666666666663E-2</v>
      </c>
      <c r="V8">
        <f t="shared" si="2"/>
        <v>7.7999999999999597E-4</v>
      </c>
      <c r="X8">
        <f t="shared" si="3"/>
        <v>0.77999999999999603</v>
      </c>
    </row>
    <row r="9" spans="1:24" x14ac:dyDescent="0.2">
      <c r="A9" s="9">
        <v>43659</v>
      </c>
      <c r="B9" s="10">
        <v>1192</v>
      </c>
      <c r="C9" s="10">
        <v>8</v>
      </c>
      <c r="D9" s="11" t="s">
        <v>21</v>
      </c>
      <c r="E9" s="10">
        <v>1</v>
      </c>
      <c r="F9" s="10">
        <v>1</v>
      </c>
      <c r="G9" s="12" t="s">
        <v>19</v>
      </c>
      <c r="H9" s="10">
        <v>1000</v>
      </c>
      <c r="I9" s="10">
        <f t="shared" si="0"/>
        <v>1</v>
      </c>
      <c r="J9" s="10">
        <v>1192</v>
      </c>
      <c r="K9" s="10">
        <v>3.5869999999999999E-2</v>
      </c>
      <c r="L9" s="10">
        <v>3.5880000000000002E-2</v>
      </c>
      <c r="M9" s="10">
        <v>3.5860000000000003E-2</v>
      </c>
      <c r="N9" s="10">
        <v>3.5870000000000006E-2</v>
      </c>
      <c r="O9" s="10">
        <v>4.0890000000000003E-2</v>
      </c>
      <c r="P9" s="10">
        <v>4.0869999999999997E-2</v>
      </c>
      <c r="Q9" s="10">
        <v>4.0899999999999999E-2</v>
      </c>
      <c r="R9" s="10">
        <f t="shared" si="1"/>
        <v>4.0886666666666661E-2</v>
      </c>
      <c r="V9">
        <f t="shared" si="2"/>
        <v>5.0166666666666554E-3</v>
      </c>
      <c r="X9">
        <f t="shared" si="3"/>
        <v>5.0166666666666551</v>
      </c>
    </row>
    <row r="10" spans="1:24" x14ac:dyDescent="0.2">
      <c r="A10" s="9">
        <v>43659</v>
      </c>
      <c r="B10" s="10">
        <v>1193</v>
      </c>
      <c r="C10" s="10">
        <v>9</v>
      </c>
      <c r="D10" s="11" t="s">
        <v>21</v>
      </c>
      <c r="E10" s="10">
        <v>1</v>
      </c>
      <c r="F10" s="10">
        <v>3</v>
      </c>
      <c r="G10" s="12">
        <v>75</v>
      </c>
      <c r="H10" s="10">
        <v>1000</v>
      </c>
      <c r="I10" s="10">
        <f t="shared" si="0"/>
        <v>1</v>
      </c>
      <c r="J10" s="10">
        <v>1193</v>
      </c>
      <c r="K10" s="10">
        <v>3.6040000000000003E-2</v>
      </c>
      <c r="L10" s="10">
        <v>3.6110000000000003E-2</v>
      </c>
      <c r="M10" s="10">
        <v>3.61E-2</v>
      </c>
      <c r="N10" s="10">
        <v>3.6083333333333335E-2</v>
      </c>
      <c r="O10" s="10">
        <v>4.1399999999999999E-2</v>
      </c>
      <c r="P10" s="10">
        <v>4.1480000000000003E-2</v>
      </c>
      <c r="Q10" s="10">
        <v>4.1430000000000002E-2</v>
      </c>
      <c r="R10" s="10">
        <f t="shared" si="1"/>
        <v>4.143666666666667E-2</v>
      </c>
      <c r="V10">
        <f t="shared" si="2"/>
        <v>5.3533333333333349E-3</v>
      </c>
      <c r="X10">
        <f t="shared" si="3"/>
        <v>5.3533333333333353</v>
      </c>
    </row>
    <row r="11" spans="1:24" x14ac:dyDescent="0.2">
      <c r="A11" s="9">
        <v>43659</v>
      </c>
      <c r="B11" s="10">
        <v>1194</v>
      </c>
      <c r="C11" s="10">
        <v>10</v>
      </c>
      <c r="D11" s="11" t="s">
        <v>21</v>
      </c>
      <c r="E11" s="10">
        <v>1</v>
      </c>
      <c r="F11" s="10">
        <v>5</v>
      </c>
      <c r="G11" s="12">
        <v>50</v>
      </c>
      <c r="H11" s="10">
        <v>1000</v>
      </c>
      <c r="I11" s="10">
        <f t="shared" si="0"/>
        <v>1</v>
      </c>
      <c r="J11" s="10">
        <v>1194</v>
      </c>
      <c r="K11" s="10">
        <v>3.5619999999999999E-2</v>
      </c>
      <c r="L11" s="10">
        <v>3.5610000000000003E-2</v>
      </c>
      <c r="M11" s="10">
        <v>3.56E-2</v>
      </c>
      <c r="N11" s="10">
        <v>3.5610000000000003E-2</v>
      </c>
      <c r="O11" s="10">
        <v>3.7749999999999999E-2</v>
      </c>
      <c r="P11" s="10">
        <v>3.7769999999999998E-2</v>
      </c>
      <c r="Q11" s="10">
        <v>3.7789999999999997E-2</v>
      </c>
      <c r="R11" s="10">
        <f t="shared" si="1"/>
        <v>3.7769999999999998E-2</v>
      </c>
      <c r="V11">
        <f t="shared" si="2"/>
        <v>2.1599999999999953E-3</v>
      </c>
      <c r="X11">
        <f t="shared" si="3"/>
        <v>2.1599999999999953</v>
      </c>
    </row>
    <row r="12" spans="1:24" x14ac:dyDescent="0.2">
      <c r="A12" s="9">
        <v>43659</v>
      </c>
      <c r="B12" s="10">
        <v>1195</v>
      </c>
      <c r="C12" s="10">
        <v>11</v>
      </c>
      <c r="D12" s="11" t="s">
        <v>21</v>
      </c>
      <c r="E12" s="10">
        <v>1</v>
      </c>
      <c r="F12" s="10">
        <v>8</v>
      </c>
      <c r="G12" s="12">
        <v>35</v>
      </c>
      <c r="H12" s="10">
        <v>1000</v>
      </c>
      <c r="I12" s="10">
        <f t="shared" si="0"/>
        <v>1</v>
      </c>
      <c r="J12" s="10">
        <v>1195</v>
      </c>
      <c r="K12" s="10">
        <v>3.5049999999999998E-2</v>
      </c>
      <c r="L12" s="10">
        <v>3.5069999999999997E-2</v>
      </c>
      <c r="M12" s="10">
        <v>3.5110000000000002E-2</v>
      </c>
      <c r="N12" s="10">
        <v>3.5076666666666666E-2</v>
      </c>
      <c r="O12" s="10">
        <v>3.5450000000000002E-2</v>
      </c>
      <c r="P12" s="10">
        <v>3.5479999999999998E-2</v>
      </c>
      <c r="Q12" s="10">
        <v>3.5459999999999998E-2</v>
      </c>
      <c r="R12" s="10">
        <f t="shared" si="1"/>
        <v>3.5463333333333326E-2</v>
      </c>
      <c r="V12">
        <f t="shared" si="2"/>
        <v>3.8666666666666016E-4</v>
      </c>
      <c r="X12">
        <f t="shared" si="3"/>
        <v>0.38666666666666016</v>
      </c>
    </row>
    <row r="13" spans="1:24" x14ac:dyDescent="0.2">
      <c r="A13" s="9">
        <v>43659</v>
      </c>
      <c r="B13" s="10">
        <v>1196</v>
      </c>
      <c r="C13" s="10">
        <v>12</v>
      </c>
      <c r="D13" s="11" t="s">
        <v>21</v>
      </c>
      <c r="E13" s="10">
        <v>1</v>
      </c>
      <c r="F13" s="10">
        <v>9</v>
      </c>
      <c r="G13" s="12">
        <v>25</v>
      </c>
      <c r="H13" s="10">
        <v>1000</v>
      </c>
      <c r="I13" s="10">
        <f t="shared" si="0"/>
        <v>1</v>
      </c>
      <c r="J13" s="10">
        <v>1196</v>
      </c>
      <c r="K13" s="10">
        <v>3.5680000000000003E-2</v>
      </c>
      <c r="L13" s="10">
        <v>3.5650000000000001E-2</v>
      </c>
      <c r="M13" s="10">
        <v>3.5680000000000003E-2</v>
      </c>
      <c r="N13" s="10">
        <v>3.567E-2</v>
      </c>
      <c r="O13" s="10">
        <v>3.61E-2</v>
      </c>
      <c r="P13" s="10">
        <v>3.6119999999999999E-2</v>
      </c>
      <c r="Q13" s="10">
        <v>3.6119999999999999E-2</v>
      </c>
      <c r="R13" s="10">
        <f t="shared" si="1"/>
        <v>3.6113333333333338E-2</v>
      </c>
      <c r="V13">
        <f t="shared" si="2"/>
        <v>4.4333333333333724E-4</v>
      </c>
      <c r="X13">
        <f t="shared" si="3"/>
        <v>0.44333333333333724</v>
      </c>
    </row>
    <row r="14" spans="1:24" x14ac:dyDescent="0.2">
      <c r="A14" s="9">
        <v>43659</v>
      </c>
      <c r="B14" s="10">
        <v>1197</v>
      </c>
      <c r="C14" s="10">
        <v>13</v>
      </c>
      <c r="D14" s="11" t="s">
        <v>21</v>
      </c>
      <c r="E14" s="10">
        <v>1</v>
      </c>
      <c r="F14" s="10">
        <v>11</v>
      </c>
      <c r="G14" s="12">
        <v>15</v>
      </c>
      <c r="H14" s="10">
        <v>1000</v>
      </c>
      <c r="I14" s="10">
        <f t="shared" si="0"/>
        <v>1</v>
      </c>
      <c r="J14" s="10">
        <v>1197</v>
      </c>
      <c r="K14" s="10">
        <v>3.5499999999999997E-2</v>
      </c>
      <c r="L14" s="10">
        <v>3.5520000000000003E-2</v>
      </c>
      <c r="M14" s="10">
        <v>3.5389999999999998E-2</v>
      </c>
      <c r="N14" s="10">
        <v>3.5470000000000002E-2</v>
      </c>
      <c r="O14" s="10">
        <v>3.5970000000000002E-2</v>
      </c>
      <c r="P14" s="10">
        <v>3.5959999999999999E-2</v>
      </c>
      <c r="Q14" s="10">
        <v>3.5970000000000002E-2</v>
      </c>
      <c r="R14" s="10">
        <f t="shared" si="1"/>
        <v>3.5966666666666668E-2</v>
      </c>
      <c r="V14">
        <f t="shared" si="2"/>
        <v>4.9666666666666609E-4</v>
      </c>
      <c r="X14">
        <f t="shared" si="3"/>
        <v>0.49666666666666609</v>
      </c>
    </row>
    <row r="15" spans="1:24" x14ac:dyDescent="0.2">
      <c r="A15" s="9">
        <v>43659</v>
      </c>
      <c r="B15" s="10">
        <v>1198</v>
      </c>
      <c r="C15" s="10">
        <v>14</v>
      </c>
      <c r="D15" s="11" t="s">
        <v>21</v>
      </c>
      <c r="E15" s="10">
        <v>1</v>
      </c>
      <c r="F15" s="10">
        <v>13</v>
      </c>
      <c r="G15" s="12">
        <v>5</v>
      </c>
      <c r="H15" s="10">
        <v>1000</v>
      </c>
      <c r="I15" s="10">
        <f t="shared" si="0"/>
        <v>1</v>
      </c>
      <c r="J15" s="10">
        <v>1198</v>
      </c>
      <c r="K15" s="10">
        <v>3.5810000000000002E-2</v>
      </c>
      <c r="L15" s="10">
        <v>3.5810000000000002E-2</v>
      </c>
      <c r="M15" s="10">
        <v>3.5740000000000001E-2</v>
      </c>
      <c r="N15" s="10">
        <v>3.5786666666666668E-2</v>
      </c>
      <c r="O15" s="10">
        <v>3.6220000000000002E-2</v>
      </c>
      <c r="P15" s="10">
        <v>3.6200000000000003E-2</v>
      </c>
      <c r="Q15" s="10">
        <v>3.6209999999999999E-2</v>
      </c>
      <c r="R15" s="10">
        <f t="shared" si="1"/>
        <v>3.6209999999999999E-2</v>
      </c>
      <c r="V15">
        <f t="shared" si="2"/>
        <v>4.2333333333333112E-4</v>
      </c>
      <c r="X15">
        <f t="shared" si="3"/>
        <v>0.42333333333333112</v>
      </c>
    </row>
    <row r="16" spans="1:24" x14ac:dyDescent="0.2">
      <c r="A16" s="9">
        <v>43659</v>
      </c>
      <c r="B16" s="10">
        <v>1199</v>
      </c>
      <c r="C16" s="10">
        <v>15</v>
      </c>
      <c r="D16" s="11" t="s">
        <v>21</v>
      </c>
      <c r="E16" s="10">
        <v>1</v>
      </c>
      <c r="F16" s="10">
        <v>19</v>
      </c>
      <c r="G16" s="12" t="s">
        <v>20</v>
      </c>
      <c r="H16" s="10">
        <v>1000</v>
      </c>
      <c r="I16" s="10">
        <f t="shared" si="0"/>
        <v>1</v>
      </c>
      <c r="J16" s="10">
        <v>1199</v>
      </c>
      <c r="K16" s="10">
        <v>3.5880000000000002E-2</v>
      </c>
      <c r="L16" s="10">
        <v>3.5909999999999997E-2</v>
      </c>
      <c r="M16" s="10">
        <v>3.585E-2</v>
      </c>
      <c r="N16" s="10">
        <v>3.5879999999999995E-2</v>
      </c>
      <c r="O16" s="10">
        <v>3.6389999999999999E-2</v>
      </c>
      <c r="P16" s="10">
        <v>3.6330000000000001E-2</v>
      </c>
      <c r="Q16" s="10">
        <v>3.6409999999999998E-2</v>
      </c>
      <c r="R16" s="10">
        <f t="shared" si="1"/>
        <v>3.6376666666666668E-2</v>
      </c>
      <c r="V16">
        <f t="shared" si="2"/>
        <v>4.9666666666667303E-4</v>
      </c>
      <c r="X16">
        <f t="shared" si="3"/>
        <v>0.49666666666667303</v>
      </c>
    </row>
    <row r="17" spans="1:24" x14ac:dyDescent="0.2">
      <c r="A17" s="9">
        <v>43660</v>
      </c>
      <c r="B17" s="10">
        <v>1200</v>
      </c>
      <c r="C17" s="10">
        <v>16</v>
      </c>
      <c r="D17" s="11" t="s">
        <v>22</v>
      </c>
      <c r="E17" s="10">
        <v>1</v>
      </c>
      <c r="F17" s="10">
        <v>1</v>
      </c>
      <c r="G17" s="12" t="s">
        <v>23</v>
      </c>
      <c r="H17" s="10">
        <v>1000</v>
      </c>
      <c r="I17" s="10">
        <f t="shared" si="0"/>
        <v>1</v>
      </c>
      <c r="J17" s="10">
        <v>1200</v>
      </c>
      <c r="K17" s="10">
        <v>3.6670000000000001E-2</v>
      </c>
      <c r="L17" s="10">
        <v>3.6560000000000002E-2</v>
      </c>
      <c r="M17" s="10">
        <v>3.6479999999999999E-2</v>
      </c>
      <c r="N17" s="10">
        <v>3.6569999999999998E-2</v>
      </c>
      <c r="O17" s="10">
        <v>3.925E-2</v>
      </c>
      <c r="P17" s="10">
        <v>3.9239999999999997E-2</v>
      </c>
      <c r="Q17" s="10">
        <v>3.9289999999999999E-2</v>
      </c>
      <c r="R17" s="10">
        <f t="shared" si="1"/>
        <v>3.9259999999999996E-2</v>
      </c>
      <c r="V17">
        <f t="shared" si="2"/>
        <v>2.6899999999999979E-3</v>
      </c>
      <c r="X17">
        <f t="shared" si="3"/>
        <v>2.6899999999999977</v>
      </c>
    </row>
    <row r="18" spans="1:24" x14ac:dyDescent="0.2">
      <c r="A18" s="9">
        <v>43660</v>
      </c>
      <c r="B18" s="10">
        <v>1201</v>
      </c>
      <c r="C18" s="10">
        <v>17</v>
      </c>
      <c r="D18" s="11" t="s">
        <v>22</v>
      </c>
      <c r="E18" s="10">
        <v>1</v>
      </c>
      <c r="F18" s="10">
        <v>3</v>
      </c>
      <c r="G18" s="12">
        <v>50</v>
      </c>
      <c r="H18" s="10">
        <v>1000</v>
      </c>
      <c r="I18" s="10">
        <f t="shared" si="0"/>
        <v>1</v>
      </c>
      <c r="J18" s="10">
        <v>1201</v>
      </c>
      <c r="K18" s="10">
        <v>3.5569999999999997E-2</v>
      </c>
      <c r="L18" s="10">
        <v>3.5529999999999999E-2</v>
      </c>
      <c r="M18" s="10">
        <v>3.5569999999999997E-2</v>
      </c>
      <c r="N18" s="10">
        <v>3.555666666666666E-2</v>
      </c>
      <c r="O18" s="10">
        <v>3.814E-2</v>
      </c>
      <c r="P18" s="10">
        <v>3.8129999999999997E-2</v>
      </c>
      <c r="Q18" s="10">
        <v>3.8150000000000003E-2</v>
      </c>
      <c r="R18" s="10">
        <f t="shared" si="1"/>
        <v>3.814E-2</v>
      </c>
      <c r="V18">
        <f t="shared" si="2"/>
        <v>2.5833333333333403E-3</v>
      </c>
      <c r="X18">
        <f t="shared" si="3"/>
        <v>2.5833333333333401</v>
      </c>
    </row>
    <row r="19" spans="1:24" x14ac:dyDescent="0.2">
      <c r="A19" s="9">
        <v>43660</v>
      </c>
      <c r="B19" s="10">
        <v>1202</v>
      </c>
      <c r="C19" s="10">
        <v>18</v>
      </c>
      <c r="D19" s="11" t="s">
        <v>22</v>
      </c>
      <c r="E19" s="10">
        <v>1</v>
      </c>
      <c r="F19" s="10">
        <v>5</v>
      </c>
      <c r="G19" s="12">
        <v>35</v>
      </c>
      <c r="H19" s="10">
        <v>1000</v>
      </c>
      <c r="I19" s="10">
        <f t="shared" si="0"/>
        <v>1</v>
      </c>
      <c r="J19" s="10">
        <v>1202</v>
      </c>
      <c r="K19" s="10">
        <v>3.5630000000000002E-2</v>
      </c>
      <c r="L19" s="10">
        <v>3.5680000000000003E-2</v>
      </c>
      <c r="M19" s="10">
        <v>3.5619999999999999E-2</v>
      </c>
      <c r="N19" s="10">
        <v>3.5643333333333339E-2</v>
      </c>
      <c r="O19" s="10">
        <v>3.7670000000000002E-2</v>
      </c>
      <c r="P19" s="10">
        <v>3.755E-2</v>
      </c>
      <c r="Q19" s="10">
        <v>3.7650000000000003E-2</v>
      </c>
      <c r="R19" s="10">
        <f t="shared" si="1"/>
        <v>3.7623333333333335E-2</v>
      </c>
      <c r="V19">
        <f t="shared" si="2"/>
        <v>1.9799999999999957E-3</v>
      </c>
      <c r="X19">
        <f t="shared" si="3"/>
        <v>1.9799999999999955</v>
      </c>
    </row>
    <row r="20" spans="1:24" x14ac:dyDescent="0.2">
      <c r="A20" s="9">
        <v>43660</v>
      </c>
      <c r="B20" s="10">
        <v>1203</v>
      </c>
      <c r="C20" s="10">
        <v>19</v>
      </c>
      <c r="D20" s="11" t="s">
        <v>22</v>
      </c>
      <c r="E20" s="10">
        <v>1</v>
      </c>
      <c r="F20" s="10">
        <v>7</v>
      </c>
      <c r="G20" s="12">
        <v>25</v>
      </c>
      <c r="H20" s="10">
        <v>1000</v>
      </c>
      <c r="I20" s="10">
        <f t="shared" si="0"/>
        <v>1</v>
      </c>
      <c r="J20" s="10">
        <v>1203</v>
      </c>
      <c r="K20" s="10">
        <v>3.5860000000000003E-2</v>
      </c>
      <c r="L20" s="10">
        <v>3.5779999999999999E-2</v>
      </c>
      <c r="M20" s="10">
        <v>3.5770000000000003E-2</v>
      </c>
      <c r="N20" s="10">
        <v>3.5803333333333333E-2</v>
      </c>
      <c r="O20" s="10">
        <v>3.6220000000000002E-2</v>
      </c>
      <c r="P20" s="10">
        <v>3.6249999999999998E-2</v>
      </c>
      <c r="Q20" s="10">
        <v>3.6209999999999999E-2</v>
      </c>
      <c r="R20" s="10">
        <f t="shared" si="1"/>
        <v>3.6226666666666664E-2</v>
      </c>
      <c r="V20">
        <f t="shared" si="2"/>
        <v>4.2333333333333112E-4</v>
      </c>
      <c r="X20">
        <f t="shared" si="3"/>
        <v>0.42333333333333112</v>
      </c>
    </row>
    <row r="21" spans="1:24" x14ac:dyDescent="0.2">
      <c r="A21" s="9">
        <v>43660</v>
      </c>
      <c r="B21" s="10">
        <v>1204</v>
      </c>
      <c r="C21" s="10">
        <v>20</v>
      </c>
      <c r="D21" s="11" t="s">
        <v>22</v>
      </c>
      <c r="E21" s="10">
        <v>1</v>
      </c>
      <c r="F21" s="10">
        <v>9</v>
      </c>
      <c r="G21" s="12">
        <v>15</v>
      </c>
      <c r="H21" s="10">
        <v>1000</v>
      </c>
      <c r="I21" s="10">
        <f t="shared" si="0"/>
        <v>1</v>
      </c>
      <c r="J21" s="10">
        <v>1204</v>
      </c>
      <c r="K21" s="10">
        <v>3.569E-2</v>
      </c>
      <c r="L21" s="10">
        <v>3.5520000000000003E-2</v>
      </c>
      <c r="M21" s="10">
        <v>3.5589999999999997E-2</v>
      </c>
      <c r="N21" s="10">
        <v>3.56E-2</v>
      </c>
      <c r="O21" s="10">
        <v>3.6159999999999998E-2</v>
      </c>
      <c r="P21" s="10">
        <v>3.6110000000000003E-2</v>
      </c>
      <c r="Q21" s="10">
        <v>3.6170000000000001E-2</v>
      </c>
      <c r="R21" s="10">
        <f t="shared" si="1"/>
        <v>3.6146666666666667E-2</v>
      </c>
      <c r="V21">
        <f t="shared" si="2"/>
        <v>5.4666666666666752E-4</v>
      </c>
      <c r="X21">
        <f t="shared" si="3"/>
        <v>0.54666666666666752</v>
      </c>
    </row>
    <row r="22" spans="1:24" x14ac:dyDescent="0.2">
      <c r="A22" s="9">
        <v>43660</v>
      </c>
      <c r="B22" s="10">
        <v>1205</v>
      </c>
      <c r="C22" s="10">
        <v>21</v>
      </c>
      <c r="D22" s="11" t="s">
        <v>22</v>
      </c>
      <c r="E22" s="10">
        <v>1</v>
      </c>
      <c r="F22" s="10">
        <v>11</v>
      </c>
      <c r="G22" s="12">
        <v>5</v>
      </c>
      <c r="H22" s="10">
        <v>1000</v>
      </c>
      <c r="I22" s="10">
        <f t="shared" si="0"/>
        <v>1</v>
      </c>
      <c r="J22" s="10">
        <v>1205</v>
      </c>
      <c r="K22" s="10">
        <v>3.6580000000000001E-2</v>
      </c>
      <c r="L22" s="10">
        <v>3.6749999999999998E-2</v>
      </c>
      <c r="M22" s="10">
        <v>3.6720000000000003E-2</v>
      </c>
      <c r="N22" s="10">
        <v>3.6683333333333339E-2</v>
      </c>
      <c r="O22" s="10">
        <v>3.705E-2</v>
      </c>
      <c r="P22" s="10">
        <v>3.6970000000000003E-2</v>
      </c>
      <c r="Q22" s="10">
        <v>3.6920000000000001E-2</v>
      </c>
      <c r="R22" s="10">
        <f t="shared" si="1"/>
        <v>3.6980000000000006E-2</v>
      </c>
      <c r="V22">
        <f t="shared" si="2"/>
        <v>2.966666666666673E-4</v>
      </c>
      <c r="X22">
        <f t="shared" si="3"/>
        <v>0.2966666666666673</v>
      </c>
    </row>
    <row r="23" spans="1:24" x14ac:dyDescent="0.2">
      <c r="A23" s="9">
        <v>43660</v>
      </c>
      <c r="B23" s="10">
        <v>1206</v>
      </c>
      <c r="C23" s="10">
        <v>22</v>
      </c>
      <c r="D23" s="11" t="s">
        <v>22</v>
      </c>
      <c r="E23" s="10">
        <v>1</v>
      </c>
      <c r="F23" s="10">
        <v>15</v>
      </c>
      <c r="G23" s="12" t="s">
        <v>20</v>
      </c>
      <c r="H23" s="10">
        <v>1000</v>
      </c>
      <c r="I23" s="10">
        <f t="shared" si="0"/>
        <v>1</v>
      </c>
      <c r="J23" s="10">
        <v>1206</v>
      </c>
      <c r="K23" s="10">
        <v>3.5520000000000003E-2</v>
      </c>
      <c r="L23" s="10">
        <v>3.56E-2</v>
      </c>
      <c r="M23" s="10">
        <v>3.5560000000000001E-2</v>
      </c>
      <c r="N23" s="10">
        <v>3.5560000000000001E-2</v>
      </c>
      <c r="O23" s="10">
        <v>3.6170000000000001E-2</v>
      </c>
      <c r="P23" s="10">
        <v>3.6139999999999999E-2</v>
      </c>
      <c r="Q23" s="10">
        <v>3.6179999999999997E-2</v>
      </c>
      <c r="R23" s="10">
        <f t="shared" si="1"/>
        <v>3.6163333333333332E-2</v>
      </c>
      <c r="V23">
        <f t="shared" si="2"/>
        <v>6.0333333333333072E-4</v>
      </c>
      <c r="X23">
        <f t="shared" si="3"/>
        <v>0.60333333333333072</v>
      </c>
    </row>
    <row r="24" spans="1:24" x14ac:dyDescent="0.2">
      <c r="A24" s="9">
        <v>43660</v>
      </c>
      <c r="B24" s="10">
        <v>1207</v>
      </c>
      <c r="C24" s="10">
        <v>23</v>
      </c>
      <c r="D24" s="11" t="s">
        <v>24</v>
      </c>
      <c r="E24" s="10">
        <v>1</v>
      </c>
      <c r="F24" s="10">
        <v>1</v>
      </c>
      <c r="G24" s="12" t="s">
        <v>25</v>
      </c>
      <c r="H24" s="10">
        <v>1000</v>
      </c>
      <c r="I24" s="10">
        <f t="shared" si="0"/>
        <v>1</v>
      </c>
      <c r="J24" s="10">
        <v>1207</v>
      </c>
      <c r="K24" s="10">
        <v>3.5310000000000001E-2</v>
      </c>
      <c r="L24" s="10">
        <v>3.5380000000000002E-2</v>
      </c>
      <c r="M24" s="10">
        <v>3.5409999999999997E-2</v>
      </c>
      <c r="N24" s="10">
        <v>3.5366666666666664E-2</v>
      </c>
      <c r="O24" s="10">
        <v>3.7310000000000003E-2</v>
      </c>
      <c r="P24" s="10">
        <v>3.7359999999999997E-2</v>
      </c>
      <c r="Q24" s="10">
        <v>3.7420000000000002E-2</v>
      </c>
      <c r="R24" s="10">
        <f t="shared" si="1"/>
        <v>3.7363333333333332E-2</v>
      </c>
      <c r="V24">
        <f t="shared" si="2"/>
        <v>1.9966666666666674E-3</v>
      </c>
      <c r="X24">
        <f t="shared" si="3"/>
        <v>1.9966666666666675</v>
      </c>
    </row>
    <row r="25" spans="1:24" x14ac:dyDescent="0.2">
      <c r="A25" s="9">
        <v>43660</v>
      </c>
      <c r="B25" s="10">
        <v>1208</v>
      </c>
      <c r="C25" s="10">
        <v>24</v>
      </c>
      <c r="D25" s="11" t="s">
        <v>24</v>
      </c>
      <c r="E25" s="10">
        <v>1</v>
      </c>
      <c r="F25" s="10">
        <v>3</v>
      </c>
      <c r="G25" s="12">
        <v>50</v>
      </c>
      <c r="H25" s="10">
        <v>1000</v>
      </c>
      <c r="I25" s="10">
        <f t="shared" si="0"/>
        <v>1</v>
      </c>
      <c r="J25" s="10">
        <v>1208</v>
      </c>
      <c r="K25" s="10">
        <v>3.5779999999999999E-2</v>
      </c>
      <c r="L25" s="10">
        <v>3.5810000000000002E-2</v>
      </c>
      <c r="M25" s="10">
        <v>3.5749999999999997E-2</v>
      </c>
      <c r="N25" s="10">
        <v>3.5779999999999999E-2</v>
      </c>
      <c r="O25" s="10">
        <v>3.7470000000000003E-2</v>
      </c>
      <c r="P25" s="10">
        <v>3.7530000000000001E-2</v>
      </c>
      <c r="Q25" s="10">
        <v>3.7499999999999999E-2</v>
      </c>
      <c r="R25" s="10">
        <f t="shared" si="1"/>
        <v>3.7500000000000006E-2</v>
      </c>
      <c r="V25">
        <f t="shared" si="2"/>
        <v>1.7200000000000062E-3</v>
      </c>
      <c r="X25">
        <f t="shared" si="3"/>
        <v>1.7200000000000062</v>
      </c>
    </row>
    <row r="26" spans="1:24" x14ac:dyDescent="0.2">
      <c r="A26" s="9">
        <v>43660</v>
      </c>
      <c r="B26" s="10">
        <v>1209</v>
      </c>
      <c r="C26" s="10">
        <v>25</v>
      </c>
      <c r="D26" s="11" t="s">
        <v>24</v>
      </c>
      <c r="E26" s="10">
        <v>1</v>
      </c>
      <c r="F26" s="10">
        <v>5</v>
      </c>
      <c r="G26" s="12">
        <v>35</v>
      </c>
      <c r="H26" s="10">
        <v>1000</v>
      </c>
      <c r="I26" s="10">
        <f t="shared" si="0"/>
        <v>1</v>
      </c>
      <c r="J26" s="10">
        <v>1209</v>
      </c>
      <c r="K26" s="10">
        <v>3.5499999999999997E-2</v>
      </c>
      <c r="L26" s="10">
        <v>3.5639999999999998E-2</v>
      </c>
      <c r="M26" s="10">
        <v>3.5549999999999998E-2</v>
      </c>
      <c r="N26" s="10">
        <v>3.5563333333333329E-2</v>
      </c>
      <c r="O26" s="10">
        <v>3.6659999999999998E-2</v>
      </c>
      <c r="P26" s="10">
        <v>3.6549999999999999E-2</v>
      </c>
      <c r="Q26" s="10">
        <v>3.6639999999999999E-2</v>
      </c>
      <c r="R26" s="10">
        <f t="shared" si="1"/>
        <v>3.6616666666666665E-2</v>
      </c>
      <c r="V26">
        <f t="shared" si="2"/>
        <v>1.0533333333333367E-3</v>
      </c>
      <c r="X26">
        <f t="shared" si="3"/>
        <v>1.0533333333333368</v>
      </c>
    </row>
    <row r="27" spans="1:24" x14ac:dyDescent="0.2">
      <c r="A27" s="9">
        <v>43660</v>
      </c>
      <c r="B27" s="10">
        <v>1210</v>
      </c>
      <c r="C27" s="10">
        <v>26</v>
      </c>
      <c r="D27" s="11" t="s">
        <v>24</v>
      </c>
      <c r="E27" s="10">
        <v>1</v>
      </c>
      <c r="F27" s="10">
        <v>7</v>
      </c>
      <c r="G27" s="12">
        <v>25</v>
      </c>
      <c r="H27" s="10">
        <v>1000</v>
      </c>
      <c r="I27" s="10">
        <f t="shared" si="0"/>
        <v>1</v>
      </c>
      <c r="J27" s="10">
        <v>1210</v>
      </c>
      <c r="K27" s="10">
        <v>3.56E-2</v>
      </c>
      <c r="L27" s="10">
        <v>3.5499999999999997E-2</v>
      </c>
      <c r="M27" s="10">
        <v>3.5680000000000003E-2</v>
      </c>
      <c r="N27" s="10">
        <v>3.5593333333333331E-2</v>
      </c>
      <c r="O27" s="10">
        <v>3.5999999999999997E-2</v>
      </c>
      <c r="P27" s="10">
        <v>3.6139999999999999E-2</v>
      </c>
      <c r="Q27" s="10">
        <v>3.5999999999999997E-2</v>
      </c>
      <c r="R27" s="10">
        <f t="shared" si="1"/>
        <v>3.6046666666666664E-2</v>
      </c>
      <c r="V27">
        <f t="shared" si="2"/>
        <v>4.5333333333333337E-4</v>
      </c>
      <c r="X27">
        <f t="shared" si="3"/>
        <v>0.45333333333333337</v>
      </c>
    </row>
    <row r="28" spans="1:24" x14ac:dyDescent="0.2">
      <c r="A28" s="9">
        <v>43660</v>
      </c>
      <c r="B28" s="10">
        <v>1211</v>
      </c>
      <c r="C28" s="10">
        <v>27</v>
      </c>
      <c r="D28" s="11" t="s">
        <v>24</v>
      </c>
      <c r="E28" s="10">
        <v>1</v>
      </c>
      <c r="F28" s="10">
        <v>9</v>
      </c>
      <c r="G28" s="12">
        <v>15</v>
      </c>
      <c r="H28" s="10">
        <v>1000</v>
      </c>
      <c r="I28" s="10">
        <f t="shared" si="0"/>
        <v>1</v>
      </c>
      <c r="J28" s="10">
        <v>1211</v>
      </c>
      <c r="K28" s="10">
        <v>3.524E-2</v>
      </c>
      <c r="L28" s="10">
        <v>3.5290000000000002E-2</v>
      </c>
      <c r="M28" s="10">
        <v>3.5340000000000003E-2</v>
      </c>
      <c r="N28" s="10">
        <v>3.5290000000000009E-2</v>
      </c>
      <c r="O28" s="10">
        <v>3.5569999999999997E-2</v>
      </c>
      <c r="P28" s="10">
        <v>3.5540000000000002E-2</v>
      </c>
      <c r="Q28" s="10">
        <v>3.5619999999999999E-2</v>
      </c>
      <c r="R28" s="10">
        <f t="shared" si="1"/>
        <v>3.5576666666666666E-2</v>
      </c>
      <c r="V28">
        <f t="shared" si="2"/>
        <v>2.866666666666573E-4</v>
      </c>
      <c r="X28">
        <f t="shared" si="3"/>
        <v>0.2866666666666573</v>
      </c>
    </row>
    <row r="29" spans="1:24" x14ac:dyDescent="0.2">
      <c r="A29" s="9">
        <v>43660</v>
      </c>
      <c r="B29" s="10">
        <v>1212</v>
      </c>
      <c r="C29" s="10">
        <v>28</v>
      </c>
      <c r="D29" s="11" t="s">
        <v>24</v>
      </c>
      <c r="E29" s="10">
        <v>1</v>
      </c>
      <c r="F29" s="10">
        <v>11</v>
      </c>
      <c r="G29" s="12">
        <v>5</v>
      </c>
      <c r="H29" s="10">
        <v>1000</v>
      </c>
      <c r="I29" s="10">
        <f t="shared" si="0"/>
        <v>1</v>
      </c>
      <c r="J29" s="10">
        <v>1212</v>
      </c>
      <c r="K29" s="10">
        <v>3.6200000000000003E-2</v>
      </c>
      <c r="L29" s="10">
        <v>3.6060000000000002E-2</v>
      </c>
      <c r="M29" s="10">
        <v>3.61E-2</v>
      </c>
      <c r="N29" s="10">
        <v>3.6120000000000006E-2</v>
      </c>
      <c r="O29" s="10">
        <v>3.6299999999999999E-2</v>
      </c>
      <c r="P29" s="10">
        <v>3.6260000000000001E-2</v>
      </c>
      <c r="Q29" s="10">
        <v>3.6310000000000002E-2</v>
      </c>
      <c r="R29" s="10">
        <f t="shared" si="1"/>
        <v>3.6289999999999996E-2</v>
      </c>
      <c r="V29">
        <f t="shared" si="2"/>
        <v>1.699999999999896E-4</v>
      </c>
      <c r="X29">
        <f t="shared" si="3"/>
        <v>0.1699999999999896</v>
      </c>
    </row>
    <row r="30" spans="1:24" x14ac:dyDescent="0.2">
      <c r="A30" s="9">
        <v>43660</v>
      </c>
      <c r="B30" s="10">
        <v>1213</v>
      </c>
      <c r="C30" s="10">
        <v>29</v>
      </c>
      <c r="D30" s="11" t="s">
        <v>24</v>
      </c>
      <c r="E30" s="10">
        <v>1</v>
      </c>
      <c r="F30" s="10">
        <v>15</v>
      </c>
      <c r="G30" s="12" t="s">
        <v>20</v>
      </c>
      <c r="H30" s="10">
        <v>1000</v>
      </c>
      <c r="I30" s="10">
        <f t="shared" si="0"/>
        <v>1</v>
      </c>
      <c r="J30" s="10">
        <v>1213</v>
      </c>
      <c r="K30" s="10">
        <v>3.6150000000000002E-2</v>
      </c>
      <c r="L30" s="10">
        <v>3.61E-2</v>
      </c>
      <c r="M30" s="10">
        <v>3.6130000000000002E-2</v>
      </c>
      <c r="N30" s="10">
        <v>3.6126666666666668E-2</v>
      </c>
      <c r="O30" s="10">
        <v>3.6670000000000001E-2</v>
      </c>
      <c r="P30" s="10">
        <v>3.669E-2</v>
      </c>
      <c r="Q30" s="10">
        <v>3.669E-2</v>
      </c>
      <c r="R30" s="10">
        <f t="shared" si="1"/>
        <v>3.6683333333333339E-2</v>
      </c>
      <c r="V30">
        <f t="shared" si="2"/>
        <v>5.5666666666667058E-4</v>
      </c>
      <c r="X30">
        <f t="shared" si="3"/>
        <v>0.55666666666667064</v>
      </c>
    </row>
    <row r="31" spans="1:24" x14ac:dyDescent="0.2">
      <c r="A31" s="9">
        <v>43660</v>
      </c>
      <c r="B31" s="10">
        <v>1214</v>
      </c>
      <c r="C31" s="10">
        <v>30</v>
      </c>
      <c r="D31" s="11" t="s">
        <v>26</v>
      </c>
      <c r="E31" s="10">
        <v>1</v>
      </c>
      <c r="F31" s="10">
        <v>1</v>
      </c>
      <c r="G31" s="12" t="s">
        <v>27</v>
      </c>
      <c r="H31" s="10">
        <v>1000</v>
      </c>
      <c r="I31" s="10">
        <f t="shared" si="0"/>
        <v>1</v>
      </c>
      <c r="J31" s="10">
        <v>1214</v>
      </c>
      <c r="K31" s="10">
        <v>3.551E-2</v>
      </c>
      <c r="L31" s="10">
        <v>3.56E-2</v>
      </c>
      <c r="M31" s="10">
        <v>3.5529999999999999E-2</v>
      </c>
      <c r="N31" s="10">
        <v>3.5546666666666671E-2</v>
      </c>
      <c r="O31" s="10">
        <v>3.6799999999999999E-2</v>
      </c>
      <c r="P31" s="10">
        <v>3.6790000000000003E-2</v>
      </c>
      <c r="Q31" s="10">
        <v>3.6769999999999997E-2</v>
      </c>
      <c r="R31" s="10">
        <f t="shared" si="1"/>
        <v>3.6786666666666669E-2</v>
      </c>
      <c r="V31">
        <f t="shared" si="2"/>
        <v>1.239999999999998E-3</v>
      </c>
      <c r="X31">
        <f t="shared" si="3"/>
        <v>1.239999999999998</v>
      </c>
    </row>
    <row r="32" spans="1:24" x14ac:dyDescent="0.2">
      <c r="A32" s="9">
        <v>43660</v>
      </c>
      <c r="B32" s="10">
        <v>1215</v>
      </c>
      <c r="C32" s="10">
        <v>31</v>
      </c>
      <c r="D32" s="11" t="s">
        <v>26</v>
      </c>
      <c r="E32" s="10">
        <v>1</v>
      </c>
      <c r="F32" s="10">
        <v>3</v>
      </c>
      <c r="G32" s="12">
        <v>50</v>
      </c>
      <c r="H32" s="10">
        <v>1000</v>
      </c>
      <c r="I32" s="10">
        <f t="shared" si="0"/>
        <v>1</v>
      </c>
      <c r="J32" s="10">
        <v>1215</v>
      </c>
      <c r="K32" s="10">
        <v>3.5589999999999997E-2</v>
      </c>
      <c r="L32" s="10">
        <v>3.5580000000000001E-2</v>
      </c>
      <c r="M32" s="10">
        <v>3.5560000000000001E-2</v>
      </c>
      <c r="N32" s="10">
        <v>3.5576666666666666E-2</v>
      </c>
      <c r="O32" s="10">
        <v>3.601E-2</v>
      </c>
      <c r="P32" s="10">
        <v>3.6020000000000003E-2</v>
      </c>
      <c r="Q32" s="10">
        <v>3.5999999999999997E-2</v>
      </c>
      <c r="R32" s="10">
        <f t="shared" si="1"/>
        <v>3.6010000000000007E-2</v>
      </c>
      <c r="V32">
        <f t="shared" si="2"/>
        <v>4.3333333333334112E-4</v>
      </c>
      <c r="X32">
        <f t="shared" si="3"/>
        <v>0.43333333333334112</v>
      </c>
    </row>
    <row r="33" spans="1:24" x14ac:dyDescent="0.2">
      <c r="A33" s="9">
        <v>43660</v>
      </c>
      <c r="B33" s="10">
        <v>1216</v>
      </c>
      <c r="C33" s="10">
        <v>32</v>
      </c>
      <c r="D33" s="11" t="s">
        <v>26</v>
      </c>
      <c r="E33" s="10">
        <v>1</v>
      </c>
      <c r="F33" s="10">
        <v>5</v>
      </c>
      <c r="G33" s="12">
        <v>35</v>
      </c>
      <c r="H33" s="10">
        <v>1000</v>
      </c>
      <c r="I33" s="10">
        <f t="shared" si="0"/>
        <v>1</v>
      </c>
      <c r="J33" s="10">
        <v>1216</v>
      </c>
      <c r="K33" s="10">
        <v>3.5279999999999999E-2</v>
      </c>
      <c r="L33" s="10">
        <v>3.524E-2</v>
      </c>
      <c r="M33" s="10">
        <v>3.5249999999999997E-2</v>
      </c>
      <c r="N33" s="10">
        <v>3.5256666666666665E-2</v>
      </c>
      <c r="O33" s="10">
        <v>3.6150000000000002E-2</v>
      </c>
      <c r="P33" s="10">
        <v>3.6139999999999999E-2</v>
      </c>
      <c r="Q33" s="10">
        <v>3.6110000000000003E-2</v>
      </c>
      <c r="R33" s="10">
        <f t="shared" si="1"/>
        <v>3.613333333333333E-2</v>
      </c>
      <c r="V33">
        <f t="shared" si="2"/>
        <v>8.7666666666666448E-4</v>
      </c>
      <c r="X33">
        <f t="shared" si="3"/>
        <v>0.87666666666666448</v>
      </c>
    </row>
    <row r="34" spans="1:24" x14ac:dyDescent="0.2">
      <c r="A34" s="9">
        <v>43660</v>
      </c>
      <c r="B34" s="10">
        <v>1217</v>
      </c>
      <c r="C34" s="10">
        <v>33</v>
      </c>
      <c r="D34" s="11" t="s">
        <v>26</v>
      </c>
      <c r="E34" s="10">
        <v>1</v>
      </c>
      <c r="F34" s="10">
        <v>7</v>
      </c>
      <c r="G34" s="12">
        <v>25</v>
      </c>
      <c r="H34" s="10">
        <v>1000</v>
      </c>
      <c r="I34" s="10">
        <f t="shared" si="0"/>
        <v>1</v>
      </c>
      <c r="J34" s="10">
        <v>1217</v>
      </c>
      <c r="K34" s="10">
        <v>3.5970000000000002E-2</v>
      </c>
      <c r="L34" s="10">
        <v>3.5990000000000001E-2</v>
      </c>
      <c r="M34" s="10">
        <v>3.594E-2</v>
      </c>
      <c r="N34" s="10">
        <v>3.5966666666666668E-2</v>
      </c>
      <c r="O34" s="10">
        <v>3.6220000000000002E-2</v>
      </c>
      <c r="P34" s="10">
        <v>3.6240000000000001E-2</v>
      </c>
      <c r="Q34" s="10">
        <v>3.6269999999999997E-2</v>
      </c>
      <c r="R34" s="10">
        <f t="shared" si="1"/>
        <v>3.6243333333333329E-2</v>
      </c>
      <c r="V34">
        <f t="shared" si="2"/>
        <v>2.7666666666666118E-4</v>
      </c>
      <c r="X34">
        <f t="shared" si="3"/>
        <v>0.27666666666666118</v>
      </c>
    </row>
    <row r="35" spans="1:24" x14ac:dyDescent="0.2">
      <c r="A35" s="9">
        <v>43660</v>
      </c>
      <c r="B35" s="10">
        <v>1218</v>
      </c>
      <c r="C35" s="10">
        <v>34</v>
      </c>
      <c r="D35" s="11" t="s">
        <v>26</v>
      </c>
      <c r="E35" s="10">
        <v>1</v>
      </c>
      <c r="F35" s="10">
        <v>9</v>
      </c>
      <c r="G35" s="12">
        <v>15</v>
      </c>
      <c r="H35" s="10">
        <v>1000</v>
      </c>
      <c r="I35" s="10">
        <f t="shared" si="0"/>
        <v>1</v>
      </c>
      <c r="J35" s="10">
        <v>1218</v>
      </c>
      <c r="K35" s="10">
        <v>3.5830000000000001E-2</v>
      </c>
      <c r="L35" s="10">
        <v>3.5819999999999998E-2</v>
      </c>
      <c r="M35" s="10">
        <v>3.5830000000000001E-2</v>
      </c>
      <c r="N35" s="10">
        <v>3.5826666666666666E-2</v>
      </c>
      <c r="O35" s="10">
        <v>3.6949999999999997E-2</v>
      </c>
      <c r="P35" s="10">
        <v>3.6929999999999998E-2</v>
      </c>
      <c r="Q35" s="10">
        <v>3.6929999999999998E-2</v>
      </c>
      <c r="R35" s="10">
        <f t="shared" si="1"/>
        <v>3.6936666666666666E-2</v>
      </c>
      <c r="V35">
        <f t="shared" si="2"/>
        <v>1.1099999999999999E-3</v>
      </c>
      <c r="X35">
        <f t="shared" si="3"/>
        <v>1.1099999999999999</v>
      </c>
    </row>
    <row r="36" spans="1:24" x14ac:dyDescent="0.2">
      <c r="A36" s="9">
        <v>43660</v>
      </c>
      <c r="B36" s="10">
        <v>1219</v>
      </c>
      <c r="C36" s="10">
        <v>35</v>
      </c>
      <c r="D36" s="11" t="s">
        <v>26</v>
      </c>
      <c r="E36" s="10">
        <v>1</v>
      </c>
      <c r="F36" s="10">
        <v>11</v>
      </c>
      <c r="G36" s="12">
        <v>5</v>
      </c>
      <c r="H36" s="10">
        <v>1000</v>
      </c>
      <c r="I36" s="10">
        <f t="shared" si="0"/>
        <v>1</v>
      </c>
      <c r="J36" s="10">
        <v>1219</v>
      </c>
      <c r="K36" s="10">
        <v>3.526E-2</v>
      </c>
      <c r="L36" s="10">
        <v>3.5299999999999998E-2</v>
      </c>
      <c r="M36" s="10">
        <v>3.5220000000000001E-2</v>
      </c>
      <c r="N36" s="10">
        <v>3.526E-2</v>
      </c>
      <c r="O36" s="10">
        <v>3.5400000000000001E-2</v>
      </c>
      <c r="P36" s="10">
        <v>3.5450000000000002E-2</v>
      </c>
      <c r="Q36" s="10">
        <v>3.5459999999999998E-2</v>
      </c>
      <c r="R36" s="10">
        <f t="shared" si="1"/>
        <v>3.5436666666666665E-2</v>
      </c>
      <c r="V36">
        <f t="shared" si="2"/>
        <v>1.7666666666666525E-4</v>
      </c>
      <c r="X36">
        <f t="shared" si="3"/>
        <v>0.17666666666666525</v>
      </c>
    </row>
    <row r="37" spans="1:24" x14ac:dyDescent="0.2">
      <c r="A37" s="9">
        <v>43660</v>
      </c>
      <c r="B37" s="10">
        <v>1220</v>
      </c>
      <c r="C37" s="10">
        <v>36</v>
      </c>
      <c r="D37" s="11" t="s">
        <v>26</v>
      </c>
      <c r="E37" s="10">
        <v>1</v>
      </c>
      <c r="F37" s="10">
        <v>15</v>
      </c>
      <c r="G37" s="12" t="s">
        <v>20</v>
      </c>
      <c r="H37" s="10">
        <v>1000</v>
      </c>
      <c r="I37" s="10">
        <f t="shared" si="0"/>
        <v>1</v>
      </c>
      <c r="J37" s="10">
        <v>1220</v>
      </c>
      <c r="K37" s="10">
        <v>3.5040000000000002E-2</v>
      </c>
      <c r="L37" s="10">
        <v>3.5060000000000001E-2</v>
      </c>
      <c r="M37" s="10">
        <v>3.5049999999999998E-2</v>
      </c>
      <c r="N37" s="10">
        <v>3.5049999999999998E-2</v>
      </c>
      <c r="O37" s="10">
        <v>3.5970000000000002E-2</v>
      </c>
      <c r="P37" s="10">
        <v>3.5959999999999999E-2</v>
      </c>
      <c r="Q37" s="10">
        <v>3.5950000000000003E-2</v>
      </c>
      <c r="R37" s="10">
        <f t="shared" si="1"/>
        <v>3.5959999999999999E-2</v>
      </c>
      <c r="V37">
        <f t="shared" si="2"/>
        <v>9.1000000000000109E-4</v>
      </c>
      <c r="X37">
        <f t="shared" si="3"/>
        <v>0.91000000000000103</v>
      </c>
    </row>
    <row r="38" spans="1:24" x14ac:dyDescent="0.2">
      <c r="A38" s="9">
        <v>43661</v>
      </c>
      <c r="B38" s="10">
        <v>1221</v>
      </c>
      <c r="C38" s="10">
        <v>37</v>
      </c>
      <c r="D38" s="11" t="s">
        <v>28</v>
      </c>
      <c r="E38" s="10">
        <v>1</v>
      </c>
      <c r="F38" s="10">
        <v>1</v>
      </c>
      <c r="G38" s="12" t="s">
        <v>29</v>
      </c>
      <c r="H38" s="10">
        <v>1000</v>
      </c>
      <c r="I38" s="10">
        <f t="shared" si="0"/>
        <v>1</v>
      </c>
      <c r="J38" s="10">
        <v>1221</v>
      </c>
      <c r="K38" s="10">
        <v>3.6479999999999999E-2</v>
      </c>
      <c r="L38" s="10">
        <v>3.6479999999999999E-2</v>
      </c>
      <c r="M38" s="10">
        <v>3.6420000000000001E-2</v>
      </c>
      <c r="N38" s="10">
        <v>3.6459999999999999E-2</v>
      </c>
      <c r="O38" s="10">
        <v>3.8059999999999997E-2</v>
      </c>
      <c r="P38" s="10">
        <v>3.8080000000000003E-2</v>
      </c>
      <c r="Q38" s="10">
        <v>3.8089999999999999E-2</v>
      </c>
      <c r="R38" s="10">
        <f t="shared" si="1"/>
        <v>3.8076666666666668E-2</v>
      </c>
      <c r="V38">
        <f t="shared" si="2"/>
        <v>1.616666666666669E-3</v>
      </c>
      <c r="X38">
        <f t="shared" si="3"/>
        <v>1.6166666666666689</v>
      </c>
    </row>
    <row r="39" spans="1:24" x14ac:dyDescent="0.2">
      <c r="A39" s="9">
        <v>43661</v>
      </c>
      <c r="B39" s="10">
        <v>1223</v>
      </c>
      <c r="C39" s="10">
        <v>38</v>
      </c>
      <c r="D39" s="11" t="s">
        <v>28</v>
      </c>
      <c r="E39" s="10">
        <v>1</v>
      </c>
      <c r="F39" s="10">
        <v>3</v>
      </c>
      <c r="G39" s="12">
        <v>35</v>
      </c>
      <c r="H39" s="10">
        <v>1000</v>
      </c>
      <c r="I39" s="10">
        <f t="shared" si="0"/>
        <v>1</v>
      </c>
      <c r="J39" s="10">
        <v>1223</v>
      </c>
      <c r="K39" s="10">
        <v>3.6049999999999999E-2</v>
      </c>
      <c r="L39" s="10">
        <v>3.5990000000000001E-2</v>
      </c>
      <c r="M39" s="10">
        <v>3.5929999999999997E-2</v>
      </c>
      <c r="N39" s="10">
        <v>3.5989999999999994E-2</v>
      </c>
      <c r="O39" s="10">
        <v>3.7679999999999998E-2</v>
      </c>
      <c r="P39" s="10">
        <v>3.7749999999999999E-2</v>
      </c>
      <c r="Q39" s="10">
        <v>3.7679999999999998E-2</v>
      </c>
      <c r="R39" s="10">
        <f t="shared" si="1"/>
        <v>3.7703333333333332E-2</v>
      </c>
      <c r="V39">
        <f t="shared" si="2"/>
        <v>1.7133333333333375E-3</v>
      </c>
      <c r="X39">
        <f t="shared" si="3"/>
        <v>1.7133333333333376</v>
      </c>
    </row>
    <row r="40" spans="1:24" x14ac:dyDescent="0.2">
      <c r="A40" s="9">
        <v>43661</v>
      </c>
      <c r="B40" s="10">
        <v>1224</v>
      </c>
      <c r="C40" s="10">
        <v>39</v>
      </c>
      <c r="D40" s="11" t="s">
        <v>28</v>
      </c>
      <c r="E40" s="10">
        <v>1</v>
      </c>
      <c r="F40" s="10">
        <v>5</v>
      </c>
      <c r="G40" s="12">
        <v>25</v>
      </c>
      <c r="H40" s="10">
        <v>1000</v>
      </c>
      <c r="I40" s="10">
        <f t="shared" si="0"/>
        <v>1</v>
      </c>
      <c r="J40" s="10">
        <v>1224</v>
      </c>
      <c r="K40" s="10">
        <v>3.6139999999999999E-2</v>
      </c>
      <c r="L40" s="10">
        <v>3.6020000000000003E-2</v>
      </c>
      <c r="M40" s="10">
        <v>3.5950000000000003E-2</v>
      </c>
      <c r="N40" s="10">
        <v>3.6036666666666668E-2</v>
      </c>
      <c r="O40" s="10">
        <v>3.7249999999999998E-2</v>
      </c>
      <c r="P40" s="10">
        <v>3.7269999999999998E-2</v>
      </c>
      <c r="Q40" s="10">
        <v>3.7350000000000001E-2</v>
      </c>
      <c r="R40" s="10">
        <f t="shared" si="1"/>
        <v>3.7289999999999997E-2</v>
      </c>
      <c r="V40">
        <f t="shared" si="2"/>
        <v>1.2533333333333285E-3</v>
      </c>
      <c r="X40">
        <f t="shared" si="3"/>
        <v>1.2533333333333285</v>
      </c>
    </row>
    <row r="41" spans="1:24" x14ac:dyDescent="0.2">
      <c r="A41" s="9">
        <v>43661</v>
      </c>
      <c r="B41" s="10">
        <v>1225</v>
      </c>
      <c r="C41" s="10">
        <v>40</v>
      </c>
      <c r="D41" s="11" t="s">
        <v>28</v>
      </c>
      <c r="E41" s="10">
        <v>1</v>
      </c>
      <c r="F41" s="10">
        <v>7</v>
      </c>
      <c r="G41" s="12">
        <v>15</v>
      </c>
      <c r="H41" s="10">
        <v>1000</v>
      </c>
      <c r="I41" s="10">
        <f t="shared" si="0"/>
        <v>1</v>
      </c>
      <c r="J41" s="10">
        <v>1225</v>
      </c>
      <c r="K41" s="10">
        <v>3.5740000000000001E-2</v>
      </c>
      <c r="L41" s="10">
        <v>3.5720000000000002E-2</v>
      </c>
      <c r="M41" s="10">
        <v>3.5740000000000001E-2</v>
      </c>
      <c r="N41" s="10">
        <v>3.5733333333333332E-2</v>
      </c>
      <c r="O41" s="10">
        <v>3.6089999999999997E-2</v>
      </c>
      <c r="P41" s="10">
        <v>3.6049999999999999E-2</v>
      </c>
      <c r="Q41" s="10">
        <v>3.6080000000000001E-2</v>
      </c>
      <c r="R41" s="10">
        <f t="shared" si="1"/>
        <v>3.6073333333333332E-2</v>
      </c>
      <c r="V41">
        <f t="shared" si="2"/>
        <v>3.4000000000000002E-4</v>
      </c>
      <c r="X41">
        <f t="shared" si="3"/>
        <v>0.34</v>
      </c>
    </row>
    <row r="42" spans="1:24" x14ac:dyDescent="0.2">
      <c r="A42" s="9">
        <v>43661</v>
      </c>
      <c r="B42" s="10">
        <v>1226</v>
      </c>
      <c r="C42" s="10">
        <v>41</v>
      </c>
      <c r="D42" s="11" t="s">
        <v>28</v>
      </c>
      <c r="E42" s="10">
        <v>1</v>
      </c>
      <c r="F42" s="10">
        <v>9</v>
      </c>
      <c r="G42" s="12">
        <v>5</v>
      </c>
      <c r="H42" s="10">
        <v>1000</v>
      </c>
      <c r="I42" s="10">
        <f t="shared" si="0"/>
        <v>1</v>
      </c>
      <c r="J42" s="10">
        <v>1226</v>
      </c>
      <c r="K42" s="10">
        <v>3.6380000000000003E-2</v>
      </c>
      <c r="L42" s="10">
        <v>3.6450000000000003E-2</v>
      </c>
      <c r="M42" s="10">
        <v>3.6490000000000002E-2</v>
      </c>
      <c r="N42" s="10">
        <v>3.644E-2</v>
      </c>
      <c r="O42" s="10">
        <v>3.669E-2</v>
      </c>
      <c r="P42" s="10">
        <v>3.6729999999999999E-2</v>
      </c>
      <c r="Q42" s="10">
        <v>3.6720000000000003E-2</v>
      </c>
      <c r="R42" s="10">
        <f t="shared" si="1"/>
        <v>3.6713333333333334E-2</v>
      </c>
      <c r="V42">
        <f t="shared" si="2"/>
        <v>2.7333333333333376E-4</v>
      </c>
      <c r="X42">
        <f t="shared" si="3"/>
        <v>0.27333333333333376</v>
      </c>
    </row>
    <row r="43" spans="1:24" x14ac:dyDescent="0.2">
      <c r="A43" s="9">
        <v>43661</v>
      </c>
      <c r="B43" s="10">
        <v>1227</v>
      </c>
      <c r="C43" s="10">
        <v>42</v>
      </c>
      <c r="D43" s="11" t="s">
        <v>30</v>
      </c>
      <c r="E43" s="10">
        <v>1</v>
      </c>
      <c r="F43" s="10">
        <v>1</v>
      </c>
      <c r="G43" s="12" t="s">
        <v>31</v>
      </c>
      <c r="H43" s="10">
        <v>1000</v>
      </c>
      <c r="I43" s="10">
        <f t="shared" si="0"/>
        <v>1</v>
      </c>
      <c r="J43" s="10">
        <v>1227</v>
      </c>
      <c r="K43" s="10">
        <v>3.6389999999999999E-2</v>
      </c>
      <c r="L43" s="10">
        <v>3.6450000000000003E-2</v>
      </c>
      <c r="M43" s="10">
        <v>3.635E-2</v>
      </c>
      <c r="N43" s="10">
        <v>3.6396666666666667E-2</v>
      </c>
      <c r="O43" s="10">
        <v>3.8109999999999998E-2</v>
      </c>
      <c r="P43" s="10">
        <v>3.8080000000000003E-2</v>
      </c>
      <c r="Q43" s="10">
        <v>3.814E-2</v>
      </c>
      <c r="R43" s="10">
        <f t="shared" si="1"/>
        <v>3.8110000000000005E-2</v>
      </c>
      <c r="V43">
        <f t="shared" si="2"/>
        <v>1.7133333333333375E-3</v>
      </c>
      <c r="X43">
        <f t="shared" si="3"/>
        <v>1.7133333333333376</v>
      </c>
    </row>
    <row r="44" spans="1:24" x14ac:dyDescent="0.2">
      <c r="A44" s="9">
        <v>43661</v>
      </c>
      <c r="B44" s="10">
        <v>1228</v>
      </c>
      <c r="C44" s="10">
        <v>43</v>
      </c>
      <c r="D44" s="11" t="s">
        <v>30</v>
      </c>
      <c r="E44" s="10">
        <v>1</v>
      </c>
      <c r="F44" s="10">
        <v>3</v>
      </c>
      <c r="G44" s="12">
        <v>35</v>
      </c>
      <c r="H44" s="10">
        <v>1000</v>
      </c>
      <c r="I44" s="10">
        <f t="shared" si="0"/>
        <v>1</v>
      </c>
      <c r="J44" s="10">
        <v>1228</v>
      </c>
      <c r="K44" s="10">
        <v>3.5950000000000003E-2</v>
      </c>
      <c r="L44" s="10">
        <v>3.5999999999999997E-2</v>
      </c>
      <c r="M44" s="10">
        <v>3.601E-2</v>
      </c>
      <c r="N44" s="10">
        <v>3.5986666666666667E-2</v>
      </c>
      <c r="O44" s="10">
        <v>3.7839999999999999E-2</v>
      </c>
      <c r="P44" s="10">
        <v>3.7960000000000001E-2</v>
      </c>
      <c r="Q44" s="10">
        <v>3.8030000000000001E-2</v>
      </c>
      <c r="R44" s="10">
        <f t="shared" si="1"/>
        <v>3.7943333333333336E-2</v>
      </c>
      <c r="V44">
        <f t="shared" si="2"/>
        <v>1.9566666666666691E-3</v>
      </c>
      <c r="X44">
        <f t="shared" si="3"/>
        <v>1.956666666666669</v>
      </c>
    </row>
    <row r="45" spans="1:24" x14ac:dyDescent="0.2">
      <c r="A45" s="9">
        <v>43661</v>
      </c>
      <c r="B45" s="10">
        <v>1229</v>
      </c>
      <c r="C45" s="10">
        <v>44</v>
      </c>
      <c r="D45" s="11" t="s">
        <v>30</v>
      </c>
      <c r="E45" s="10">
        <v>1</v>
      </c>
      <c r="F45" s="10">
        <v>5</v>
      </c>
      <c r="G45" s="12">
        <v>25</v>
      </c>
      <c r="H45" s="10">
        <v>1000</v>
      </c>
      <c r="I45" s="10">
        <f t="shared" si="0"/>
        <v>1</v>
      </c>
      <c r="J45" s="10">
        <v>1229</v>
      </c>
      <c r="K45" s="10">
        <v>3.6560000000000002E-2</v>
      </c>
      <c r="L45" s="10">
        <v>3.6569999999999998E-2</v>
      </c>
      <c r="M45" s="10">
        <v>3.6600000000000001E-2</v>
      </c>
      <c r="N45" s="10">
        <v>3.6576666666666667E-2</v>
      </c>
      <c r="O45" s="10">
        <v>3.8109999999999998E-2</v>
      </c>
      <c r="P45" s="10">
        <v>3.8159999999999999E-2</v>
      </c>
      <c r="Q45" s="10">
        <v>3.8159999999999999E-2</v>
      </c>
      <c r="R45" s="10">
        <f t="shared" si="1"/>
        <v>3.8143333333333335E-2</v>
      </c>
      <c r="V45">
        <f t="shared" si="2"/>
        <v>1.5666666666666676E-3</v>
      </c>
      <c r="X45">
        <f t="shared" si="3"/>
        <v>1.5666666666666675</v>
      </c>
    </row>
    <row r="46" spans="1:24" x14ac:dyDescent="0.2">
      <c r="A46" s="9">
        <v>43661</v>
      </c>
      <c r="B46" s="10">
        <v>1230</v>
      </c>
      <c r="C46" s="10">
        <v>45</v>
      </c>
      <c r="D46" s="11" t="s">
        <v>30</v>
      </c>
      <c r="E46" s="10">
        <v>1</v>
      </c>
      <c r="F46" s="10">
        <v>7</v>
      </c>
      <c r="G46" s="12">
        <v>15</v>
      </c>
      <c r="H46" s="10">
        <v>1000</v>
      </c>
      <c r="I46" s="10">
        <f t="shared" si="0"/>
        <v>1</v>
      </c>
      <c r="J46" s="10">
        <v>1230</v>
      </c>
      <c r="K46" s="10">
        <v>3.6380000000000003E-2</v>
      </c>
      <c r="L46" s="10">
        <v>3.637E-2</v>
      </c>
      <c r="M46" s="10">
        <v>3.6380000000000003E-2</v>
      </c>
      <c r="N46" s="10">
        <v>3.6376666666666668E-2</v>
      </c>
      <c r="O46" s="10">
        <v>3.7560000000000003E-2</v>
      </c>
      <c r="P46" s="10">
        <v>3.7510000000000002E-2</v>
      </c>
      <c r="Q46" s="10">
        <v>3.7600000000000001E-2</v>
      </c>
      <c r="R46" s="10">
        <f t="shared" si="1"/>
        <v>3.7556666666666662E-2</v>
      </c>
      <c r="V46">
        <f t="shared" si="2"/>
        <v>1.1799999999999936E-3</v>
      </c>
      <c r="X46">
        <f t="shared" si="3"/>
        <v>1.1799999999999935</v>
      </c>
    </row>
    <row r="47" spans="1:24" x14ac:dyDescent="0.2">
      <c r="A47" s="9">
        <v>43661</v>
      </c>
      <c r="B47" s="10">
        <v>1231</v>
      </c>
      <c r="C47" s="10">
        <v>46</v>
      </c>
      <c r="D47" s="11" t="s">
        <v>30</v>
      </c>
      <c r="E47" s="10">
        <v>1</v>
      </c>
      <c r="F47" s="10">
        <v>9</v>
      </c>
      <c r="G47" s="12">
        <v>5</v>
      </c>
      <c r="H47" s="10">
        <v>1000</v>
      </c>
      <c r="I47" s="10">
        <f t="shared" si="0"/>
        <v>1</v>
      </c>
      <c r="J47" s="10">
        <v>1231</v>
      </c>
      <c r="K47" s="10">
        <v>3.6360000000000003E-2</v>
      </c>
      <c r="L47" s="10">
        <v>3.6360000000000003E-2</v>
      </c>
      <c r="M47" s="10">
        <v>3.6319999999999998E-2</v>
      </c>
      <c r="N47" s="10">
        <v>3.6346666666666666E-2</v>
      </c>
      <c r="O47" s="10">
        <v>3.7190000000000001E-2</v>
      </c>
      <c r="P47" s="10">
        <v>3.7220000000000003E-2</v>
      </c>
      <c r="Q47" s="10">
        <v>3.7339999999999998E-2</v>
      </c>
      <c r="R47" s="10">
        <f t="shared" si="1"/>
        <v>3.7249999999999998E-2</v>
      </c>
      <c r="V47">
        <f t="shared" si="2"/>
        <v>9.0333333333333238E-4</v>
      </c>
      <c r="X47">
        <f t="shared" si="3"/>
        <v>0.90333333333333243</v>
      </c>
    </row>
    <row r="48" spans="1:24" x14ac:dyDescent="0.2">
      <c r="A48" s="9">
        <v>43661</v>
      </c>
      <c r="B48" s="10">
        <v>1232</v>
      </c>
      <c r="C48" s="10">
        <v>47</v>
      </c>
      <c r="D48" s="11" t="s">
        <v>32</v>
      </c>
      <c r="E48" s="10">
        <v>1</v>
      </c>
      <c r="F48" s="10">
        <v>1</v>
      </c>
      <c r="G48" s="12" t="s">
        <v>31</v>
      </c>
      <c r="H48" s="10">
        <v>1000</v>
      </c>
      <c r="I48" s="10">
        <f t="shared" si="0"/>
        <v>1</v>
      </c>
      <c r="J48" s="10">
        <v>1232</v>
      </c>
      <c r="K48" s="10">
        <v>3.6290000000000003E-2</v>
      </c>
      <c r="L48" s="10">
        <v>3.635E-2</v>
      </c>
      <c r="M48" s="10">
        <v>3.6299999999999999E-2</v>
      </c>
      <c r="N48" s="10">
        <v>3.6313333333333336E-2</v>
      </c>
      <c r="O48" s="10">
        <v>3.9440000000000003E-2</v>
      </c>
      <c r="P48" s="10">
        <v>3.9539999999999999E-2</v>
      </c>
      <c r="Q48" s="10">
        <v>3.9460000000000002E-2</v>
      </c>
      <c r="R48" s="10">
        <f t="shared" si="1"/>
        <v>3.9479999999999994E-2</v>
      </c>
      <c r="V48">
        <f t="shared" si="2"/>
        <v>3.1666666666666579E-3</v>
      </c>
      <c r="X48">
        <f t="shared" si="3"/>
        <v>3.1666666666666581</v>
      </c>
    </row>
    <row r="49" spans="1:24" x14ac:dyDescent="0.2">
      <c r="A49" s="9">
        <v>43661</v>
      </c>
      <c r="B49" s="10">
        <v>1233</v>
      </c>
      <c r="C49" s="10">
        <v>48</v>
      </c>
      <c r="D49" s="11" t="s">
        <v>32</v>
      </c>
      <c r="E49" s="10">
        <v>1</v>
      </c>
      <c r="F49" s="10">
        <v>3</v>
      </c>
      <c r="G49" s="12">
        <v>35</v>
      </c>
      <c r="H49" s="10">
        <v>1000</v>
      </c>
      <c r="I49" s="10">
        <f t="shared" si="0"/>
        <v>1</v>
      </c>
      <c r="J49" s="10">
        <v>1233</v>
      </c>
      <c r="K49" s="10">
        <v>3.6499999999999998E-2</v>
      </c>
      <c r="L49" s="10">
        <v>3.6580000000000001E-2</v>
      </c>
      <c r="M49" s="10">
        <v>3.6519999999999997E-2</v>
      </c>
      <c r="N49" s="10">
        <v>3.6533333333333334E-2</v>
      </c>
      <c r="O49" s="10">
        <v>3.8960000000000002E-2</v>
      </c>
      <c r="P49" s="10">
        <v>3.9030000000000002E-2</v>
      </c>
      <c r="Q49" s="10">
        <v>3.9E-2</v>
      </c>
      <c r="R49" s="10">
        <f t="shared" si="1"/>
        <v>3.8996666666666673E-2</v>
      </c>
      <c r="V49">
        <f t="shared" si="2"/>
        <v>2.4633333333333382E-3</v>
      </c>
      <c r="X49">
        <f t="shared" si="3"/>
        <v>2.4633333333333383</v>
      </c>
    </row>
    <row r="50" spans="1:24" x14ac:dyDescent="0.2">
      <c r="A50" s="9">
        <v>43661</v>
      </c>
      <c r="B50" s="10">
        <v>1234</v>
      </c>
      <c r="C50" s="10">
        <v>49</v>
      </c>
      <c r="D50" s="11" t="s">
        <v>32</v>
      </c>
      <c r="E50" s="10">
        <v>1</v>
      </c>
      <c r="F50" s="10">
        <v>5</v>
      </c>
      <c r="G50" s="12">
        <v>25</v>
      </c>
      <c r="H50" s="10">
        <v>1000</v>
      </c>
      <c r="I50" s="10">
        <f t="shared" si="0"/>
        <v>1</v>
      </c>
      <c r="J50" s="10">
        <v>1234</v>
      </c>
      <c r="K50" s="10">
        <v>3.6549999999999999E-2</v>
      </c>
      <c r="L50" s="10">
        <v>3.6510000000000001E-2</v>
      </c>
      <c r="M50" s="10">
        <v>3.6479999999999999E-2</v>
      </c>
      <c r="N50" s="10">
        <v>3.6513333333333335E-2</v>
      </c>
      <c r="O50" s="10">
        <v>3.8960000000000002E-2</v>
      </c>
      <c r="P50" s="10">
        <v>3.8960000000000002E-2</v>
      </c>
      <c r="Q50" s="10">
        <v>3.8890000000000001E-2</v>
      </c>
      <c r="R50" s="10">
        <f t="shared" si="1"/>
        <v>3.8936666666666668E-2</v>
      </c>
      <c r="V50">
        <f t="shared" si="2"/>
        <v>2.4233333333333329E-3</v>
      </c>
      <c r="X50">
        <f t="shared" si="3"/>
        <v>2.4233333333333329</v>
      </c>
    </row>
    <row r="51" spans="1:24" x14ac:dyDescent="0.2">
      <c r="A51" s="9">
        <v>43661</v>
      </c>
      <c r="B51" s="10">
        <v>1235</v>
      </c>
      <c r="C51" s="10">
        <v>50</v>
      </c>
      <c r="D51" s="11" t="s">
        <v>32</v>
      </c>
      <c r="E51" s="10">
        <v>1</v>
      </c>
      <c r="F51" s="10">
        <v>7</v>
      </c>
      <c r="G51" s="12">
        <v>15</v>
      </c>
      <c r="H51" s="10">
        <v>1000</v>
      </c>
      <c r="I51" s="10">
        <f t="shared" si="0"/>
        <v>1</v>
      </c>
      <c r="J51" s="10">
        <v>1235</v>
      </c>
      <c r="K51" s="10">
        <v>3.5499999999999997E-2</v>
      </c>
      <c r="L51" s="10">
        <v>3.5450000000000002E-2</v>
      </c>
      <c r="M51" s="10">
        <v>3.5409999999999997E-2</v>
      </c>
      <c r="N51" s="10">
        <v>3.545333333333333E-2</v>
      </c>
      <c r="O51" s="10">
        <v>3.687E-2</v>
      </c>
      <c r="P51" s="10">
        <v>3.7010000000000001E-2</v>
      </c>
      <c r="Q51" s="10">
        <v>3.6940000000000001E-2</v>
      </c>
      <c r="R51" s="10">
        <f t="shared" si="1"/>
        <v>3.6940000000000001E-2</v>
      </c>
      <c r="V51">
        <f t="shared" si="2"/>
        <v>1.4866666666666709E-3</v>
      </c>
      <c r="X51">
        <f t="shared" si="3"/>
        <v>1.4866666666666708</v>
      </c>
    </row>
    <row r="52" spans="1:24" x14ac:dyDescent="0.2">
      <c r="A52" s="9">
        <v>43661</v>
      </c>
      <c r="B52" s="10">
        <v>1236</v>
      </c>
      <c r="C52" s="10">
        <v>51</v>
      </c>
      <c r="D52" s="11" t="s">
        <v>32</v>
      </c>
      <c r="E52" s="10">
        <v>1</v>
      </c>
      <c r="F52" s="10">
        <v>9</v>
      </c>
      <c r="G52" s="12">
        <v>5</v>
      </c>
      <c r="H52" s="10">
        <v>1000</v>
      </c>
      <c r="I52" s="10">
        <f t="shared" si="0"/>
        <v>1</v>
      </c>
      <c r="J52" s="10">
        <v>1236</v>
      </c>
      <c r="K52" s="10">
        <v>3.6209999999999999E-2</v>
      </c>
      <c r="L52" s="10">
        <v>3.6220000000000002E-2</v>
      </c>
      <c r="M52" s="10">
        <v>3.6299999999999999E-2</v>
      </c>
      <c r="N52" s="10">
        <v>3.6243333333333329E-2</v>
      </c>
      <c r="O52" s="10">
        <v>3.78E-2</v>
      </c>
      <c r="P52" s="10">
        <v>3.7719999999999997E-2</v>
      </c>
      <c r="Q52" s="10">
        <v>3.7760000000000002E-2</v>
      </c>
      <c r="R52" s="10">
        <f t="shared" si="1"/>
        <v>3.7760000000000002E-2</v>
      </c>
      <c r="V52">
        <f t="shared" si="2"/>
        <v>1.5166666666666731E-3</v>
      </c>
      <c r="X52">
        <f t="shared" si="3"/>
        <v>1.516666666666673</v>
      </c>
    </row>
    <row r="53" spans="1:24" x14ac:dyDescent="0.2">
      <c r="A53" s="9">
        <v>43661</v>
      </c>
      <c r="B53" s="10">
        <v>1237</v>
      </c>
      <c r="C53" s="10">
        <v>52</v>
      </c>
      <c r="D53" s="11" t="s">
        <v>32</v>
      </c>
      <c r="E53" s="10">
        <v>1</v>
      </c>
      <c r="F53" s="10">
        <v>11</v>
      </c>
      <c r="G53" s="12" t="s">
        <v>33</v>
      </c>
      <c r="H53" s="10">
        <v>1000</v>
      </c>
      <c r="I53" s="10">
        <f t="shared" si="0"/>
        <v>1</v>
      </c>
      <c r="J53" s="10">
        <v>1237</v>
      </c>
      <c r="K53" s="10">
        <v>3.5749999999999997E-2</v>
      </c>
      <c r="L53" s="10">
        <v>3.5819999999999998E-2</v>
      </c>
      <c r="M53" s="10">
        <v>3.5700000000000003E-2</v>
      </c>
      <c r="N53" s="10">
        <v>3.5756666666666666E-2</v>
      </c>
      <c r="O53" s="10">
        <v>3.6830000000000002E-2</v>
      </c>
      <c r="P53" s="10">
        <v>3.6909999999999998E-2</v>
      </c>
      <c r="Q53" s="10">
        <v>3.6990000000000002E-2</v>
      </c>
      <c r="R53" s="10">
        <f t="shared" si="1"/>
        <v>3.6909999999999998E-2</v>
      </c>
      <c r="V53">
        <f t="shared" si="2"/>
        <v>1.1533333333333326E-3</v>
      </c>
      <c r="X53">
        <f t="shared" si="3"/>
        <v>1.1533333333333327</v>
      </c>
    </row>
    <row r="54" spans="1:24" x14ac:dyDescent="0.2">
      <c r="A54" s="9">
        <v>43661</v>
      </c>
      <c r="B54" s="10">
        <v>1238</v>
      </c>
      <c r="C54" s="10">
        <v>53</v>
      </c>
      <c r="D54" s="11" t="s">
        <v>34</v>
      </c>
      <c r="E54" s="10">
        <v>1</v>
      </c>
      <c r="F54" s="10">
        <v>1</v>
      </c>
      <c r="G54" s="12" t="s">
        <v>27</v>
      </c>
      <c r="H54" s="10">
        <v>1000</v>
      </c>
      <c r="I54" s="10">
        <f t="shared" si="0"/>
        <v>1</v>
      </c>
      <c r="J54" s="10">
        <v>1238</v>
      </c>
      <c r="K54" s="10">
        <v>3.6659999999999998E-2</v>
      </c>
      <c r="L54" s="10">
        <v>3.6740000000000002E-2</v>
      </c>
      <c r="M54" s="10">
        <v>3.669E-2</v>
      </c>
      <c r="N54" s="10">
        <v>3.6696666666666662E-2</v>
      </c>
      <c r="O54" s="10">
        <v>3.8670000000000003E-2</v>
      </c>
      <c r="P54" s="10">
        <v>3.841E-2</v>
      </c>
      <c r="Q54" s="10">
        <v>3.8449999999999998E-2</v>
      </c>
      <c r="R54" s="10">
        <f t="shared" si="1"/>
        <v>3.8510000000000003E-2</v>
      </c>
      <c r="V54">
        <f t="shared" si="2"/>
        <v>1.8133333333333404E-3</v>
      </c>
      <c r="X54">
        <f t="shared" si="3"/>
        <v>1.8133333333333403</v>
      </c>
    </row>
    <row r="55" spans="1:24" x14ac:dyDescent="0.2">
      <c r="A55" s="9">
        <v>43661</v>
      </c>
      <c r="B55" s="10">
        <v>1239</v>
      </c>
      <c r="C55" s="10">
        <v>54</v>
      </c>
      <c r="D55" s="11" t="s">
        <v>34</v>
      </c>
      <c r="E55" s="10">
        <v>1</v>
      </c>
      <c r="F55" s="10">
        <v>3</v>
      </c>
      <c r="G55" s="12">
        <v>35</v>
      </c>
      <c r="H55" s="10">
        <v>1000</v>
      </c>
      <c r="I55" s="10">
        <f t="shared" si="0"/>
        <v>1</v>
      </c>
      <c r="J55" s="10">
        <v>1239</v>
      </c>
      <c r="K55" s="10">
        <v>3.678E-2</v>
      </c>
      <c r="L55" s="10">
        <v>3.6850000000000001E-2</v>
      </c>
      <c r="M55" s="10">
        <v>3.6859999999999997E-2</v>
      </c>
      <c r="N55" s="10">
        <v>3.6830000000000002E-2</v>
      </c>
      <c r="O55" s="10">
        <v>3.857E-2</v>
      </c>
      <c r="P55" s="10">
        <v>3.8550000000000001E-2</v>
      </c>
      <c r="Q55" s="10">
        <v>3.8559999999999997E-2</v>
      </c>
      <c r="R55" s="10">
        <f t="shared" si="1"/>
        <v>3.8559999999999997E-2</v>
      </c>
      <c r="V55">
        <f t="shared" si="2"/>
        <v>1.7299999999999954E-3</v>
      </c>
      <c r="X55">
        <f t="shared" si="3"/>
        <v>1.7299999999999955</v>
      </c>
    </row>
    <row r="56" spans="1:24" x14ac:dyDescent="0.2">
      <c r="A56" s="9">
        <v>43661</v>
      </c>
      <c r="B56" s="10">
        <v>1240</v>
      </c>
      <c r="C56" s="10">
        <v>55</v>
      </c>
      <c r="D56" s="11" t="s">
        <v>34</v>
      </c>
      <c r="E56" s="10">
        <v>1</v>
      </c>
      <c r="F56" s="10">
        <v>5</v>
      </c>
      <c r="G56" s="12">
        <v>25</v>
      </c>
      <c r="H56" s="10">
        <v>1000</v>
      </c>
      <c r="I56" s="10">
        <f t="shared" si="0"/>
        <v>1</v>
      </c>
      <c r="J56" s="10">
        <v>1240</v>
      </c>
      <c r="K56" s="10">
        <v>3.6749999999999998E-2</v>
      </c>
      <c r="L56" s="10">
        <v>3.671E-2</v>
      </c>
      <c r="M56" s="10">
        <v>3.6799999999999999E-2</v>
      </c>
      <c r="N56" s="10">
        <v>3.6753333333333332E-2</v>
      </c>
      <c r="O56" s="10">
        <v>3.8210000000000001E-2</v>
      </c>
      <c r="P56" s="10">
        <v>3.8219999999999997E-2</v>
      </c>
      <c r="Q56" s="10">
        <v>3.8240000000000003E-2</v>
      </c>
      <c r="R56" s="10">
        <f t="shared" si="1"/>
        <v>3.8223333333333331E-2</v>
      </c>
      <c r="V56">
        <f t="shared" si="2"/>
        <v>1.4699999999999991E-3</v>
      </c>
      <c r="X56">
        <f t="shared" si="3"/>
        <v>1.4699999999999991</v>
      </c>
    </row>
    <row r="57" spans="1:24" x14ac:dyDescent="0.2">
      <c r="A57" s="9">
        <v>43661</v>
      </c>
      <c r="B57" s="10">
        <v>1242</v>
      </c>
      <c r="C57" s="10">
        <v>56</v>
      </c>
      <c r="D57" s="11" t="s">
        <v>34</v>
      </c>
      <c r="E57" s="10">
        <v>1</v>
      </c>
      <c r="F57" s="10">
        <v>7</v>
      </c>
      <c r="G57" s="12">
        <v>15</v>
      </c>
      <c r="H57" s="10">
        <v>1000</v>
      </c>
      <c r="I57" s="10">
        <f t="shared" si="0"/>
        <v>1</v>
      </c>
      <c r="J57" s="10">
        <v>1242</v>
      </c>
      <c r="K57" s="10">
        <v>3.5459999999999998E-2</v>
      </c>
      <c r="L57" s="10">
        <v>3.5479999999999998E-2</v>
      </c>
      <c r="M57" s="10">
        <v>3.5389999999999998E-2</v>
      </c>
      <c r="N57" s="10">
        <v>3.5443333333333334E-2</v>
      </c>
      <c r="O57" s="10">
        <v>3.6319999999999998E-2</v>
      </c>
      <c r="P57" s="10">
        <v>3.6429999999999997E-2</v>
      </c>
      <c r="Q57" s="10">
        <v>3.637E-2</v>
      </c>
      <c r="R57" s="10">
        <f t="shared" si="1"/>
        <v>3.6373333333333334E-2</v>
      </c>
      <c r="V57">
        <f t="shared" si="2"/>
        <v>9.3000000000000027E-4</v>
      </c>
      <c r="X57">
        <f t="shared" si="3"/>
        <v>0.93000000000000027</v>
      </c>
    </row>
    <row r="58" spans="1:24" x14ac:dyDescent="0.2">
      <c r="A58" s="9">
        <v>43661</v>
      </c>
      <c r="B58" s="10">
        <v>1243</v>
      </c>
      <c r="C58" s="10">
        <v>57</v>
      </c>
      <c r="D58" s="11" t="s">
        <v>34</v>
      </c>
      <c r="E58" s="10">
        <v>1</v>
      </c>
      <c r="F58" s="10">
        <v>9</v>
      </c>
      <c r="G58" s="12">
        <v>5</v>
      </c>
      <c r="H58" s="10">
        <v>1000</v>
      </c>
      <c r="I58" s="10">
        <f t="shared" si="0"/>
        <v>1</v>
      </c>
      <c r="J58" s="10">
        <v>1243</v>
      </c>
      <c r="K58" s="10">
        <v>3.5580000000000001E-2</v>
      </c>
      <c r="L58" s="10">
        <v>3.5490000000000001E-2</v>
      </c>
      <c r="M58" s="10">
        <v>3.5549999999999998E-2</v>
      </c>
      <c r="N58" s="10">
        <v>3.5539999999999995E-2</v>
      </c>
      <c r="O58" s="10">
        <v>3.619E-2</v>
      </c>
      <c r="P58" s="10">
        <v>3.6240000000000001E-2</v>
      </c>
      <c r="Q58" s="10">
        <v>3.6179999999999997E-2</v>
      </c>
      <c r="R58" s="10">
        <f t="shared" si="1"/>
        <v>3.620333333333333E-2</v>
      </c>
      <c r="V58">
        <f t="shared" si="2"/>
        <v>6.6333333333333522E-4</v>
      </c>
      <c r="X58">
        <f t="shared" si="3"/>
        <v>0.66333333333333522</v>
      </c>
    </row>
    <row r="59" spans="1:24" x14ac:dyDescent="0.2">
      <c r="A59" s="9">
        <v>43661</v>
      </c>
      <c r="B59" s="10">
        <v>1244</v>
      </c>
      <c r="C59" s="10">
        <v>58</v>
      </c>
      <c r="D59" s="11" t="s">
        <v>35</v>
      </c>
      <c r="E59" s="10">
        <v>1</v>
      </c>
      <c r="F59" s="10">
        <v>1</v>
      </c>
      <c r="G59" s="12" t="s">
        <v>27</v>
      </c>
      <c r="H59" s="10">
        <v>1000</v>
      </c>
      <c r="I59" s="10">
        <f t="shared" si="0"/>
        <v>1</v>
      </c>
      <c r="J59" s="10">
        <v>1244</v>
      </c>
      <c r="K59" s="10">
        <v>3.5540000000000002E-2</v>
      </c>
      <c r="L59" s="10">
        <v>3.5560000000000001E-2</v>
      </c>
      <c r="M59" s="10">
        <v>3.5540000000000002E-2</v>
      </c>
      <c r="N59" s="10">
        <v>3.5546666666666664E-2</v>
      </c>
      <c r="O59" s="10">
        <v>3.8460000000000001E-2</v>
      </c>
      <c r="P59" s="10">
        <v>3.8449999999999998E-2</v>
      </c>
      <c r="Q59" s="10">
        <v>3.8460000000000001E-2</v>
      </c>
      <c r="R59" s="10">
        <f t="shared" si="1"/>
        <v>3.8456666666666667E-2</v>
      </c>
      <c r="V59">
        <f t="shared" si="2"/>
        <v>2.9100000000000029E-3</v>
      </c>
      <c r="X59">
        <f t="shared" si="3"/>
        <v>2.9100000000000028</v>
      </c>
    </row>
    <row r="60" spans="1:24" x14ac:dyDescent="0.2">
      <c r="A60" s="9">
        <v>43661</v>
      </c>
      <c r="B60" s="10">
        <v>1245</v>
      </c>
      <c r="C60" s="10">
        <v>59</v>
      </c>
      <c r="D60" s="11" t="s">
        <v>35</v>
      </c>
      <c r="E60" s="10">
        <v>1</v>
      </c>
      <c r="F60" s="10">
        <v>3</v>
      </c>
      <c r="G60" s="12">
        <v>25</v>
      </c>
      <c r="H60" s="10">
        <v>1000</v>
      </c>
      <c r="I60" s="10">
        <f t="shared" si="0"/>
        <v>1</v>
      </c>
      <c r="J60" s="10">
        <v>1245</v>
      </c>
      <c r="K60" s="10">
        <v>3.5349999999999999E-2</v>
      </c>
      <c r="L60" s="10">
        <v>3.5229999999999997E-2</v>
      </c>
      <c r="M60" s="10">
        <v>3.5299999999999998E-2</v>
      </c>
      <c r="N60" s="10">
        <v>3.5293333333333336E-2</v>
      </c>
      <c r="O60" s="10">
        <v>3.6650000000000002E-2</v>
      </c>
      <c r="P60" s="10">
        <v>3.6740000000000002E-2</v>
      </c>
      <c r="Q60" s="10">
        <v>3.6749999999999998E-2</v>
      </c>
      <c r="R60" s="10">
        <f t="shared" si="1"/>
        <v>3.6713333333333341E-2</v>
      </c>
      <c r="V60">
        <f t="shared" si="2"/>
        <v>1.4200000000000046E-3</v>
      </c>
      <c r="X60">
        <f t="shared" si="3"/>
        <v>1.4200000000000046</v>
      </c>
    </row>
    <row r="61" spans="1:24" x14ac:dyDescent="0.2">
      <c r="A61" s="9">
        <v>43661</v>
      </c>
      <c r="B61" s="10">
        <v>1246</v>
      </c>
      <c r="C61" s="10">
        <v>60</v>
      </c>
      <c r="D61" s="11" t="s">
        <v>35</v>
      </c>
      <c r="E61" s="10">
        <v>1</v>
      </c>
      <c r="F61" s="10">
        <v>5</v>
      </c>
      <c r="G61" s="12">
        <v>15</v>
      </c>
      <c r="H61" s="10">
        <v>1000</v>
      </c>
      <c r="I61" s="10">
        <f t="shared" si="0"/>
        <v>1</v>
      </c>
      <c r="J61" s="10">
        <v>1246</v>
      </c>
      <c r="K61" s="10">
        <v>3.5470000000000002E-2</v>
      </c>
      <c r="L61" s="10">
        <v>3.5520000000000003E-2</v>
      </c>
      <c r="M61" s="10">
        <v>3.5490000000000001E-2</v>
      </c>
      <c r="N61" s="10">
        <v>3.5493333333333328E-2</v>
      </c>
      <c r="O61" s="10">
        <v>3.5529999999999999E-2</v>
      </c>
      <c r="P61" s="10">
        <v>3.5490000000000001E-2</v>
      </c>
      <c r="Q61" s="10">
        <v>3.567E-2</v>
      </c>
      <c r="R61" s="10">
        <f t="shared" si="1"/>
        <v>3.5563333333333336E-2</v>
      </c>
      <c r="V61">
        <f t="shared" si="2"/>
        <v>7.0000000000007556E-5</v>
      </c>
      <c r="X61">
        <f t="shared" si="3"/>
        <v>7.0000000000007556E-2</v>
      </c>
    </row>
    <row r="62" spans="1:24" x14ac:dyDescent="0.2">
      <c r="A62" s="9">
        <v>43661</v>
      </c>
      <c r="B62" s="10">
        <v>1247</v>
      </c>
      <c r="C62" s="10">
        <v>61</v>
      </c>
      <c r="D62" s="11" t="s">
        <v>35</v>
      </c>
      <c r="E62" s="10">
        <v>1</v>
      </c>
      <c r="F62" s="10">
        <v>7</v>
      </c>
      <c r="G62" s="12">
        <v>5</v>
      </c>
      <c r="H62" s="10">
        <v>800</v>
      </c>
      <c r="I62" s="10">
        <f t="shared" si="0"/>
        <v>0.8</v>
      </c>
      <c r="J62" s="10">
        <v>1247</v>
      </c>
      <c r="K62" s="10">
        <v>3.5619999999999999E-2</v>
      </c>
      <c r="L62" s="10">
        <v>3.5639999999999998E-2</v>
      </c>
      <c r="M62" s="10">
        <v>3.5589999999999997E-2</v>
      </c>
      <c r="N62" s="10">
        <v>3.5616666666666665E-2</v>
      </c>
      <c r="O62" s="10">
        <v>3.6519999999999997E-2</v>
      </c>
      <c r="P62" s="10">
        <v>3.6639999999999999E-2</v>
      </c>
      <c r="Q62" s="10">
        <v>3.6490000000000002E-2</v>
      </c>
      <c r="R62" s="10">
        <f t="shared" si="1"/>
        <v>3.6549999999999999E-2</v>
      </c>
      <c r="V62">
        <f t="shared" si="2"/>
        <v>9.3333333333333462E-4</v>
      </c>
      <c r="X62">
        <f t="shared" si="3"/>
        <v>1.1666666666666683</v>
      </c>
    </row>
    <row r="63" spans="1:24" x14ac:dyDescent="0.2">
      <c r="A63" s="9">
        <v>43661</v>
      </c>
      <c r="B63" s="10">
        <v>1248</v>
      </c>
      <c r="C63" s="10">
        <v>62</v>
      </c>
      <c r="D63" s="11" t="s">
        <v>35</v>
      </c>
      <c r="E63" s="10">
        <v>1</v>
      </c>
      <c r="F63" s="10">
        <v>9</v>
      </c>
      <c r="G63" s="12" t="s">
        <v>36</v>
      </c>
      <c r="H63" s="10">
        <v>1000</v>
      </c>
      <c r="I63" s="10">
        <f t="shared" si="0"/>
        <v>1</v>
      </c>
      <c r="J63" s="10">
        <v>1248</v>
      </c>
      <c r="K63" s="10">
        <v>3.5319999999999997E-2</v>
      </c>
      <c r="L63" s="10">
        <v>3.5310000000000001E-2</v>
      </c>
      <c r="M63" s="10">
        <v>3.5310000000000001E-2</v>
      </c>
      <c r="N63" s="10">
        <v>3.5313333333333335E-2</v>
      </c>
      <c r="O63" s="10">
        <v>3.6420000000000001E-2</v>
      </c>
      <c r="P63" s="10">
        <v>3.6490000000000002E-2</v>
      </c>
      <c r="Q63" s="10">
        <v>3.6549999999999999E-2</v>
      </c>
      <c r="R63" s="10">
        <f t="shared" si="1"/>
        <v>3.6486666666666667E-2</v>
      </c>
      <c r="V63">
        <f t="shared" si="2"/>
        <v>1.1733333333333318E-3</v>
      </c>
      <c r="X63">
        <f t="shared" si="3"/>
        <v>1.1733333333333318</v>
      </c>
    </row>
    <row r="64" spans="1:24" x14ac:dyDescent="0.2">
      <c r="A64" s="9">
        <v>43662</v>
      </c>
      <c r="B64" s="10">
        <v>1249</v>
      </c>
      <c r="C64" s="10">
        <v>63</v>
      </c>
      <c r="D64" s="11" t="s">
        <v>37</v>
      </c>
      <c r="E64" s="10">
        <v>1</v>
      </c>
      <c r="F64" s="10">
        <v>1</v>
      </c>
      <c r="G64" s="12" t="s">
        <v>38</v>
      </c>
      <c r="H64" s="10">
        <v>1000</v>
      </c>
      <c r="I64" s="10">
        <f t="shared" si="0"/>
        <v>1</v>
      </c>
      <c r="J64" s="10">
        <v>1249</v>
      </c>
      <c r="K64" s="10">
        <v>3.601E-2</v>
      </c>
      <c r="L64" s="10">
        <v>3.601E-2</v>
      </c>
      <c r="M64" s="10">
        <v>3.5999999999999997E-2</v>
      </c>
      <c r="N64" s="10">
        <v>3.6006666666666666E-2</v>
      </c>
      <c r="O64" s="10">
        <v>3.9480000000000001E-2</v>
      </c>
      <c r="P64" s="10">
        <v>3.9419999999999997E-2</v>
      </c>
      <c r="Q64" s="10">
        <v>3.9489999999999997E-2</v>
      </c>
      <c r="R64" s="10">
        <f t="shared" si="1"/>
        <v>3.9463333333333329E-2</v>
      </c>
      <c r="V64">
        <f t="shared" si="2"/>
        <v>3.4566666666666634E-3</v>
      </c>
      <c r="X64">
        <f t="shared" si="3"/>
        <v>3.4566666666666634</v>
      </c>
    </row>
    <row r="65" spans="1:24" x14ac:dyDescent="0.2">
      <c r="A65" s="9">
        <v>43662</v>
      </c>
      <c r="B65" s="10">
        <v>1250</v>
      </c>
      <c r="C65" s="10">
        <v>64</v>
      </c>
      <c r="D65" s="11" t="s">
        <v>37</v>
      </c>
      <c r="E65" s="10">
        <v>1</v>
      </c>
      <c r="F65" s="10">
        <v>3</v>
      </c>
      <c r="G65" s="12">
        <v>35</v>
      </c>
      <c r="H65" s="10">
        <v>1000</v>
      </c>
      <c r="I65" s="10">
        <f t="shared" si="0"/>
        <v>1</v>
      </c>
      <c r="J65" s="10">
        <v>1250</v>
      </c>
      <c r="K65" s="10">
        <v>3.5819999999999998E-2</v>
      </c>
      <c r="L65" s="10">
        <v>3.5779999999999999E-2</v>
      </c>
      <c r="M65" s="10">
        <v>3.5830000000000001E-2</v>
      </c>
      <c r="N65" s="10">
        <v>3.5810000000000002E-2</v>
      </c>
      <c r="O65" s="10">
        <v>3.8120000000000001E-2</v>
      </c>
      <c r="P65" s="10">
        <v>3.807E-2</v>
      </c>
      <c r="Q65" s="10">
        <v>3.8100000000000002E-2</v>
      </c>
      <c r="R65" s="10">
        <f t="shared" si="1"/>
        <v>3.8096666666666668E-2</v>
      </c>
      <c r="V65">
        <f t="shared" si="2"/>
        <v>2.286666666666666E-3</v>
      </c>
      <c r="X65">
        <f t="shared" si="3"/>
        <v>2.2866666666666662</v>
      </c>
    </row>
    <row r="66" spans="1:24" x14ac:dyDescent="0.2">
      <c r="A66" s="9">
        <v>43662</v>
      </c>
      <c r="B66" s="10">
        <v>1251</v>
      </c>
      <c r="C66" s="10">
        <v>65</v>
      </c>
      <c r="D66" s="11" t="s">
        <v>37</v>
      </c>
      <c r="E66" s="10">
        <v>1</v>
      </c>
      <c r="F66" s="10">
        <v>5</v>
      </c>
      <c r="G66" s="12">
        <v>25</v>
      </c>
      <c r="H66" s="10">
        <v>1000</v>
      </c>
      <c r="I66" s="10">
        <f t="shared" ref="I66:I129" si="4">H66/1000</f>
        <v>1</v>
      </c>
      <c r="J66" s="10">
        <v>1251</v>
      </c>
      <c r="K66" s="10">
        <v>3.5150000000000001E-2</v>
      </c>
      <c r="L66" s="10">
        <v>3.5189999999999999E-2</v>
      </c>
      <c r="M66" s="10">
        <v>3.5159999999999997E-2</v>
      </c>
      <c r="N66" s="10">
        <v>3.5166666666666666E-2</v>
      </c>
      <c r="O66" s="10">
        <v>3.7199999999999997E-2</v>
      </c>
      <c r="P66" s="10">
        <v>3.7170000000000002E-2</v>
      </c>
      <c r="Q66" s="10">
        <v>3.7330000000000002E-2</v>
      </c>
      <c r="R66" s="10">
        <f t="shared" ref="R66:R129" si="5">AVERAGE(O66:Q66)</f>
        <v>3.7233333333333334E-2</v>
      </c>
      <c r="V66">
        <f t="shared" ref="V66:V129" si="6">R66-N66</f>
        <v>2.066666666666668E-3</v>
      </c>
      <c r="X66">
        <f t="shared" ref="X66:X129" si="7">(V66/I66)*1000</f>
        <v>2.0666666666666682</v>
      </c>
    </row>
    <row r="67" spans="1:24" x14ac:dyDescent="0.2">
      <c r="A67" s="9">
        <v>43662</v>
      </c>
      <c r="B67" s="10">
        <v>1252</v>
      </c>
      <c r="C67" s="10">
        <v>66</v>
      </c>
      <c r="D67" s="11" t="s">
        <v>37</v>
      </c>
      <c r="E67" s="10">
        <v>1</v>
      </c>
      <c r="F67" s="10">
        <v>7</v>
      </c>
      <c r="G67" s="12">
        <v>15</v>
      </c>
      <c r="H67" s="10">
        <v>1000</v>
      </c>
      <c r="I67" s="10">
        <f t="shared" si="4"/>
        <v>1</v>
      </c>
      <c r="J67" s="10">
        <v>1252</v>
      </c>
      <c r="K67" s="10">
        <v>3.5740000000000001E-2</v>
      </c>
      <c r="L67" s="10">
        <v>3.5569999999999997E-2</v>
      </c>
      <c r="M67" s="10">
        <v>3.5650000000000001E-2</v>
      </c>
      <c r="N67" s="10">
        <v>3.5653333333333335E-2</v>
      </c>
      <c r="O67" s="10">
        <v>3.7159999999999999E-2</v>
      </c>
      <c r="P67" s="10">
        <v>3.7190000000000001E-2</v>
      </c>
      <c r="Q67" s="10">
        <v>3.7220000000000003E-2</v>
      </c>
      <c r="R67" s="10">
        <f t="shared" si="5"/>
        <v>3.7190000000000001E-2</v>
      </c>
      <c r="V67">
        <f t="shared" si="6"/>
        <v>1.5366666666666653E-3</v>
      </c>
      <c r="X67">
        <f t="shared" si="7"/>
        <v>1.5366666666666653</v>
      </c>
    </row>
    <row r="68" spans="1:24" x14ac:dyDescent="0.2">
      <c r="A68" s="9">
        <v>43662</v>
      </c>
      <c r="B68" s="10">
        <v>1253</v>
      </c>
      <c r="C68" s="10">
        <v>67</v>
      </c>
      <c r="D68" s="11" t="s">
        <v>37</v>
      </c>
      <c r="E68" s="10">
        <v>1</v>
      </c>
      <c r="F68" s="10">
        <v>9</v>
      </c>
      <c r="G68" s="12">
        <v>5</v>
      </c>
      <c r="H68" s="10">
        <v>800</v>
      </c>
      <c r="I68" s="10">
        <f t="shared" si="4"/>
        <v>0.8</v>
      </c>
      <c r="J68" s="10">
        <v>1253</v>
      </c>
      <c r="K68" s="10">
        <v>3.6600000000000001E-2</v>
      </c>
      <c r="L68" s="10">
        <v>3.6600000000000001E-2</v>
      </c>
      <c r="M68" s="10">
        <v>3.6580000000000001E-2</v>
      </c>
      <c r="N68" s="10">
        <v>3.6593333333333332E-2</v>
      </c>
      <c r="O68" s="10">
        <v>3.7870000000000001E-2</v>
      </c>
      <c r="P68" s="10">
        <v>3.7850000000000002E-2</v>
      </c>
      <c r="Q68" s="10">
        <v>3.7810000000000003E-2</v>
      </c>
      <c r="R68" s="10">
        <f t="shared" si="5"/>
        <v>3.784333333333334E-2</v>
      </c>
      <c r="V68">
        <f t="shared" si="6"/>
        <v>1.250000000000008E-3</v>
      </c>
      <c r="X68">
        <f t="shared" si="7"/>
        <v>1.56250000000001</v>
      </c>
    </row>
    <row r="69" spans="1:24" x14ac:dyDescent="0.2">
      <c r="A69" s="9">
        <v>43662</v>
      </c>
      <c r="B69" s="10">
        <v>1254</v>
      </c>
      <c r="C69" s="10">
        <v>68</v>
      </c>
      <c r="D69" s="11" t="s">
        <v>37</v>
      </c>
      <c r="E69" s="10">
        <v>1</v>
      </c>
      <c r="F69" s="10">
        <v>11</v>
      </c>
      <c r="G69" s="12" t="s">
        <v>36</v>
      </c>
      <c r="H69" s="10">
        <v>600</v>
      </c>
      <c r="I69" s="10">
        <f t="shared" si="4"/>
        <v>0.6</v>
      </c>
      <c r="J69" s="10">
        <v>1254</v>
      </c>
      <c r="K69" s="10">
        <v>3.5090000000000003E-2</v>
      </c>
      <c r="L69" s="10">
        <v>3.5150000000000001E-2</v>
      </c>
      <c r="M69" s="10">
        <v>3.5119999999999998E-2</v>
      </c>
      <c r="N69" s="10">
        <v>3.5119999999999998E-2</v>
      </c>
      <c r="O69" s="10">
        <v>3.7109999999999997E-2</v>
      </c>
      <c r="P69" s="10">
        <v>3.7089999999999998E-2</v>
      </c>
      <c r="Q69" s="10">
        <v>3.7089999999999998E-2</v>
      </c>
      <c r="R69" s="10">
        <f t="shared" si="5"/>
        <v>3.709666666666666E-2</v>
      </c>
      <c r="V69">
        <f t="shared" si="6"/>
        <v>1.9766666666666613E-3</v>
      </c>
      <c r="X69">
        <f t="shared" si="7"/>
        <v>3.2944444444444358</v>
      </c>
    </row>
    <row r="70" spans="1:24" x14ac:dyDescent="0.2">
      <c r="A70" s="9">
        <v>43662</v>
      </c>
      <c r="B70" s="10">
        <v>1255</v>
      </c>
      <c r="C70" s="10">
        <v>69</v>
      </c>
      <c r="D70" s="11" t="s">
        <v>39</v>
      </c>
      <c r="E70" s="10">
        <v>1</v>
      </c>
      <c r="F70" s="10">
        <v>1</v>
      </c>
      <c r="G70" s="12" t="s">
        <v>40</v>
      </c>
      <c r="H70" s="10">
        <v>800</v>
      </c>
      <c r="I70" s="10">
        <f t="shared" si="4"/>
        <v>0.8</v>
      </c>
      <c r="J70" s="10">
        <v>1255</v>
      </c>
      <c r="K70" s="10">
        <v>3.4939999999999999E-2</v>
      </c>
      <c r="L70" s="10">
        <v>3.4869999999999998E-2</v>
      </c>
      <c r="M70" s="10">
        <v>3.4950000000000002E-2</v>
      </c>
      <c r="N70" s="10">
        <v>3.492E-2</v>
      </c>
      <c r="O70" s="10">
        <v>3.7940000000000002E-2</v>
      </c>
      <c r="P70" s="10">
        <v>3.7999999999999999E-2</v>
      </c>
      <c r="Q70" s="10">
        <v>3.789E-2</v>
      </c>
      <c r="R70" s="10">
        <f t="shared" si="5"/>
        <v>3.7943333333333336E-2</v>
      </c>
      <c r="V70">
        <f t="shared" si="6"/>
        <v>3.0233333333333362E-3</v>
      </c>
      <c r="X70">
        <f t="shared" si="7"/>
        <v>3.7791666666666703</v>
      </c>
    </row>
    <row r="71" spans="1:24" x14ac:dyDescent="0.2">
      <c r="A71" s="9">
        <v>43662</v>
      </c>
      <c r="B71" s="10">
        <v>1256</v>
      </c>
      <c r="C71" s="10">
        <v>70</v>
      </c>
      <c r="D71" s="11" t="s">
        <v>39</v>
      </c>
      <c r="E71" s="10">
        <v>1</v>
      </c>
      <c r="F71" s="10">
        <v>3</v>
      </c>
      <c r="G71" s="12">
        <v>35</v>
      </c>
      <c r="H71" s="10">
        <v>1000</v>
      </c>
      <c r="I71" s="10">
        <f t="shared" si="4"/>
        <v>1</v>
      </c>
      <c r="J71" s="10">
        <v>1256</v>
      </c>
      <c r="K71" s="10">
        <v>3.5159999999999997E-2</v>
      </c>
      <c r="L71" s="10">
        <v>3.5119999999999998E-2</v>
      </c>
      <c r="M71" s="10">
        <v>3.5139999999999998E-2</v>
      </c>
      <c r="N71" s="10">
        <v>3.5139999999999998E-2</v>
      </c>
      <c r="O71" s="10">
        <v>3.8120000000000001E-2</v>
      </c>
      <c r="P71" s="10">
        <v>3.8150000000000003E-2</v>
      </c>
      <c r="Q71" s="10">
        <v>3.814E-2</v>
      </c>
      <c r="R71" s="10">
        <f t="shared" si="5"/>
        <v>3.8136666666666673E-2</v>
      </c>
      <c r="V71">
        <f t="shared" si="6"/>
        <v>2.9966666666666752E-3</v>
      </c>
      <c r="X71">
        <f t="shared" si="7"/>
        <v>2.996666666666675</v>
      </c>
    </row>
    <row r="72" spans="1:24" x14ac:dyDescent="0.2">
      <c r="A72" s="9">
        <v>43662</v>
      </c>
      <c r="B72" s="10">
        <v>1257</v>
      </c>
      <c r="C72" s="10">
        <v>71</v>
      </c>
      <c r="D72" s="11" t="s">
        <v>39</v>
      </c>
      <c r="E72" s="10">
        <v>1</v>
      </c>
      <c r="F72" s="10">
        <v>5</v>
      </c>
      <c r="G72" s="12">
        <v>25</v>
      </c>
      <c r="H72" s="10">
        <v>1000</v>
      </c>
      <c r="I72" s="10">
        <f t="shared" si="4"/>
        <v>1</v>
      </c>
      <c r="J72" s="10">
        <v>1257</v>
      </c>
      <c r="K72" s="10">
        <v>3.5319999999999997E-2</v>
      </c>
      <c r="L72" s="10">
        <v>3.533E-2</v>
      </c>
      <c r="M72" s="10">
        <v>3.533E-2</v>
      </c>
      <c r="N72" s="10">
        <v>3.5326666666666666E-2</v>
      </c>
      <c r="O72" s="10">
        <v>3.7269999999999998E-2</v>
      </c>
      <c r="P72" s="10">
        <v>3.7310000000000003E-2</v>
      </c>
      <c r="Q72" s="10">
        <v>3.7330000000000002E-2</v>
      </c>
      <c r="R72" s="10">
        <f t="shared" si="5"/>
        <v>3.7303333333333334E-2</v>
      </c>
      <c r="V72">
        <f t="shared" si="6"/>
        <v>1.9766666666666682E-3</v>
      </c>
      <c r="X72">
        <f t="shared" si="7"/>
        <v>1.9766666666666683</v>
      </c>
    </row>
    <row r="73" spans="1:24" x14ac:dyDescent="0.2">
      <c r="A73" s="9">
        <v>43662</v>
      </c>
      <c r="B73" s="10">
        <v>1258</v>
      </c>
      <c r="C73" s="10">
        <v>72</v>
      </c>
      <c r="D73" s="11" t="s">
        <v>39</v>
      </c>
      <c r="E73" s="10">
        <v>1</v>
      </c>
      <c r="F73" s="10">
        <v>7</v>
      </c>
      <c r="G73" s="12">
        <v>15</v>
      </c>
      <c r="H73" s="10">
        <v>1000</v>
      </c>
      <c r="I73" s="10">
        <f t="shared" si="4"/>
        <v>1</v>
      </c>
      <c r="J73" s="10">
        <v>1258</v>
      </c>
      <c r="K73" s="10">
        <v>3.6170000000000001E-2</v>
      </c>
      <c r="L73" s="10">
        <v>3.6119999999999999E-2</v>
      </c>
      <c r="M73" s="10">
        <v>3.6119999999999999E-2</v>
      </c>
      <c r="N73" s="10">
        <v>3.6136666666666664E-2</v>
      </c>
      <c r="O73" s="10">
        <v>3.7220000000000003E-2</v>
      </c>
      <c r="P73" s="10">
        <v>3.7220000000000003E-2</v>
      </c>
      <c r="Q73" s="10">
        <v>3.7319999999999999E-2</v>
      </c>
      <c r="R73" s="10">
        <f t="shared" si="5"/>
        <v>3.7253333333333333E-2</v>
      </c>
      <c r="V73">
        <f t="shared" si="6"/>
        <v>1.1166666666666686E-3</v>
      </c>
      <c r="X73">
        <f t="shared" si="7"/>
        <v>1.1166666666666685</v>
      </c>
    </row>
    <row r="74" spans="1:24" x14ac:dyDescent="0.2">
      <c r="A74" s="9">
        <v>43662</v>
      </c>
      <c r="B74" s="10">
        <v>1259</v>
      </c>
      <c r="C74" s="10">
        <v>73</v>
      </c>
      <c r="D74" s="11" t="s">
        <v>39</v>
      </c>
      <c r="E74" s="10">
        <v>1</v>
      </c>
      <c r="F74" s="10">
        <v>9</v>
      </c>
      <c r="G74" s="12" t="s">
        <v>41</v>
      </c>
      <c r="H74" s="10">
        <v>1000</v>
      </c>
      <c r="I74" s="10">
        <f t="shared" si="4"/>
        <v>1</v>
      </c>
      <c r="J74" s="10">
        <v>1259</v>
      </c>
      <c r="K74" s="10">
        <v>3.5069999999999997E-2</v>
      </c>
      <c r="L74" s="10">
        <v>3.5069999999999997E-2</v>
      </c>
      <c r="M74" s="10">
        <v>3.508E-2</v>
      </c>
      <c r="N74" s="10">
        <v>3.5073333333333331E-2</v>
      </c>
      <c r="O74" s="10">
        <v>3.6700000000000003E-2</v>
      </c>
      <c r="P74" s="10">
        <v>3.6670000000000001E-2</v>
      </c>
      <c r="Q74" s="10">
        <v>3.6659999999999998E-2</v>
      </c>
      <c r="R74" s="10">
        <f t="shared" si="5"/>
        <v>3.667666666666667E-2</v>
      </c>
      <c r="V74">
        <f t="shared" si="6"/>
        <v>1.6033333333333386E-3</v>
      </c>
      <c r="X74">
        <f t="shared" si="7"/>
        <v>1.6033333333333386</v>
      </c>
    </row>
    <row r="75" spans="1:24" x14ac:dyDescent="0.2">
      <c r="A75" s="9">
        <v>43662</v>
      </c>
      <c r="B75" s="10">
        <v>1260</v>
      </c>
      <c r="C75" s="10">
        <v>74</v>
      </c>
      <c r="D75" s="11" t="s">
        <v>42</v>
      </c>
      <c r="E75" s="10">
        <v>1</v>
      </c>
      <c r="F75" s="10">
        <v>1</v>
      </c>
      <c r="G75" s="12" t="s">
        <v>43</v>
      </c>
      <c r="H75" s="10">
        <v>1000</v>
      </c>
      <c r="I75" s="10">
        <f t="shared" si="4"/>
        <v>1</v>
      </c>
      <c r="J75" s="10">
        <v>1260</v>
      </c>
      <c r="K75" s="10">
        <v>3.5349999999999999E-2</v>
      </c>
      <c r="L75" s="10">
        <v>3.5340000000000003E-2</v>
      </c>
      <c r="M75" s="10">
        <v>3.5360000000000003E-2</v>
      </c>
      <c r="N75" s="10">
        <v>3.5349999999999999E-2</v>
      </c>
      <c r="O75" s="10">
        <v>3.7850000000000002E-2</v>
      </c>
      <c r="P75" s="10">
        <v>3.7859999999999998E-2</v>
      </c>
      <c r="Q75" s="10">
        <v>3.7830000000000003E-2</v>
      </c>
      <c r="R75" s="10">
        <f t="shared" si="5"/>
        <v>3.7846666666666667E-2</v>
      </c>
      <c r="V75">
        <f t="shared" si="6"/>
        <v>2.4966666666666679E-3</v>
      </c>
      <c r="X75">
        <f t="shared" si="7"/>
        <v>2.4966666666666679</v>
      </c>
    </row>
    <row r="76" spans="1:24" x14ac:dyDescent="0.2">
      <c r="A76" s="9">
        <v>43662</v>
      </c>
      <c r="B76" s="10">
        <v>1261</v>
      </c>
      <c r="C76" s="10">
        <v>75</v>
      </c>
      <c r="D76" s="11" t="s">
        <v>42</v>
      </c>
      <c r="E76" s="10">
        <v>1</v>
      </c>
      <c r="F76" s="10">
        <v>3</v>
      </c>
      <c r="G76" s="12">
        <v>35</v>
      </c>
      <c r="H76" s="10">
        <v>1000</v>
      </c>
      <c r="I76" s="10">
        <f t="shared" si="4"/>
        <v>1</v>
      </c>
      <c r="J76" s="10">
        <v>1261</v>
      </c>
      <c r="K76" s="10">
        <v>3.4909999999999997E-2</v>
      </c>
      <c r="L76" s="10">
        <v>3.4880000000000001E-2</v>
      </c>
      <c r="M76" s="10">
        <v>3.4880000000000001E-2</v>
      </c>
      <c r="N76" s="10">
        <v>3.4889999999999997E-2</v>
      </c>
      <c r="O76" s="10">
        <v>3.7199999999999997E-2</v>
      </c>
      <c r="P76" s="10">
        <v>3.7220000000000003E-2</v>
      </c>
      <c r="Q76" s="10">
        <v>3.7229999999999999E-2</v>
      </c>
      <c r="R76" s="10">
        <f t="shared" si="5"/>
        <v>3.7216666666666669E-2</v>
      </c>
      <c r="V76">
        <f t="shared" si="6"/>
        <v>2.3266666666666713E-3</v>
      </c>
      <c r="X76">
        <f t="shared" si="7"/>
        <v>2.3266666666666715</v>
      </c>
    </row>
    <row r="77" spans="1:24" x14ac:dyDescent="0.2">
      <c r="A77" s="9">
        <v>43662</v>
      </c>
      <c r="B77" s="10">
        <v>1262</v>
      </c>
      <c r="C77" s="10">
        <v>76</v>
      </c>
      <c r="D77" s="11" t="s">
        <v>42</v>
      </c>
      <c r="E77" s="10">
        <v>1</v>
      </c>
      <c r="F77" s="10">
        <v>5</v>
      </c>
      <c r="G77" s="12">
        <v>25</v>
      </c>
      <c r="H77" s="10">
        <v>1000</v>
      </c>
      <c r="I77" s="10">
        <f t="shared" si="4"/>
        <v>1</v>
      </c>
      <c r="J77" s="10">
        <v>1262</v>
      </c>
      <c r="K77" s="10">
        <v>3.696E-2</v>
      </c>
      <c r="L77" s="10">
        <v>3.6979999999999999E-2</v>
      </c>
      <c r="M77" s="10">
        <v>3.6949999999999997E-2</v>
      </c>
      <c r="N77" s="10">
        <v>3.6963333333333334E-2</v>
      </c>
      <c r="O77" s="10">
        <v>3.8460000000000001E-2</v>
      </c>
      <c r="P77" s="10">
        <v>3.8490000000000003E-2</v>
      </c>
      <c r="Q77" s="10">
        <v>3.8510000000000003E-2</v>
      </c>
      <c r="R77" s="10">
        <f t="shared" si="5"/>
        <v>3.8486666666666669E-2</v>
      </c>
      <c r="V77">
        <f t="shared" si="6"/>
        <v>1.5233333333333349E-3</v>
      </c>
      <c r="W77" t="s">
        <v>44</v>
      </c>
      <c r="X77">
        <f t="shared" si="7"/>
        <v>1.5233333333333348</v>
      </c>
    </row>
    <row r="78" spans="1:24" x14ac:dyDescent="0.2">
      <c r="A78" s="9">
        <v>43662</v>
      </c>
      <c r="B78" s="10">
        <v>1263</v>
      </c>
      <c r="C78" s="10">
        <v>77</v>
      </c>
      <c r="D78" s="11" t="s">
        <v>42</v>
      </c>
      <c r="E78" s="10">
        <v>1</v>
      </c>
      <c r="F78" s="10">
        <v>7</v>
      </c>
      <c r="G78" s="12">
        <v>15</v>
      </c>
      <c r="H78" s="10">
        <v>1000</v>
      </c>
      <c r="I78" s="10">
        <f t="shared" si="4"/>
        <v>1</v>
      </c>
      <c r="J78" s="10">
        <v>1263</v>
      </c>
      <c r="K78" s="10">
        <v>3.6799999999999999E-2</v>
      </c>
      <c r="L78" s="10">
        <v>3.678E-2</v>
      </c>
      <c r="M78" s="10">
        <v>3.6830000000000002E-2</v>
      </c>
      <c r="N78" s="10">
        <v>3.6803333333333334E-2</v>
      </c>
      <c r="O78" s="10">
        <v>3.8269999999999998E-2</v>
      </c>
      <c r="P78" s="10">
        <v>3.8269999999999998E-2</v>
      </c>
      <c r="Q78" s="10">
        <v>3.8359999999999998E-2</v>
      </c>
      <c r="R78" s="10">
        <f t="shared" si="5"/>
        <v>3.8300000000000001E-2</v>
      </c>
      <c r="V78">
        <f t="shared" si="6"/>
        <v>1.496666666666667E-3</v>
      </c>
      <c r="X78">
        <f t="shared" si="7"/>
        <v>1.496666666666667</v>
      </c>
    </row>
    <row r="79" spans="1:24" x14ac:dyDescent="0.2">
      <c r="A79" s="9">
        <v>43662</v>
      </c>
      <c r="B79" s="10">
        <v>1264</v>
      </c>
      <c r="C79" s="10">
        <v>78</v>
      </c>
      <c r="D79" s="11" t="s">
        <v>42</v>
      </c>
      <c r="E79" s="10">
        <v>1</v>
      </c>
      <c r="F79" s="10">
        <v>9</v>
      </c>
      <c r="G79" s="12">
        <v>5</v>
      </c>
      <c r="H79" s="10">
        <v>800</v>
      </c>
      <c r="I79" s="10">
        <f t="shared" si="4"/>
        <v>0.8</v>
      </c>
      <c r="J79" s="10">
        <v>1264</v>
      </c>
      <c r="K79" s="10">
        <v>3.6389999999999999E-2</v>
      </c>
      <c r="L79" s="10">
        <v>3.6380000000000003E-2</v>
      </c>
      <c r="M79" s="10">
        <v>3.6380000000000003E-2</v>
      </c>
      <c r="N79" s="10">
        <v>3.638333333333333E-2</v>
      </c>
      <c r="O79" s="10">
        <v>3.7330000000000002E-2</v>
      </c>
      <c r="P79" s="10">
        <v>3.7330000000000002E-2</v>
      </c>
      <c r="Q79" s="10">
        <v>3.7350000000000001E-2</v>
      </c>
      <c r="R79" s="10">
        <f t="shared" si="5"/>
        <v>3.7336666666666664E-2</v>
      </c>
      <c r="V79">
        <f t="shared" si="6"/>
        <v>9.5333333333333381E-4</v>
      </c>
      <c r="X79">
        <f t="shared" si="7"/>
        <v>1.1916666666666673</v>
      </c>
    </row>
    <row r="80" spans="1:24" x14ac:dyDescent="0.2">
      <c r="A80" s="9">
        <v>43662</v>
      </c>
      <c r="B80" s="10">
        <v>1265</v>
      </c>
      <c r="C80" s="10">
        <v>79</v>
      </c>
      <c r="D80" s="11" t="s">
        <v>42</v>
      </c>
      <c r="E80" s="10">
        <v>1</v>
      </c>
      <c r="F80" s="10">
        <v>11</v>
      </c>
      <c r="G80" s="12" t="s">
        <v>20</v>
      </c>
      <c r="H80" s="10">
        <v>1000</v>
      </c>
      <c r="I80" s="10">
        <f t="shared" si="4"/>
        <v>1</v>
      </c>
      <c r="J80" s="10">
        <v>1265</v>
      </c>
      <c r="K80" s="10">
        <v>3.6450000000000003E-2</v>
      </c>
      <c r="L80" s="10">
        <v>3.6420000000000001E-2</v>
      </c>
      <c r="M80" s="10">
        <v>3.6420000000000001E-2</v>
      </c>
      <c r="N80" s="10">
        <v>3.6429999999999997E-2</v>
      </c>
      <c r="O80" s="10">
        <v>3.7420000000000002E-2</v>
      </c>
      <c r="P80" s="10">
        <v>3.7449999999999997E-2</v>
      </c>
      <c r="Q80" s="10">
        <v>3.7479999999999999E-2</v>
      </c>
      <c r="R80" s="10">
        <f t="shared" si="5"/>
        <v>3.7449999999999997E-2</v>
      </c>
      <c r="V80">
        <f t="shared" si="6"/>
        <v>1.0200000000000001E-3</v>
      </c>
      <c r="X80">
        <f t="shared" si="7"/>
        <v>1.02</v>
      </c>
    </row>
    <row r="81" spans="1:24" x14ac:dyDescent="0.2">
      <c r="A81" s="9">
        <v>43662</v>
      </c>
      <c r="B81" s="10">
        <v>1266</v>
      </c>
      <c r="C81" s="10">
        <v>80</v>
      </c>
      <c r="D81" s="11" t="s">
        <v>45</v>
      </c>
      <c r="E81" s="10">
        <v>1</v>
      </c>
      <c r="F81" s="10">
        <v>1</v>
      </c>
      <c r="G81" s="12" t="s">
        <v>27</v>
      </c>
      <c r="H81" s="10">
        <v>1000</v>
      </c>
      <c r="I81" s="10">
        <f t="shared" si="4"/>
        <v>1</v>
      </c>
      <c r="J81" s="10">
        <v>1266</v>
      </c>
      <c r="K81" s="10">
        <v>3.6949999999999997E-2</v>
      </c>
      <c r="L81" s="10">
        <v>3.6920000000000001E-2</v>
      </c>
      <c r="M81" s="10">
        <v>3.6949999999999997E-2</v>
      </c>
      <c r="N81" s="10">
        <v>3.6939999999999994E-2</v>
      </c>
      <c r="O81" s="10">
        <v>3.7969999999999997E-2</v>
      </c>
      <c r="P81" s="10">
        <v>3.7920000000000002E-2</v>
      </c>
      <c r="Q81" s="10">
        <v>3.8019999999999998E-2</v>
      </c>
      <c r="R81" s="10">
        <f t="shared" si="5"/>
        <v>3.7969999999999997E-2</v>
      </c>
      <c r="V81">
        <f t="shared" si="6"/>
        <v>1.0300000000000031E-3</v>
      </c>
      <c r="X81">
        <f t="shared" si="7"/>
        <v>1.0300000000000031</v>
      </c>
    </row>
    <row r="82" spans="1:24" x14ac:dyDescent="0.2">
      <c r="A82" s="9">
        <v>43662</v>
      </c>
      <c r="B82" s="10">
        <v>1267</v>
      </c>
      <c r="C82" s="10">
        <v>81</v>
      </c>
      <c r="D82" s="11" t="s">
        <v>45</v>
      </c>
      <c r="E82" s="10">
        <v>1</v>
      </c>
      <c r="F82" s="10">
        <v>3</v>
      </c>
      <c r="G82" s="12">
        <v>25</v>
      </c>
      <c r="H82" s="10">
        <v>1000</v>
      </c>
      <c r="I82" s="10">
        <f t="shared" si="4"/>
        <v>1</v>
      </c>
      <c r="J82" s="10">
        <v>1267</v>
      </c>
      <c r="K82" s="10">
        <v>3.7019999999999997E-2</v>
      </c>
      <c r="L82" s="10">
        <v>3.7039999999999997E-2</v>
      </c>
      <c r="M82" s="10">
        <v>3.7039999999999997E-2</v>
      </c>
      <c r="N82" s="10">
        <v>3.7033333333333328E-2</v>
      </c>
      <c r="O82" s="10">
        <v>3.8120000000000001E-2</v>
      </c>
      <c r="P82" s="10">
        <v>3.8150000000000003E-2</v>
      </c>
      <c r="Q82" s="10">
        <v>3.8170000000000003E-2</v>
      </c>
      <c r="R82" s="10">
        <f t="shared" si="5"/>
        <v>3.8146666666666669E-2</v>
      </c>
      <c r="V82">
        <f t="shared" si="6"/>
        <v>1.1133333333333412E-3</v>
      </c>
      <c r="X82">
        <f t="shared" si="7"/>
        <v>1.1133333333333413</v>
      </c>
    </row>
    <row r="83" spans="1:24" x14ac:dyDescent="0.2">
      <c r="A83" s="9">
        <v>43662</v>
      </c>
      <c r="B83" s="10">
        <v>1268</v>
      </c>
      <c r="C83" s="10">
        <v>82</v>
      </c>
      <c r="D83" s="11" t="s">
        <v>45</v>
      </c>
      <c r="E83" s="10">
        <v>1</v>
      </c>
      <c r="F83" s="10">
        <v>5</v>
      </c>
      <c r="G83" s="12">
        <v>15</v>
      </c>
      <c r="H83" s="10">
        <v>1000</v>
      </c>
      <c r="I83" s="10">
        <f t="shared" si="4"/>
        <v>1</v>
      </c>
      <c r="J83" s="10">
        <v>1268</v>
      </c>
      <c r="K83" s="10">
        <v>3.7019999999999997E-2</v>
      </c>
      <c r="L83" s="10">
        <v>3.7039999999999997E-2</v>
      </c>
      <c r="M83" s="10">
        <v>3.7010000000000001E-2</v>
      </c>
      <c r="N83" s="10">
        <v>3.7023333333333332E-2</v>
      </c>
      <c r="O83" s="10">
        <v>3.7839999999999999E-2</v>
      </c>
      <c r="P83" s="10">
        <v>3.7900000000000003E-2</v>
      </c>
      <c r="Q83" s="10">
        <v>3.7909999999999999E-2</v>
      </c>
      <c r="R83" s="10">
        <f t="shared" si="5"/>
        <v>3.7883333333333331E-2</v>
      </c>
      <c r="V83">
        <f t="shared" si="6"/>
        <v>8.5999999999999965E-4</v>
      </c>
      <c r="X83">
        <f t="shared" si="7"/>
        <v>0.85999999999999965</v>
      </c>
    </row>
    <row r="84" spans="1:24" x14ac:dyDescent="0.2">
      <c r="A84" s="9">
        <v>43662</v>
      </c>
      <c r="B84" s="10">
        <v>1269</v>
      </c>
      <c r="C84" s="10">
        <v>83</v>
      </c>
      <c r="D84" s="11" t="s">
        <v>45</v>
      </c>
      <c r="E84" s="10">
        <v>1</v>
      </c>
      <c r="F84" s="10">
        <v>7</v>
      </c>
      <c r="G84" s="12">
        <v>5</v>
      </c>
      <c r="H84" s="10">
        <v>1000</v>
      </c>
      <c r="I84" s="10">
        <f t="shared" si="4"/>
        <v>1</v>
      </c>
      <c r="J84" s="10">
        <v>1269</v>
      </c>
      <c r="K84" s="10">
        <v>3.6799999999999999E-2</v>
      </c>
      <c r="L84" s="10">
        <v>3.6859999999999997E-2</v>
      </c>
      <c r="M84" s="10">
        <v>3.678E-2</v>
      </c>
      <c r="N84" s="10">
        <v>3.6813333333333337E-2</v>
      </c>
      <c r="O84" s="10">
        <v>3.7560000000000003E-2</v>
      </c>
      <c r="P84" s="10">
        <v>3.7539999999999997E-2</v>
      </c>
      <c r="Q84" s="10">
        <v>3.755E-2</v>
      </c>
      <c r="R84" s="10">
        <f t="shared" si="5"/>
        <v>3.755E-2</v>
      </c>
      <c r="V84">
        <f t="shared" si="6"/>
        <v>7.3666666666666325E-4</v>
      </c>
      <c r="X84">
        <f t="shared" si="7"/>
        <v>0.73666666666666325</v>
      </c>
    </row>
    <row r="85" spans="1:24" x14ac:dyDescent="0.2">
      <c r="A85" s="9">
        <v>43663</v>
      </c>
      <c r="B85" s="10">
        <v>1270</v>
      </c>
      <c r="C85" s="10">
        <v>84</v>
      </c>
      <c r="D85" s="11" t="s">
        <v>46</v>
      </c>
      <c r="E85" s="10">
        <v>1</v>
      </c>
      <c r="F85" s="10">
        <v>1</v>
      </c>
      <c r="G85" s="12" t="s">
        <v>27</v>
      </c>
      <c r="H85" s="10">
        <v>600</v>
      </c>
      <c r="I85" s="10">
        <f t="shared" si="4"/>
        <v>0.6</v>
      </c>
      <c r="J85" s="10">
        <v>1270</v>
      </c>
      <c r="K85" s="10">
        <v>3.7839999999999999E-2</v>
      </c>
      <c r="L85" s="10">
        <v>3.7789999999999997E-2</v>
      </c>
      <c r="M85" s="10">
        <v>3.7789999999999997E-2</v>
      </c>
      <c r="N85" s="10">
        <v>3.7806666666666662E-2</v>
      </c>
      <c r="O85" s="10">
        <v>4.2029999999999998E-2</v>
      </c>
      <c r="P85" s="10">
        <v>4.2000000000000003E-2</v>
      </c>
      <c r="Q85" s="10">
        <v>4.2020000000000002E-2</v>
      </c>
      <c r="R85" s="10">
        <f t="shared" si="5"/>
        <v>4.2016666666666667E-2</v>
      </c>
      <c r="V85">
        <f t="shared" si="6"/>
        <v>4.2100000000000054E-3</v>
      </c>
      <c r="X85">
        <f t="shared" si="7"/>
        <v>7.0166666666666764</v>
      </c>
    </row>
    <row r="86" spans="1:24" x14ac:dyDescent="0.2">
      <c r="A86" s="9">
        <v>43663</v>
      </c>
      <c r="B86" s="10">
        <v>1271</v>
      </c>
      <c r="C86" s="10">
        <v>85</v>
      </c>
      <c r="D86" s="11" t="s">
        <v>46</v>
      </c>
      <c r="E86" s="10">
        <v>1</v>
      </c>
      <c r="F86" s="10">
        <v>3</v>
      </c>
      <c r="G86" s="12">
        <v>35</v>
      </c>
      <c r="H86" s="10">
        <v>600</v>
      </c>
      <c r="I86" s="10">
        <f t="shared" si="4"/>
        <v>0.6</v>
      </c>
      <c r="J86" s="10">
        <v>1271</v>
      </c>
      <c r="K86" s="10">
        <v>3.7350000000000001E-2</v>
      </c>
      <c r="L86" s="10">
        <v>3.7289999999999997E-2</v>
      </c>
      <c r="M86" s="10">
        <v>3.7260000000000001E-2</v>
      </c>
      <c r="N86" s="10">
        <v>3.73E-2</v>
      </c>
      <c r="O86" s="10">
        <v>4.0989999999999999E-2</v>
      </c>
      <c r="P86" s="10">
        <v>4.1009999999999998E-2</v>
      </c>
      <c r="Q86" s="10">
        <v>4.0969999999999999E-2</v>
      </c>
      <c r="R86" s="10">
        <f t="shared" si="5"/>
        <v>4.0989999999999999E-2</v>
      </c>
      <c r="V86">
        <f t="shared" si="6"/>
        <v>3.6899999999999988E-3</v>
      </c>
      <c r="X86">
        <f t="shared" si="7"/>
        <v>6.1499999999999986</v>
      </c>
    </row>
    <row r="87" spans="1:24" x14ac:dyDescent="0.2">
      <c r="A87" s="9">
        <v>43663</v>
      </c>
      <c r="B87" s="10">
        <v>1272</v>
      </c>
      <c r="C87" s="10">
        <v>86</v>
      </c>
      <c r="D87" s="11" t="s">
        <v>46</v>
      </c>
      <c r="E87" s="10">
        <v>1</v>
      </c>
      <c r="F87" s="10">
        <v>5</v>
      </c>
      <c r="G87" s="12">
        <v>25</v>
      </c>
      <c r="H87" s="10">
        <v>600</v>
      </c>
      <c r="I87" s="10">
        <f t="shared" si="4"/>
        <v>0.6</v>
      </c>
      <c r="J87" s="10">
        <v>1272</v>
      </c>
      <c r="K87" s="10">
        <v>3.6799999999999999E-2</v>
      </c>
      <c r="L87" s="10">
        <v>3.6859999999999997E-2</v>
      </c>
      <c r="M87" s="10">
        <v>3.6830000000000002E-2</v>
      </c>
      <c r="N87" s="10">
        <v>3.6830000000000002E-2</v>
      </c>
      <c r="O87" s="10">
        <v>3.9710000000000002E-2</v>
      </c>
      <c r="P87" s="10">
        <v>3.9780000000000003E-2</v>
      </c>
      <c r="Q87" s="10">
        <v>3.9730000000000001E-2</v>
      </c>
      <c r="R87" s="10">
        <f t="shared" si="5"/>
        <v>3.9740000000000004E-2</v>
      </c>
      <c r="V87">
        <f t="shared" si="6"/>
        <v>2.9100000000000029E-3</v>
      </c>
      <c r="X87">
        <f t="shared" si="7"/>
        <v>4.850000000000005</v>
      </c>
    </row>
    <row r="88" spans="1:24" x14ac:dyDescent="0.2">
      <c r="A88" s="9">
        <v>43663</v>
      </c>
      <c r="B88" s="10">
        <v>1274</v>
      </c>
      <c r="C88" s="10">
        <v>87</v>
      </c>
      <c r="D88" s="11" t="s">
        <v>46</v>
      </c>
      <c r="E88" s="10">
        <v>1</v>
      </c>
      <c r="F88" s="10">
        <v>7</v>
      </c>
      <c r="G88" s="12" t="s">
        <v>47</v>
      </c>
      <c r="H88" s="10">
        <v>600</v>
      </c>
      <c r="I88" s="10">
        <f t="shared" si="4"/>
        <v>0.6</v>
      </c>
      <c r="J88" s="10">
        <v>1274</v>
      </c>
      <c r="K88" s="10">
        <v>3.7199999999999997E-2</v>
      </c>
      <c r="L88" s="10">
        <v>3.7249999999999998E-2</v>
      </c>
      <c r="M88" s="10">
        <v>3.7199999999999997E-2</v>
      </c>
      <c r="N88" s="10">
        <v>3.7216666666666662E-2</v>
      </c>
      <c r="O88" s="10">
        <v>3.8940000000000002E-2</v>
      </c>
      <c r="P88" s="10">
        <v>3.9059999999999997E-2</v>
      </c>
      <c r="Q88" s="10">
        <v>3.9010000000000003E-2</v>
      </c>
      <c r="R88" s="10">
        <f t="shared" si="5"/>
        <v>3.9003333333333334E-2</v>
      </c>
      <c r="V88">
        <f t="shared" si="6"/>
        <v>1.7866666666666725E-3</v>
      </c>
      <c r="X88">
        <f t="shared" si="7"/>
        <v>2.9777777777777876</v>
      </c>
    </row>
    <row r="89" spans="1:24" x14ac:dyDescent="0.2">
      <c r="A89" s="9">
        <v>43663</v>
      </c>
      <c r="B89" s="10">
        <v>1275</v>
      </c>
      <c r="C89" s="10">
        <v>88</v>
      </c>
      <c r="D89" s="11" t="s">
        <v>46</v>
      </c>
      <c r="E89" s="10">
        <v>1</v>
      </c>
      <c r="F89" s="10">
        <v>9</v>
      </c>
      <c r="G89" s="12">
        <v>5</v>
      </c>
      <c r="H89" s="10">
        <v>600</v>
      </c>
      <c r="I89" s="10">
        <f t="shared" si="4"/>
        <v>0.6</v>
      </c>
      <c r="J89" s="10">
        <v>1275</v>
      </c>
      <c r="K89" s="10">
        <v>3.705E-2</v>
      </c>
      <c r="L89" s="10">
        <v>3.7039999999999997E-2</v>
      </c>
      <c r="M89" s="10">
        <v>3.7019999999999997E-2</v>
      </c>
      <c r="N89" s="10">
        <v>3.7036666666666662E-2</v>
      </c>
      <c r="O89" s="10">
        <v>3.7650000000000003E-2</v>
      </c>
      <c r="P89" s="10">
        <v>3.7429999999999998E-2</v>
      </c>
      <c r="Q89" s="10">
        <v>3.7440000000000001E-2</v>
      </c>
      <c r="R89" s="10">
        <f t="shared" si="5"/>
        <v>3.7506666666666667E-2</v>
      </c>
      <c r="V89">
        <f t="shared" si="6"/>
        <v>4.7000000000000514E-4</v>
      </c>
      <c r="X89">
        <f t="shared" si="7"/>
        <v>0.78333333333334187</v>
      </c>
    </row>
    <row r="90" spans="1:24" x14ac:dyDescent="0.2">
      <c r="A90" s="9">
        <v>43663</v>
      </c>
      <c r="B90" s="10">
        <v>1276</v>
      </c>
      <c r="C90" s="10">
        <v>89</v>
      </c>
      <c r="D90" s="11" t="s">
        <v>48</v>
      </c>
      <c r="E90" s="10">
        <v>1</v>
      </c>
      <c r="F90" s="10">
        <v>1</v>
      </c>
      <c r="G90" s="12" t="s">
        <v>49</v>
      </c>
      <c r="H90" s="10">
        <v>600</v>
      </c>
      <c r="I90" s="10">
        <f t="shared" si="4"/>
        <v>0.6</v>
      </c>
      <c r="J90" s="10">
        <v>1276</v>
      </c>
      <c r="K90" s="10">
        <v>3.6569999999999998E-2</v>
      </c>
      <c r="L90" s="10">
        <v>3.6549999999999999E-2</v>
      </c>
      <c r="M90" s="10">
        <v>3.6560000000000002E-2</v>
      </c>
      <c r="N90" s="10">
        <v>3.6560000000000002E-2</v>
      </c>
      <c r="O90" s="10">
        <v>4.3499999999999997E-2</v>
      </c>
      <c r="P90" s="10">
        <v>4.3439999999999999E-2</v>
      </c>
      <c r="Q90" s="10">
        <v>4.3470000000000002E-2</v>
      </c>
      <c r="R90" s="10">
        <f t="shared" si="5"/>
        <v>4.3470000000000002E-2</v>
      </c>
      <c r="V90">
        <f t="shared" si="6"/>
        <v>6.9099999999999995E-3</v>
      </c>
      <c r="X90">
        <f t="shared" si="7"/>
        <v>11.516666666666666</v>
      </c>
    </row>
    <row r="91" spans="1:24" x14ac:dyDescent="0.2">
      <c r="A91" s="9">
        <v>43663</v>
      </c>
      <c r="B91" s="10">
        <v>1277</v>
      </c>
      <c r="C91" s="10">
        <v>90</v>
      </c>
      <c r="D91" s="11" t="s">
        <v>48</v>
      </c>
      <c r="E91" s="10">
        <v>1</v>
      </c>
      <c r="F91" s="10">
        <v>3</v>
      </c>
      <c r="G91" s="12">
        <v>35</v>
      </c>
      <c r="H91" s="10">
        <v>800</v>
      </c>
      <c r="I91" s="10">
        <f t="shared" si="4"/>
        <v>0.8</v>
      </c>
      <c r="J91" s="10">
        <v>1277</v>
      </c>
      <c r="K91" s="10">
        <v>3.7039999999999997E-2</v>
      </c>
      <c r="L91" s="10">
        <v>3.7060000000000003E-2</v>
      </c>
      <c r="M91" s="10">
        <v>3.7109999999999997E-2</v>
      </c>
      <c r="N91" s="10">
        <v>3.7069999999999999E-2</v>
      </c>
      <c r="O91" s="10">
        <v>4.061E-2</v>
      </c>
      <c r="P91" s="10">
        <v>4.0599999999999997E-2</v>
      </c>
      <c r="Q91" s="10">
        <v>4.061E-2</v>
      </c>
      <c r="R91" s="10">
        <f t="shared" si="5"/>
        <v>4.0606666666666673E-2</v>
      </c>
      <c r="V91">
        <f t="shared" si="6"/>
        <v>3.5366666666666741E-3</v>
      </c>
      <c r="X91">
        <f t="shared" si="7"/>
        <v>4.4208333333333423</v>
      </c>
    </row>
    <row r="92" spans="1:24" x14ac:dyDescent="0.2">
      <c r="A92" s="9">
        <v>43663</v>
      </c>
      <c r="B92" s="10">
        <v>1278</v>
      </c>
      <c r="C92" s="10">
        <v>91</v>
      </c>
      <c r="D92" s="11" t="s">
        <v>48</v>
      </c>
      <c r="E92" s="10">
        <v>1</v>
      </c>
      <c r="F92" s="10">
        <v>5</v>
      </c>
      <c r="G92" s="12">
        <v>25</v>
      </c>
      <c r="H92" s="10">
        <v>1000</v>
      </c>
      <c r="I92" s="10">
        <f t="shared" si="4"/>
        <v>1</v>
      </c>
      <c r="J92" s="10">
        <v>1278</v>
      </c>
      <c r="K92" s="10">
        <v>3.6580000000000001E-2</v>
      </c>
      <c r="L92" s="10">
        <v>3.653E-2</v>
      </c>
      <c r="M92" s="10">
        <v>3.6560000000000002E-2</v>
      </c>
      <c r="N92" s="10">
        <v>3.6556666666666675E-2</v>
      </c>
      <c r="O92" s="10">
        <v>3.9690000000000003E-2</v>
      </c>
      <c r="P92" s="10">
        <v>3.9739999999999998E-2</v>
      </c>
      <c r="Q92" s="10">
        <v>3.9640000000000002E-2</v>
      </c>
      <c r="R92" s="10">
        <f t="shared" si="5"/>
        <v>3.9690000000000003E-2</v>
      </c>
      <c r="V92">
        <f t="shared" si="6"/>
        <v>3.1333333333333283E-3</v>
      </c>
      <c r="X92">
        <f t="shared" si="7"/>
        <v>3.1333333333333284</v>
      </c>
    </row>
    <row r="93" spans="1:24" ht="15.75" customHeight="1" x14ac:dyDescent="0.2">
      <c r="A93" s="9">
        <v>43663</v>
      </c>
      <c r="B93" s="10">
        <v>1279</v>
      </c>
      <c r="C93" s="10">
        <v>92</v>
      </c>
      <c r="D93" s="11" t="s">
        <v>48</v>
      </c>
      <c r="E93" s="10">
        <v>1</v>
      </c>
      <c r="F93" s="10">
        <v>7</v>
      </c>
      <c r="G93" s="12" t="s">
        <v>47</v>
      </c>
      <c r="H93" s="10">
        <v>1000</v>
      </c>
      <c r="I93" s="10">
        <f t="shared" si="4"/>
        <v>1</v>
      </c>
      <c r="J93" s="10">
        <v>1279</v>
      </c>
      <c r="K93" s="10">
        <v>3.755E-2</v>
      </c>
      <c r="L93" s="10">
        <v>3.7539999999999997E-2</v>
      </c>
      <c r="M93" s="10">
        <v>3.755E-2</v>
      </c>
      <c r="N93" s="10">
        <v>3.7546666666666666E-2</v>
      </c>
      <c r="O93" s="10">
        <v>4.0329999999999998E-2</v>
      </c>
      <c r="P93" s="10">
        <v>4.0390000000000002E-2</v>
      </c>
      <c r="Q93" s="10">
        <v>4.0320000000000002E-2</v>
      </c>
      <c r="R93" s="10">
        <f t="shared" si="5"/>
        <v>4.034666666666667E-2</v>
      </c>
      <c r="V93">
        <f t="shared" si="6"/>
        <v>2.8000000000000039E-3</v>
      </c>
      <c r="X93">
        <f t="shared" si="7"/>
        <v>2.8000000000000038</v>
      </c>
    </row>
    <row r="94" spans="1:24" x14ac:dyDescent="0.2">
      <c r="A94" s="9">
        <v>43663</v>
      </c>
      <c r="B94" s="10">
        <v>1280</v>
      </c>
      <c r="C94" s="10">
        <v>93</v>
      </c>
      <c r="D94" s="11" t="s">
        <v>48</v>
      </c>
      <c r="E94" s="10">
        <v>1</v>
      </c>
      <c r="F94" s="10">
        <v>9</v>
      </c>
      <c r="G94" s="12">
        <v>5</v>
      </c>
      <c r="H94" s="10">
        <v>1000</v>
      </c>
      <c r="I94" s="10">
        <f t="shared" si="4"/>
        <v>1</v>
      </c>
      <c r="J94" s="10">
        <v>1280</v>
      </c>
      <c r="K94" s="10">
        <v>3.6650000000000002E-2</v>
      </c>
      <c r="L94" s="10">
        <v>3.6670000000000001E-2</v>
      </c>
      <c r="M94" s="10">
        <v>3.6639999999999999E-2</v>
      </c>
      <c r="N94" s="10">
        <v>3.6653333333333336E-2</v>
      </c>
      <c r="O94" s="10">
        <v>3.721E-2</v>
      </c>
      <c r="P94" s="10">
        <v>3.7179999999999998E-2</v>
      </c>
      <c r="Q94" s="10">
        <v>3.7179999999999998E-2</v>
      </c>
      <c r="R94" s="10">
        <f t="shared" si="5"/>
        <v>3.7190000000000001E-2</v>
      </c>
      <c r="V94">
        <f t="shared" si="6"/>
        <v>5.3666666666666446E-4</v>
      </c>
      <c r="X94">
        <f t="shared" si="7"/>
        <v>0.5366666666666644</v>
      </c>
    </row>
    <row r="95" spans="1:24" x14ac:dyDescent="0.2">
      <c r="A95" s="9">
        <v>43663</v>
      </c>
      <c r="B95" s="10">
        <v>1281</v>
      </c>
      <c r="C95" s="10">
        <v>94</v>
      </c>
      <c r="D95" s="11" t="s">
        <v>50</v>
      </c>
      <c r="E95" s="10">
        <v>1</v>
      </c>
      <c r="F95" s="10">
        <v>1</v>
      </c>
      <c r="G95" s="12" t="s">
        <v>51</v>
      </c>
      <c r="H95" s="10">
        <v>600</v>
      </c>
      <c r="I95" s="10">
        <f t="shared" si="4"/>
        <v>0.6</v>
      </c>
      <c r="J95" s="10">
        <v>1281</v>
      </c>
      <c r="K95" s="10">
        <v>3.7900000000000003E-2</v>
      </c>
      <c r="L95" s="10">
        <v>3.7929999999999998E-2</v>
      </c>
      <c r="M95" s="10">
        <v>3.7859999999999998E-2</v>
      </c>
      <c r="N95" s="10">
        <v>3.7896666666666669E-2</v>
      </c>
      <c r="O95" s="10">
        <v>4.3459999999999999E-2</v>
      </c>
      <c r="P95" s="10">
        <v>4.3589999999999997E-2</v>
      </c>
      <c r="Q95" s="10">
        <v>4.3470000000000002E-2</v>
      </c>
      <c r="R95" s="10">
        <f t="shared" si="5"/>
        <v>4.3506666666666666E-2</v>
      </c>
      <c r="V95">
        <f t="shared" si="6"/>
        <v>5.6099999999999969E-3</v>
      </c>
      <c r="W95" t="s">
        <v>44</v>
      </c>
      <c r="X95">
        <f t="shared" si="7"/>
        <v>9.3499999999999961</v>
      </c>
    </row>
    <row r="96" spans="1:24" x14ac:dyDescent="0.2">
      <c r="A96" s="9">
        <v>43663</v>
      </c>
      <c r="B96" s="10">
        <v>1282</v>
      </c>
      <c r="C96" s="10">
        <v>95</v>
      </c>
      <c r="D96" s="11" t="s">
        <v>50</v>
      </c>
      <c r="E96" s="10">
        <v>1</v>
      </c>
      <c r="F96" s="10">
        <v>3</v>
      </c>
      <c r="G96" s="12">
        <v>35</v>
      </c>
      <c r="H96" s="10">
        <v>800</v>
      </c>
      <c r="I96" s="10">
        <f t="shared" si="4"/>
        <v>0.8</v>
      </c>
      <c r="J96" s="10">
        <v>1282</v>
      </c>
      <c r="K96" s="10">
        <v>3.6740000000000002E-2</v>
      </c>
      <c r="L96" s="10">
        <v>3.6720000000000003E-2</v>
      </c>
      <c r="M96" s="10">
        <v>3.6729999999999999E-2</v>
      </c>
      <c r="N96" s="10">
        <v>3.6729999999999999E-2</v>
      </c>
      <c r="O96" s="10">
        <v>4.0680000000000001E-2</v>
      </c>
      <c r="P96" s="10">
        <v>4.0620000000000003E-2</v>
      </c>
      <c r="Q96" s="10">
        <v>4.0689999999999997E-2</v>
      </c>
      <c r="R96" s="10">
        <f t="shared" si="5"/>
        <v>4.0663333333333336E-2</v>
      </c>
      <c r="V96">
        <f t="shared" si="6"/>
        <v>3.9333333333333373E-3</v>
      </c>
      <c r="X96">
        <f t="shared" si="7"/>
        <v>4.9166666666666714</v>
      </c>
    </row>
    <row r="97" spans="1:24" x14ac:dyDescent="0.2">
      <c r="A97" s="9">
        <v>43663</v>
      </c>
      <c r="B97" s="10">
        <v>1283</v>
      </c>
      <c r="C97" s="10">
        <v>96</v>
      </c>
      <c r="D97" s="11" t="s">
        <v>50</v>
      </c>
      <c r="E97" s="10">
        <v>1</v>
      </c>
      <c r="F97" s="10">
        <v>5</v>
      </c>
      <c r="G97" s="12">
        <v>25</v>
      </c>
      <c r="H97" s="10">
        <v>1000</v>
      </c>
      <c r="I97" s="10">
        <f t="shared" si="4"/>
        <v>1</v>
      </c>
      <c r="J97" s="10">
        <v>1283</v>
      </c>
      <c r="K97" s="10">
        <v>3.6119999999999999E-2</v>
      </c>
      <c r="L97" s="10">
        <v>3.61E-2</v>
      </c>
      <c r="M97" s="10">
        <v>3.6119999999999999E-2</v>
      </c>
      <c r="N97" s="10">
        <v>3.6113333333333338E-2</v>
      </c>
      <c r="O97" s="10">
        <v>3.8649999999999997E-2</v>
      </c>
      <c r="P97" s="10">
        <v>3.866E-2</v>
      </c>
      <c r="Q97" s="10">
        <v>3.8769999999999999E-2</v>
      </c>
      <c r="R97" s="10">
        <f t="shared" si="5"/>
        <v>3.869333333333333E-2</v>
      </c>
      <c r="V97">
        <f t="shared" si="6"/>
        <v>2.579999999999992E-3</v>
      </c>
      <c r="X97">
        <f t="shared" si="7"/>
        <v>2.5799999999999921</v>
      </c>
    </row>
    <row r="98" spans="1:24" x14ac:dyDescent="0.2">
      <c r="A98" s="9">
        <v>43663</v>
      </c>
      <c r="B98" s="10">
        <v>1284</v>
      </c>
      <c r="C98" s="10">
        <v>97</v>
      </c>
      <c r="D98" s="11" t="s">
        <v>50</v>
      </c>
      <c r="E98" s="10">
        <v>1</v>
      </c>
      <c r="F98" s="10">
        <v>7</v>
      </c>
      <c r="G98" s="12">
        <v>15</v>
      </c>
      <c r="H98" s="10">
        <v>1000</v>
      </c>
      <c r="I98" s="10">
        <f t="shared" si="4"/>
        <v>1</v>
      </c>
      <c r="J98" s="10">
        <v>1284</v>
      </c>
      <c r="K98" s="10">
        <v>3.669E-2</v>
      </c>
      <c r="L98" s="10">
        <v>3.3640000000000003E-2</v>
      </c>
      <c r="M98" s="10">
        <v>3.6679999999999997E-2</v>
      </c>
      <c r="N98" s="10">
        <v>3.567E-2</v>
      </c>
      <c r="O98" s="10">
        <v>3.9329999999999997E-2</v>
      </c>
      <c r="P98" s="10">
        <v>3.934E-2</v>
      </c>
      <c r="Q98" s="10">
        <v>3.9329999999999997E-2</v>
      </c>
      <c r="R98" s="10">
        <f t="shared" si="5"/>
        <v>3.9333333333333331E-2</v>
      </c>
      <c r="V98">
        <f t="shared" si="6"/>
        <v>3.6633333333333309E-3</v>
      </c>
      <c r="X98">
        <f t="shared" si="7"/>
        <v>3.6633333333333309</v>
      </c>
    </row>
    <row r="99" spans="1:24" x14ac:dyDescent="0.2">
      <c r="A99" s="9">
        <v>43663</v>
      </c>
      <c r="B99" s="10">
        <v>1285</v>
      </c>
      <c r="C99" s="10">
        <v>98</v>
      </c>
      <c r="D99" s="11" t="s">
        <v>50</v>
      </c>
      <c r="E99" s="10">
        <v>1</v>
      </c>
      <c r="F99" s="10">
        <v>9</v>
      </c>
      <c r="G99" s="12">
        <v>5</v>
      </c>
      <c r="H99" s="10">
        <v>1000</v>
      </c>
      <c r="I99" s="10">
        <f t="shared" si="4"/>
        <v>1</v>
      </c>
      <c r="J99" s="10">
        <v>1285</v>
      </c>
      <c r="K99" s="10">
        <v>3.6929999999999998E-2</v>
      </c>
      <c r="L99" s="10">
        <v>3.6909999999999998E-2</v>
      </c>
      <c r="M99" s="10">
        <v>3.6920000000000001E-2</v>
      </c>
      <c r="N99" s="10">
        <v>3.6920000000000001E-2</v>
      </c>
      <c r="O99" s="10">
        <v>3.755E-2</v>
      </c>
      <c r="P99" s="10">
        <v>3.7589999999999998E-2</v>
      </c>
      <c r="Q99" s="10">
        <v>3.7620000000000001E-2</v>
      </c>
      <c r="R99" s="10">
        <f t="shared" si="5"/>
        <v>3.7586666666666664E-2</v>
      </c>
      <c r="V99">
        <f t="shared" si="6"/>
        <v>6.6666666666666263E-4</v>
      </c>
      <c r="X99">
        <f t="shared" si="7"/>
        <v>0.66666666666666263</v>
      </c>
    </row>
    <row r="100" spans="1:24" x14ac:dyDescent="0.2">
      <c r="A100" s="9">
        <v>43663</v>
      </c>
      <c r="B100" s="10">
        <v>1286</v>
      </c>
      <c r="C100" s="10">
        <v>99</v>
      </c>
      <c r="D100" s="11" t="s">
        <v>50</v>
      </c>
      <c r="E100" s="10">
        <v>1</v>
      </c>
      <c r="F100" s="10">
        <v>11</v>
      </c>
      <c r="G100" s="12" t="s">
        <v>52</v>
      </c>
      <c r="H100" s="10">
        <v>1000</v>
      </c>
      <c r="I100" s="10">
        <f t="shared" si="4"/>
        <v>1</v>
      </c>
      <c r="J100" s="10">
        <v>1286</v>
      </c>
      <c r="K100" s="10">
        <v>3.6819999999999999E-2</v>
      </c>
      <c r="L100" s="10">
        <v>3.6790000000000003E-2</v>
      </c>
      <c r="M100" s="10">
        <v>3.6830000000000002E-2</v>
      </c>
      <c r="N100" s="10">
        <v>3.6813333333333337E-2</v>
      </c>
      <c r="O100" s="10">
        <v>3.9100000000000003E-2</v>
      </c>
      <c r="P100" s="10">
        <v>3.9079999999999997E-2</v>
      </c>
      <c r="Q100" s="10">
        <v>3.9109999999999999E-2</v>
      </c>
      <c r="R100" s="10">
        <f t="shared" si="5"/>
        <v>3.9096666666666668E-2</v>
      </c>
      <c r="V100">
        <f t="shared" si="6"/>
        <v>2.2833333333333317E-3</v>
      </c>
      <c r="X100">
        <f t="shared" si="7"/>
        <v>2.2833333333333314</v>
      </c>
    </row>
    <row r="101" spans="1:24" x14ac:dyDescent="0.2">
      <c r="A101" s="9">
        <v>43663</v>
      </c>
      <c r="B101" s="10">
        <v>1287</v>
      </c>
      <c r="C101" s="10">
        <v>100</v>
      </c>
      <c r="D101" s="11" t="s">
        <v>53</v>
      </c>
      <c r="E101" s="10">
        <v>1</v>
      </c>
      <c r="F101" s="10">
        <v>1</v>
      </c>
      <c r="G101" s="12" t="s">
        <v>27</v>
      </c>
      <c r="H101" s="10">
        <v>800</v>
      </c>
      <c r="I101" s="10">
        <f t="shared" si="4"/>
        <v>0.8</v>
      </c>
      <c r="J101" s="10">
        <v>1287</v>
      </c>
      <c r="K101" s="10">
        <v>3.5799999999999998E-2</v>
      </c>
      <c r="L101" s="10">
        <v>3.585E-2</v>
      </c>
      <c r="M101" s="10">
        <v>3.5860000000000003E-2</v>
      </c>
      <c r="N101" s="10">
        <v>3.5836666666666663E-2</v>
      </c>
      <c r="O101" s="10">
        <v>3.9989999999999998E-2</v>
      </c>
      <c r="P101" s="10">
        <v>0.04</v>
      </c>
      <c r="Q101" s="10">
        <v>3.9989999999999998E-2</v>
      </c>
      <c r="R101" s="10">
        <f t="shared" si="5"/>
        <v>3.9993333333333332E-2</v>
      </c>
      <c r="V101">
        <f t="shared" si="6"/>
        <v>4.1566666666666696E-3</v>
      </c>
      <c r="X101">
        <f t="shared" si="7"/>
        <v>5.1958333333333373</v>
      </c>
    </row>
    <row r="102" spans="1:24" x14ac:dyDescent="0.2">
      <c r="A102" s="9">
        <v>43663</v>
      </c>
      <c r="B102" s="10">
        <v>1288</v>
      </c>
      <c r="C102" s="10">
        <v>101</v>
      </c>
      <c r="D102" s="11" t="s">
        <v>53</v>
      </c>
      <c r="E102" s="10">
        <v>1</v>
      </c>
      <c r="F102" s="10">
        <v>3</v>
      </c>
      <c r="G102" s="12">
        <v>35</v>
      </c>
      <c r="H102" s="10">
        <v>1000</v>
      </c>
      <c r="I102" s="10">
        <f t="shared" si="4"/>
        <v>1</v>
      </c>
      <c r="J102" s="10">
        <v>1288</v>
      </c>
      <c r="K102" s="10">
        <v>3.628E-2</v>
      </c>
      <c r="L102" s="10">
        <v>3.6240000000000001E-2</v>
      </c>
      <c r="M102" s="10">
        <v>3.6260000000000001E-2</v>
      </c>
      <c r="N102" s="10">
        <v>3.6260000000000001E-2</v>
      </c>
      <c r="O102" s="10">
        <v>3.8679999999999999E-2</v>
      </c>
      <c r="P102" s="10">
        <v>3.8739999999999997E-2</v>
      </c>
      <c r="Q102" s="10">
        <v>3.8670000000000003E-2</v>
      </c>
      <c r="R102" s="10">
        <f t="shared" si="5"/>
        <v>3.8696666666666664E-2</v>
      </c>
      <c r="V102">
        <f t="shared" si="6"/>
        <v>2.4366666666666634E-3</v>
      </c>
      <c r="X102">
        <f t="shared" si="7"/>
        <v>2.4366666666666634</v>
      </c>
    </row>
    <row r="103" spans="1:24" x14ac:dyDescent="0.2">
      <c r="A103" s="9">
        <v>43663</v>
      </c>
      <c r="B103" s="10">
        <v>1289</v>
      </c>
      <c r="C103" s="10">
        <v>102</v>
      </c>
      <c r="D103" s="11" t="s">
        <v>53</v>
      </c>
      <c r="E103" s="10">
        <v>1</v>
      </c>
      <c r="F103" s="10">
        <v>5</v>
      </c>
      <c r="G103" s="12">
        <v>25</v>
      </c>
      <c r="H103" s="10">
        <v>800</v>
      </c>
      <c r="I103" s="10">
        <f t="shared" si="4"/>
        <v>0.8</v>
      </c>
      <c r="J103" s="10">
        <v>1289</v>
      </c>
      <c r="K103" s="10">
        <v>3.5929999999999997E-2</v>
      </c>
      <c r="L103" s="10">
        <v>3.5920000000000001E-2</v>
      </c>
      <c r="M103" s="10">
        <v>3.5909999999999997E-2</v>
      </c>
      <c r="N103" s="10">
        <v>3.5920000000000001E-2</v>
      </c>
      <c r="O103" s="10">
        <v>3.8260000000000002E-2</v>
      </c>
      <c r="P103" s="10">
        <v>3.8249999999999999E-2</v>
      </c>
      <c r="Q103" s="10">
        <v>3.8219999999999997E-2</v>
      </c>
      <c r="R103" s="10">
        <f t="shared" si="5"/>
        <v>3.8243333333333331E-2</v>
      </c>
      <c r="V103">
        <f t="shared" si="6"/>
        <v>2.32333333333333E-3</v>
      </c>
      <c r="X103">
        <f t="shared" si="7"/>
        <v>2.9041666666666623</v>
      </c>
    </row>
    <row r="104" spans="1:24" x14ac:dyDescent="0.2">
      <c r="A104" s="9">
        <v>43663</v>
      </c>
      <c r="B104" s="10">
        <v>1290</v>
      </c>
      <c r="C104" s="10">
        <v>103</v>
      </c>
      <c r="D104" s="11" t="s">
        <v>53</v>
      </c>
      <c r="E104" s="10">
        <v>1</v>
      </c>
      <c r="F104" s="10">
        <v>7</v>
      </c>
      <c r="G104" s="12">
        <v>15</v>
      </c>
      <c r="H104" s="10">
        <v>1000</v>
      </c>
      <c r="I104" s="10">
        <f t="shared" si="4"/>
        <v>1</v>
      </c>
      <c r="J104" s="10">
        <v>1290</v>
      </c>
      <c r="K104" s="10">
        <v>3.6069999999999998E-2</v>
      </c>
      <c r="L104" s="10">
        <v>3.6089999999999997E-2</v>
      </c>
      <c r="M104" s="10">
        <v>3.6119999999999999E-2</v>
      </c>
      <c r="N104" s="10">
        <v>3.6093333333333331E-2</v>
      </c>
      <c r="O104" s="10">
        <v>3.7440000000000001E-2</v>
      </c>
      <c r="P104" s="10">
        <v>3.7470000000000003E-2</v>
      </c>
      <c r="Q104" s="10">
        <v>3.7499999999999999E-2</v>
      </c>
      <c r="R104" s="10">
        <f t="shared" si="5"/>
        <v>3.7470000000000003E-2</v>
      </c>
      <c r="V104">
        <f t="shared" si="6"/>
        <v>1.3766666666666719E-3</v>
      </c>
      <c r="X104">
        <f t="shared" si="7"/>
        <v>1.3766666666666718</v>
      </c>
    </row>
    <row r="105" spans="1:24" x14ac:dyDescent="0.2">
      <c r="A105" s="9">
        <v>43663</v>
      </c>
      <c r="B105" s="10">
        <v>1291</v>
      </c>
      <c r="C105" s="10">
        <v>104</v>
      </c>
      <c r="D105" s="11" t="s">
        <v>53</v>
      </c>
      <c r="E105" s="10">
        <v>1</v>
      </c>
      <c r="F105" s="10">
        <v>9</v>
      </c>
      <c r="G105" s="12">
        <v>5</v>
      </c>
      <c r="H105" s="10">
        <v>1000</v>
      </c>
      <c r="I105" s="10">
        <f t="shared" si="4"/>
        <v>1</v>
      </c>
      <c r="J105" s="10">
        <v>1291</v>
      </c>
      <c r="K105" s="10">
        <v>3.6240000000000001E-2</v>
      </c>
      <c r="L105" s="10">
        <v>3.6229999999999998E-2</v>
      </c>
      <c r="M105" s="10">
        <v>3.628E-2</v>
      </c>
      <c r="N105" s="10">
        <v>3.6250000000000004E-2</v>
      </c>
      <c r="O105" s="10">
        <v>3.6909999999999998E-2</v>
      </c>
      <c r="P105" s="10">
        <v>3.6920000000000001E-2</v>
      </c>
      <c r="Q105" s="10">
        <v>3.6880000000000003E-2</v>
      </c>
      <c r="R105" s="10">
        <f t="shared" si="5"/>
        <v>3.6903333333333337E-2</v>
      </c>
      <c r="V105">
        <f t="shared" si="6"/>
        <v>6.5333333333333216E-4</v>
      </c>
      <c r="X105">
        <f t="shared" si="7"/>
        <v>0.65333333333333221</v>
      </c>
    </row>
    <row r="106" spans="1:24" x14ac:dyDescent="0.2">
      <c r="A106" s="9">
        <v>43663</v>
      </c>
      <c r="B106" s="10">
        <v>1292</v>
      </c>
      <c r="C106" s="10">
        <v>105</v>
      </c>
      <c r="D106" s="11" t="s">
        <v>54</v>
      </c>
      <c r="E106" s="10">
        <v>1</v>
      </c>
      <c r="F106" s="10">
        <v>1</v>
      </c>
      <c r="G106" s="12" t="s">
        <v>27</v>
      </c>
      <c r="H106" s="10">
        <v>1000</v>
      </c>
      <c r="I106" s="10">
        <f t="shared" si="4"/>
        <v>1</v>
      </c>
      <c r="J106" s="10">
        <v>1292</v>
      </c>
      <c r="K106" s="10">
        <v>3.6839999999999998E-2</v>
      </c>
      <c r="L106" s="10">
        <v>3.6839999999999998E-2</v>
      </c>
      <c r="M106" s="10">
        <v>3.687E-2</v>
      </c>
      <c r="N106" s="10">
        <v>3.6850000000000001E-2</v>
      </c>
      <c r="O106" s="10">
        <v>3.7999999999999999E-2</v>
      </c>
      <c r="P106" s="10">
        <v>3.7940000000000002E-2</v>
      </c>
      <c r="Q106" s="10">
        <v>3.807E-2</v>
      </c>
      <c r="R106" s="10">
        <f t="shared" si="5"/>
        <v>3.8003333333333333E-2</v>
      </c>
      <c r="V106">
        <f t="shared" si="6"/>
        <v>1.1533333333333326E-3</v>
      </c>
      <c r="X106">
        <f t="shared" si="7"/>
        <v>1.1533333333333327</v>
      </c>
    </row>
    <row r="107" spans="1:24" x14ac:dyDescent="0.2">
      <c r="A107" s="9">
        <v>43663</v>
      </c>
      <c r="B107" s="10">
        <v>1293</v>
      </c>
      <c r="C107" s="10">
        <v>106</v>
      </c>
      <c r="D107" s="11" t="s">
        <v>54</v>
      </c>
      <c r="E107" s="10">
        <v>1</v>
      </c>
      <c r="F107" s="10">
        <v>3</v>
      </c>
      <c r="G107" s="12">
        <v>25</v>
      </c>
      <c r="H107" s="10">
        <v>1000</v>
      </c>
      <c r="I107" s="10">
        <f t="shared" si="4"/>
        <v>1</v>
      </c>
      <c r="J107" s="10">
        <v>1293</v>
      </c>
      <c r="K107" s="10">
        <v>3.5970000000000002E-2</v>
      </c>
      <c r="L107" s="10">
        <v>3.601E-2</v>
      </c>
      <c r="M107" s="10">
        <v>3.5979999999999998E-2</v>
      </c>
      <c r="N107" s="10">
        <v>3.5986666666666667E-2</v>
      </c>
      <c r="O107" s="10">
        <v>3.6900000000000002E-2</v>
      </c>
      <c r="P107" s="10">
        <v>3.6880000000000003E-2</v>
      </c>
      <c r="Q107" s="10">
        <v>3.6850000000000001E-2</v>
      </c>
      <c r="R107" s="10">
        <f t="shared" si="5"/>
        <v>3.6876666666666669E-2</v>
      </c>
      <c r="V107">
        <f t="shared" si="6"/>
        <v>8.900000000000019E-4</v>
      </c>
      <c r="X107">
        <f t="shared" si="7"/>
        <v>0.8900000000000019</v>
      </c>
    </row>
    <row r="108" spans="1:24" x14ac:dyDescent="0.2">
      <c r="A108" s="9">
        <v>43663</v>
      </c>
      <c r="B108" s="10">
        <v>1294</v>
      </c>
      <c r="C108" s="10">
        <v>107</v>
      </c>
      <c r="D108" s="11" t="s">
        <v>54</v>
      </c>
      <c r="E108" s="10">
        <v>1</v>
      </c>
      <c r="F108" s="10">
        <v>5</v>
      </c>
      <c r="G108" s="12">
        <v>15</v>
      </c>
      <c r="H108" s="10">
        <v>1000</v>
      </c>
      <c r="I108" s="10">
        <f t="shared" si="4"/>
        <v>1</v>
      </c>
      <c r="J108" s="10">
        <v>1294</v>
      </c>
      <c r="K108" s="10">
        <v>3.6420000000000001E-2</v>
      </c>
      <c r="L108" s="10">
        <v>3.637E-2</v>
      </c>
      <c r="M108" s="10">
        <v>3.6389999999999999E-2</v>
      </c>
      <c r="N108" s="10">
        <v>3.6393333333333333E-2</v>
      </c>
      <c r="O108" s="10">
        <v>3.7150000000000002E-2</v>
      </c>
      <c r="P108" s="10">
        <v>3.7139999999999999E-2</v>
      </c>
      <c r="Q108" s="10">
        <v>3.7179999999999998E-2</v>
      </c>
      <c r="R108" s="10">
        <f t="shared" si="5"/>
        <v>3.7156666666666664E-2</v>
      </c>
      <c r="V108">
        <f t="shared" si="6"/>
        <v>7.6333333333333114E-4</v>
      </c>
      <c r="X108">
        <f t="shared" si="7"/>
        <v>0.7633333333333312</v>
      </c>
    </row>
    <row r="109" spans="1:24" x14ac:dyDescent="0.2">
      <c r="A109" s="9">
        <v>43663</v>
      </c>
      <c r="B109" s="10">
        <v>1295</v>
      </c>
      <c r="C109" s="10">
        <v>108</v>
      </c>
      <c r="D109" s="11" t="s">
        <v>54</v>
      </c>
      <c r="E109" s="10">
        <v>1</v>
      </c>
      <c r="F109" s="10">
        <v>7</v>
      </c>
      <c r="G109" s="12">
        <v>5</v>
      </c>
      <c r="H109" s="10">
        <v>1000</v>
      </c>
      <c r="I109" s="10">
        <f t="shared" si="4"/>
        <v>1</v>
      </c>
      <c r="J109" s="10">
        <v>1295</v>
      </c>
      <c r="K109" s="10">
        <v>3.6729999999999999E-2</v>
      </c>
      <c r="L109" s="10">
        <v>3.6740000000000002E-2</v>
      </c>
      <c r="M109" s="10">
        <v>3.6729999999999999E-2</v>
      </c>
      <c r="N109" s="10">
        <v>3.6733333333333333E-2</v>
      </c>
      <c r="O109" s="10">
        <v>3.7280000000000001E-2</v>
      </c>
      <c r="P109" s="10">
        <v>3.7179999999999998E-2</v>
      </c>
      <c r="Q109" s="10">
        <v>3.721E-2</v>
      </c>
      <c r="R109" s="10">
        <f t="shared" si="5"/>
        <v>3.722333333333333E-2</v>
      </c>
      <c r="V109">
        <f t="shared" si="6"/>
        <v>4.8999999999999738E-4</v>
      </c>
      <c r="X109">
        <f t="shared" si="7"/>
        <v>0.48999999999999738</v>
      </c>
    </row>
    <row r="110" spans="1:24" x14ac:dyDescent="0.2">
      <c r="A110" s="9">
        <v>43663</v>
      </c>
      <c r="B110" s="10">
        <v>1296</v>
      </c>
      <c r="C110" s="10">
        <v>109</v>
      </c>
      <c r="D110" s="11" t="s">
        <v>54</v>
      </c>
      <c r="E110" s="10">
        <v>1</v>
      </c>
      <c r="F110" s="10">
        <v>9</v>
      </c>
      <c r="G110" s="12" t="s">
        <v>55</v>
      </c>
      <c r="H110" s="10">
        <v>1000</v>
      </c>
      <c r="I110" s="10">
        <f t="shared" si="4"/>
        <v>1</v>
      </c>
      <c r="J110" s="10">
        <v>1296</v>
      </c>
      <c r="K110" s="10">
        <v>3.6429999999999997E-2</v>
      </c>
      <c r="L110" s="10">
        <v>3.6470000000000002E-2</v>
      </c>
      <c r="M110" s="10">
        <v>3.6450000000000003E-2</v>
      </c>
      <c r="N110" s="10">
        <v>3.6450000000000003E-2</v>
      </c>
      <c r="O110" s="10">
        <v>3.7179999999999998E-2</v>
      </c>
      <c r="P110" s="10">
        <v>3.7249999999999998E-2</v>
      </c>
      <c r="Q110" s="10">
        <v>3.712E-2</v>
      </c>
      <c r="R110" s="10">
        <f t="shared" si="5"/>
        <v>3.7183333333333332E-2</v>
      </c>
      <c r="V110">
        <f t="shared" si="6"/>
        <v>7.333333333333289E-4</v>
      </c>
      <c r="X110">
        <f t="shared" si="7"/>
        <v>0.73333333333332895</v>
      </c>
    </row>
    <row r="111" spans="1:24" x14ac:dyDescent="0.2">
      <c r="A111" s="9">
        <v>43664</v>
      </c>
      <c r="B111" s="10">
        <v>1297</v>
      </c>
      <c r="C111" s="10">
        <v>110</v>
      </c>
      <c r="D111" s="11" t="s">
        <v>56</v>
      </c>
      <c r="E111" s="10">
        <v>1</v>
      </c>
      <c r="F111" s="10">
        <v>1</v>
      </c>
      <c r="G111" s="12" t="s">
        <v>57</v>
      </c>
      <c r="H111" s="10">
        <v>1000</v>
      </c>
      <c r="I111" s="10">
        <f t="shared" si="4"/>
        <v>1</v>
      </c>
      <c r="J111" s="10">
        <v>1297</v>
      </c>
      <c r="K111" s="10">
        <v>3.6839999999999998E-2</v>
      </c>
      <c r="L111" s="10">
        <v>3.6679999999999997E-2</v>
      </c>
      <c r="M111" s="10">
        <v>3.6670000000000001E-2</v>
      </c>
      <c r="N111" s="10">
        <v>3.6730000000000006E-2</v>
      </c>
      <c r="O111" s="10">
        <v>3.7620000000000001E-2</v>
      </c>
      <c r="P111" s="10">
        <v>3.7650000000000003E-2</v>
      </c>
      <c r="Q111" s="10">
        <v>3.764E-2</v>
      </c>
      <c r="R111" s="10">
        <f t="shared" si="5"/>
        <v>3.7636666666666672E-2</v>
      </c>
      <c r="V111">
        <f t="shared" si="6"/>
        <v>9.0666666666666673E-4</v>
      </c>
      <c r="X111">
        <f t="shared" si="7"/>
        <v>0.90666666666666673</v>
      </c>
    </row>
    <row r="112" spans="1:24" x14ac:dyDescent="0.2">
      <c r="A112" s="9">
        <v>43664</v>
      </c>
      <c r="B112" s="10">
        <v>1298</v>
      </c>
      <c r="C112" s="10">
        <v>111</v>
      </c>
      <c r="D112" s="11" t="s">
        <v>56</v>
      </c>
      <c r="E112" s="10">
        <v>1</v>
      </c>
      <c r="F112" s="10">
        <v>3</v>
      </c>
      <c r="G112" s="12">
        <v>35</v>
      </c>
      <c r="H112" s="10">
        <v>1000</v>
      </c>
      <c r="I112" s="10">
        <f t="shared" si="4"/>
        <v>1</v>
      </c>
      <c r="J112" s="10">
        <v>1298</v>
      </c>
      <c r="K112" s="10">
        <v>3.6630000000000003E-2</v>
      </c>
      <c r="L112" s="10">
        <v>3.6639999999999999E-2</v>
      </c>
      <c r="M112" s="10">
        <v>3.6659999999999998E-2</v>
      </c>
      <c r="N112" s="10">
        <v>3.6643333333333333E-2</v>
      </c>
      <c r="O112" s="10">
        <v>3.7310000000000003E-2</v>
      </c>
      <c r="P112" s="10">
        <v>3.7289999999999997E-2</v>
      </c>
      <c r="Q112" s="10">
        <v>3.73E-2</v>
      </c>
      <c r="R112" s="10">
        <f t="shared" si="5"/>
        <v>3.73E-2</v>
      </c>
      <c r="V112">
        <f t="shared" si="6"/>
        <v>6.5666666666666651E-4</v>
      </c>
      <c r="X112">
        <f t="shared" si="7"/>
        <v>0.65666666666666651</v>
      </c>
    </row>
    <row r="113" spans="1:24" x14ac:dyDescent="0.2">
      <c r="A113" s="9">
        <v>43664</v>
      </c>
      <c r="B113" s="10">
        <v>1299</v>
      </c>
      <c r="C113" s="10">
        <v>112</v>
      </c>
      <c r="D113" s="11" t="s">
        <v>56</v>
      </c>
      <c r="E113" s="10">
        <v>1</v>
      </c>
      <c r="F113" s="10">
        <v>5</v>
      </c>
      <c r="G113" s="12">
        <v>25</v>
      </c>
      <c r="H113" s="10">
        <v>1000</v>
      </c>
      <c r="I113" s="10">
        <f t="shared" si="4"/>
        <v>1</v>
      </c>
      <c r="J113" s="10">
        <v>1299</v>
      </c>
      <c r="K113" s="10">
        <v>3.6249999999999998E-2</v>
      </c>
      <c r="L113" s="10">
        <v>3.6229999999999998E-2</v>
      </c>
      <c r="M113" s="10">
        <v>3.6209999999999999E-2</v>
      </c>
      <c r="N113" s="10">
        <v>3.6229999999999991E-2</v>
      </c>
      <c r="O113" s="10">
        <v>3.6909999999999998E-2</v>
      </c>
      <c r="P113" s="10">
        <v>3.6920000000000001E-2</v>
      </c>
      <c r="Q113" s="10">
        <v>3.6949999999999997E-2</v>
      </c>
      <c r="R113" s="10">
        <f t="shared" si="5"/>
        <v>3.692666666666667E-2</v>
      </c>
      <c r="V113">
        <f t="shared" si="6"/>
        <v>6.9666666666667876E-4</v>
      </c>
      <c r="X113">
        <f t="shared" si="7"/>
        <v>0.69666666666667876</v>
      </c>
    </row>
    <row r="114" spans="1:24" x14ac:dyDescent="0.2">
      <c r="A114" s="9">
        <v>43664</v>
      </c>
      <c r="B114" s="10">
        <v>1300</v>
      </c>
      <c r="C114" s="10">
        <v>113</v>
      </c>
      <c r="D114" s="11" t="s">
        <v>56</v>
      </c>
      <c r="E114" s="10">
        <v>1</v>
      </c>
      <c r="F114" s="10">
        <v>7</v>
      </c>
      <c r="G114" s="12">
        <v>15</v>
      </c>
      <c r="H114" s="10">
        <v>1000</v>
      </c>
      <c r="I114" s="10">
        <f t="shared" si="4"/>
        <v>1</v>
      </c>
      <c r="J114" s="10">
        <v>1300</v>
      </c>
      <c r="K114" s="10">
        <v>3.6299999999999999E-2</v>
      </c>
      <c r="L114" s="10">
        <v>3.6310000000000002E-2</v>
      </c>
      <c r="M114" s="10">
        <v>3.6299999999999999E-2</v>
      </c>
      <c r="N114" s="10">
        <v>3.6303333333333333E-2</v>
      </c>
      <c r="O114" s="10">
        <v>3.7170000000000002E-2</v>
      </c>
      <c r="P114" s="10">
        <v>3.7130000000000003E-2</v>
      </c>
      <c r="Q114" s="10">
        <v>3.7179999999999998E-2</v>
      </c>
      <c r="R114" s="10">
        <f t="shared" si="5"/>
        <v>3.7159999999999999E-2</v>
      </c>
      <c r="V114">
        <f t="shared" si="6"/>
        <v>8.566666666666653E-4</v>
      </c>
      <c r="X114">
        <f t="shared" si="7"/>
        <v>0.85666666666666536</v>
      </c>
    </row>
    <row r="115" spans="1:24" x14ac:dyDescent="0.2">
      <c r="A115" s="9">
        <v>43664</v>
      </c>
      <c r="B115" s="10">
        <v>1301</v>
      </c>
      <c r="C115" s="10">
        <v>114</v>
      </c>
      <c r="D115" s="11" t="s">
        <v>56</v>
      </c>
      <c r="E115" s="10">
        <v>1</v>
      </c>
      <c r="F115" s="10">
        <v>9</v>
      </c>
      <c r="G115" s="12">
        <v>5</v>
      </c>
      <c r="H115" s="10">
        <v>1000</v>
      </c>
      <c r="I115" s="10">
        <f t="shared" si="4"/>
        <v>1</v>
      </c>
      <c r="J115" s="10">
        <v>1301</v>
      </c>
      <c r="K115" s="10">
        <v>3.703E-2</v>
      </c>
      <c r="L115" s="10">
        <v>3.6990000000000002E-2</v>
      </c>
      <c r="M115" s="10">
        <v>3.6979999999999999E-2</v>
      </c>
      <c r="N115" s="10">
        <v>3.6999999999999998E-2</v>
      </c>
      <c r="O115" s="10">
        <v>3.7749999999999999E-2</v>
      </c>
      <c r="P115" s="10">
        <v>3.7859999999999998E-2</v>
      </c>
      <c r="Q115" s="10">
        <v>3.7789999999999997E-2</v>
      </c>
      <c r="R115" s="10">
        <f t="shared" si="5"/>
        <v>3.78E-2</v>
      </c>
      <c r="V115">
        <f t="shared" si="6"/>
        <v>8.000000000000021E-4</v>
      </c>
      <c r="X115">
        <f t="shared" si="7"/>
        <v>0.80000000000000204</v>
      </c>
    </row>
    <row r="116" spans="1:24" x14ac:dyDescent="0.2">
      <c r="A116" s="9">
        <v>43664</v>
      </c>
      <c r="B116" s="10">
        <v>1302</v>
      </c>
      <c r="C116" s="10">
        <v>115</v>
      </c>
      <c r="D116" s="11" t="s">
        <v>58</v>
      </c>
      <c r="E116" s="10">
        <v>1</v>
      </c>
      <c r="F116" s="10">
        <v>1</v>
      </c>
      <c r="G116" s="12" t="s">
        <v>59</v>
      </c>
      <c r="H116" s="10">
        <v>1000</v>
      </c>
      <c r="I116" s="10">
        <f t="shared" si="4"/>
        <v>1</v>
      </c>
      <c r="J116" s="10">
        <v>1302</v>
      </c>
      <c r="K116" s="10">
        <v>3.7010000000000001E-2</v>
      </c>
      <c r="L116" s="10">
        <v>3.6970000000000003E-2</v>
      </c>
      <c r="M116" s="10">
        <v>3.7019999999999997E-2</v>
      </c>
      <c r="N116" s="10">
        <v>3.6999999999999998E-2</v>
      </c>
      <c r="O116" s="10">
        <v>3.8159999999999999E-2</v>
      </c>
      <c r="P116" s="10">
        <v>3.8129999999999997E-2</v>
      </c>
      <c r="Q116" s="10">
        <v>3.8100000000000002E-2</v>
      </c>
      <c r="R116" s="10">
        <f t="shared" si="5"/>
        <v>3.8129999999999997E-2</v>
      </c>
      <c r="V116">
        <f t="shared" si="6"/>
        <v>1.1299999999999991E-3</v>
      </c>
      <c r="X116">
        <f t="shared" si="7"/>
        <v>1.129999999999999</v>
      </c>
    </row>
    <row r="117" spans="1:24" x14ac:dyDescent="0.2">
      <c r="A117" s="9">
        <v>43664</v>
      </c>
      <c r="B117" s="10">
        <v>1303</v>
      </c>
      <c r="C117" s="10">
        <v>116</v>
      </c>
      <c r="D117" s="11" t="s">
        <v>58</v>
      </c>
      <c r="E117" s="10">
        <v>1</v>
      </c>
      <c r="F117" s="10">
        <v>3</v>
      </c>
      <c r="G117" s="12">
        <v>35</v>
      </c>
      <c r="H117" s="10">
        <v>1000</v>
      </c>
      <c r="I117" s="10">
        <f t="shared" si="4"/>
        <v>1</v>
      </c>
      <c r="J117" s="10">
        <v>1303</v>
      </c>
      <c r="K117" s="10">
        <v>3.7449999999999997E-2</v>
      </c>
      <c r="L117" s="10">
        <v>3.7440000000000001E-2</v>
      </c>
      <c r="M117" s="10">
        <v>3.7429999999999998E-2</v>
      </c>
      <c r="N117" s="10">
        <v>3.7440000000000001E-2</v>
      </c>
      <c r="O117" s="10">
        <v>3.8399999999999997E-2</v>
      </c>
      <c r="P117" s="10">
        <v>3.8379999999999997E-2</v>
      </c>
      <c r="Q117" s="10">
        <v>3.8359999999999998E-2</v>
      </c>
      <c r="R117" s="10">
        <f t="shared" si="5"/>
        <v>3.8379999999999997E-2</v>
      </c>
      <c r="V117">
        <f t="shared" si="6"/>
        <v>9.3999999999999639E-4</v>
      </c>
      <c r="X117">
        <f t="shared" si="7"/>
        <v>0.93999999999999639</v>
      </c>
    </row>
    <row r="118" spans="1:24" x14ac:dyDescent="0.2">
      <c r="A118" s="9">
        <v>43664</v>
      </c>
      <c r="B118" s="10">
        <v>1304</v>
      </c>
      <c r="C118" s="10">
        <v>117</v>
      </c>
      <c r="D118" s="11" t="s">
        <v>58</v>
      </c>
      <c r="E118" s="10">
        <v>1</v>
      </c>
      <c r="F118" s="10">
        <v>5</v>
      </c>
      <c r="G118" s="12">
        <v>25</v>
      </c>
      <c r="H118" s="10">
        <v>1000</v>
      </c>
      <c r="I118" s="10">
        <f t="shared" si="4"/>
        <v>1</v>
      </c>
      <c r="J118" s="10">
        <v>1304</v>
      </c>
      <c r="K118" s="10">
        <v>3.6560000000000002E-2</v>
      </c>
      <c r="L118" s="10">
        <v>3.6600000000000001E-2</v>
      </c>
      <c r="M118" s="10">
        <v>3.6510000000000001E-2</v>
      </c>
      <c r="N118" s="10">
        <v>3.6556666666666668E-2</v>
      </c>
      <c r="O118" s="10">
        <v>3.8059999999999997E-2</v>
      </c>
      <c r="P118" s="10">
        <v>3.798E-2</v>
      </c>
      <c r="Q118" s="10">
        <v>3.7949999999999998E-2</v>
      </c>
      <c r="R118" s="10">
        <f t="shared" si="5"/>
        <v>3.7996666666666665E-2</v>
      </c>
      <c r="V118">
        <f t="shared" si="6"/>
        <v>1.4399999999999968E-3</v>
      </c>
      <c r="X118">
        <f t="shared" si="7"/>
        <v>1.4399999999999968</v>
      </c>
    </row>
    <row r="119" spans="1:24" x14ac:dyDescent="0.2">
      <c r="A119" s="9">
        <v>43664</v>
      </c>
      <c r="B119" s="10">
        <v>1305</v>
      </c>
      <c r="C119" s="10">
        <v>118</v>
      </c>
      <c r="D119" s="11" t="s">
        <v>58</v>
      </c>
      <c r="E119" s="10">
        <v>1</v>
      </c>
      <c r="F119" s="10">
        <v>7</v>
      </c>
      <c r="G119" s="12">
        <v>15</v>
      </c>
      <c r="H119" s="10">
        <v>1000</v>
      </c>
      <c r="I119" s="10">
        <f t="shared" si="4"/>
        <v>1</v>
      </c>
      <c r="J119" s="10">
        <v>1305</v>
      </c>
      <c r="K119" s="10">
        <v>3.619E-2</v>
      </c>
      <c r="L119" s="10">
        <v>3.6200000000000003E-2</v>
      </c>
      <c r="M119" s="10">
        <v>3.6159999999999998E-2</v>
      </c>
      <c r="N119" s="10">
        <v>3.6183333333333338E-2</v>
      </c>
      <c r="O119" s="10">
        <v>3.7159999999999999E-2</v>
      </c>
      <c r="P119" s="10">
        <v>3.7130000000000003E-2</v>
      </c>
      <c r="Q119" s="10">
        <v>3.7080000000000002E-2</v>
      </c>
      <c r="R119" s="10">
        <f t="shared" si="5"/>
        <v>3.7123333333333335E-2</v>
      </c>
      <c r="V119">
        <f t="shared" si="6"/>
        <v>9.3999999999999639E-4</v>
      </c>
      <c r="X119">
        <f t="shared" si="7"/>
        <v>0.93999999999999639</v>
      </c>
    </row>
    <row r="120" spans="1:24" x14ac:dyDescent="0.2">
      <c r="A120" s="9">
        <v>43664</v>
      </c>
      <c r="B120" s="10">
        <v>1306</v>
      </c>
      <c r="C120" s="10">
        <v>119</v>
      </c>
      <c r="D120" s="11" t="s">
        <v>58</v>
      </c>
      <c r="E120" s="10">
        <v>1</v>
      </c>
      <c r="F120" s="10">
        <v>9</v>
      </c>
      <c r="G120" s="12" t="s">
        <v>60</v>
      </c>
      <c r="H120" s="10">
        <v>1000</v>
      </c>
      <c r="I120" s="10">
        <f t="shared" si="4"/>
        <v>1</v>
      </c>
      <c r="J120" s="10">
        <v>1306</v>
      </c>
      <c r="K120" s="10">
        <v>3.6740000000000002E-2</v>
      </c>
      <c r="L120" s="10">
        <v>3.671E-2</v>
      </c>
      <c r="M120" s="10">
        <v>3.6729999999999999E-2</v>
      </c>
      <c r="N120" s="10">
        <v>3.6726666666666664E-2</v>
      </c>
      <c r="O120" s="10">
        <v>3.7159999999999999E-2</v>
      </c>
      <c r="P120" s="10">
        <v>3.7109999999999997E-2</v>
      </c>
      <c r="Q120" s="10">
        <v>3.7150000000000002E-2</v>
      </c>
      <c r="R120" s="10">
        <f t="shared" si="5"/>
        <v>3.7139999999999999E-2</v>
      </c>
      <c r="V120">
        <f t="shared" si="6"/>
        <v>4.13333333333335E-4</v>
      </c>
      <c r="X120">
        <f t="shared" si="7"/>
        <v>0.413333333333335</v>
      </c>
    </row>
    <row r="121" spans="1:24" x14ac:dyDescent="0.2">
      <c r="A121" s="9">
        <v>43664</v>
      </c>
      <c r="B121" s="10">
        <v>1307</v>
      </c>
      <c r="C121" s="10">
        <v>120</v>
      </c>
      <c r="D121" s="11" t="s">
        <v>61</v>
      </c>
      <c r="E121" s="10">
        <v>1</v>
      </c>
      <c r="F121" s="10">
        <v>1</v>
      </c>
      <c r="G121" s="12" t="s">
        <v>62</v>
      </c>
      <c r="H121" s="10">
        <v>1000</v>
      </c>
      <c r="I121" s="10">
        <f t="shared" si="4"/>
        <v>1</v>
      </c>
      <c r="J121" s="10">
        <v>1307</v>
      </c>
      <c r="K121" s="10">
        <v>3.7010000000000001E-2</v>
      </c>
      <c r="L121" s="10">
        <v>3.7039999999999997E-2</v>
      </c>
      <c r="M121" s="10">
        <v>3.7039999999999997E-2</v>
      </c>
      <c r="N121" s="10">
        <v>3.703E-2</v>
      </c>
      <c r="O121" s="10">
        <v>3.8789999999999998E-2</v>
      </c>
      <c r="P121" s="10">
        <v>3.8830000000000003E-2</v>
      </c>
      <c r="Q121" s="10">
        <v>3.8789999999999998E-2</v>
      </c>
      <c r="R121" s="10">
        <f t="shared" si="5"/>
        <v>3.8803333333333329E-2</v>
      </c>
      <c r="V121">
        <f t="shared" si="6"/>
        <v>1.7733333333333282E-3</v>
      </c>
      <c r="X121">
        <f t="shared" si="7"/>
        <v>1.7733333333333281</v>
      </c>
    </row>
    <row r="122" spans="1:24" x14ac:dyDescent="0.2">
      <c r="A122" s="9">
        <v>43664</v>
      </c>
      <c r="B122" s="10">
        <v>1308</v>
      </c>
      <c r="C122" s="10">
        <v>121</v>
      </c>
      <c r="D122" s="11" t="s">
        <v>61</v>
      </c>
      <c r="E122" s="10">
        <v>1</v>
      </c>
      <c r="F122" s="10">
        <v>3</v>
      </c>
      <c r="G122" s="12">
        <v>35</v>
      </c>
      <c r="H122" s="10">
        <v>1000</v>
      </c>
      <c r="I122" s="10">
        <f t="shared" si="4"/>
        <v>1</v>
      </c>
      <c r="J122" s="10">
        <v>1308</v>
      </c>
      <c r="K122" s="10">
        <v>3.5740000000000001E-2</v>
      </c>
      <c r="L122" s="10">
        <v>3.5709999999999999E-2</v>
      </c>
      <c r="M122" s="10">
        <v>3.5740000000000001E-2</v>
      </c>
      <c r="N122" s="10">
        <v>3.5730000000000005E-2</v>
      </c>
      <c r="O122" s="10">
        <v>3.7190000000000001E-2</v>
      </c>
      <c r="P122" s="10">
        <v>3.7170000000000002E-2</v>
      </c>
      <c r="Q122" s="10">
        <v>3.7159999999999999E-2</v>
      </c>
      <c r="R122" s="10">
        <f t="shared" si="5"/>
        <v>3.7173333333333336E-2</v>
      </c>
      <c r="V122">
        <f t="shared" si="6"/>
        <v>1.4433333333333312E-3</v>
      </c>
      <c r="X122">
        <f t="shared" si="7"/>
        <v>1.4433333333333311</v>
      </c>
    </row>
    <row r="123" spans="1:24" x14ac:dyDescent="0.2">
      <c r="A123" s="9">
        <v>43664</v>
      </c>
      <c r="B123" s="10">
        <v>1309</v>
      </c>
      <c r="C123" s="10">
        <v>122</v>
      </c>
      <c r="D123" s="11" t="s">
        <v>61</v>
      </c>
      <c r="E123" s="10">
        <v>1</v>
      </c>
      <c r="F123" s="10">
        <v>5</v>
      </c>
      <c r="G123" s="12">
        <v>25</v>
      </c>
      <c r="H123" s="10">
        <v>1000</v>
      </c>
      <c r="I123" s="10">
        <f t="shared" si="4"/>
        <v>1</v>
      </c>
      <c r="J123" s="10">
        <v>1309</v>
      </c>
      <c r="K123" s="10">
        <v>3.6470000000000002E-2</v>
      </c>
      <c r="L123" s="10">
        <v>3.6450000000000003E-2</v>
      </c>
      <c r="M123" s="10">
        <v>3.6479999999999999E-2</v>
      </c>
      <c r="N123" s="10">
        <v>3.6466666666666668E-2</v>
      </c>
      <c r="O123" s="10">
        <v>3.7470000000000003E-2</v>
      </c>
      <c r="P123" s="10">
        <v>3.7440000000000001E-2</v>
      </c>
      <c r="Q123" s="10">
        <v>3.7519999999999998E-2</v>
      </c>
      <c r="R123" s="10">
        <f t="shared" si="5"/>
        <v>3.7476666666666665E-2</v>
      </c>
      <c r="V123">
        <f t="shared" si="6"/>
        <v>1.009999999999997E-3</v>
      </c>
      <c r="X123">
        <f t="shared" si="7"/>
        <v>1.0099999999999971</v>
      </c>
    </row>
    <row r="124" spans="1:24" x14ac:dyDescent="0.2">
      <c r="A124" s="9">
        <v>43664</v>
      </c>
      <c r="B124" s="10">
        <v>1310</v>
      </c>
      <c r="C124" s="10">
        <v>123</v>
      </c>
      <c r="D124" s="11" t="s">
        <v>61</v>
      </c>
      <c r="E124" s="10">
        <v>1</v>
      </c>
      <c r="F124" s="10">
        <v>7</v>
      </c>
      <c r="G124" s="12">
        <v>15</v>
      </c>
      <c r="H124" s="10">
        <v>1000</v>
      </c>
      <c r="I124" s="10">
        <f t="shared" si="4"/>
        <v>1</v>
      </c>
      <c r="J124" s="10">
        <v>1310</v>
      </c>
      <c r="K124" s="10">
        <v>3.6159999999999998E-2</v>
      </c>
      <c r="L124" s="10">
        <v>3.6139999999999999E-2</v>
      </c>
      <c r="M124" s="10">
        <v>3.6110000000000003E-2</v>
      </c>
      <c r="N124" s="10">
        <v>3.6136666666666671E-2</v>
      </c>
      <c r="O124" s="10">
        <v>3.6450000000000003E-2</v>
      </c>
      <c r="P124" s="10">
        <v>3.6459999999999999E-2</v>
      </c>
      <c r="Q124" s="10">
        <v>3.6420000000000001E-2</v>
      </c>
      <c r="R124" s="10">
        <f t="shared" si="5"/>
        <v>3.6443333333333335E-2</v>
      </c>
      <c r="V124">
        <f t="shared" si="6"/>
        <v>3.0666666666666342E-4</v>
      </c>
      <c r="X124">
        <f t="shared" si="7"/>
        <v>0.30666666666666342</v>
      </c>
    </row>
    <row r="125" spans="1:24" x14ac:dyDescent="0.2">
      <c r="A125" s="9">
        <v>43664</v>
      </c>
      <c r="B125" s="10">
        <v>1311</v>
      </c>
      <c r="C125" s="10">
        <v>124</v>
      </c>
      <c r="D125" s="11" t="s">
        <v>61</v>
      </c>
      <c r="E125" s="10">
        <v>1</v>
      </c>
      <c r="F125" s="10">
        <v>9</v>
      </c>
      <c r="G125" s="12">
        <v>5</v>
      </c>
      <c r="H125" s="10">
        <v>1000</v>
      </c>
      <c r="I125" s="10">
        <f t="shared" si="4"/>
        <v>1</v>
      </c>
      <c r="J125" s="10">
        <v>1311</v>
      </c>
      <c r="K125" s="10">
        <v>3.5869999999999999E-2</v>
      </c>
      <c r="L125" s="10">
        <v>3.5810000000000002E-2</v>
      </c>
      <c r="M125" s="10">
        <v>3.5740000000000001E-2</v>
      </c>
      <c r="N125" s="10">
        <v>3.580666666666666E-2</v>
      </c>
      <c r="O125" s="10">
        <v>3.6080000000000001E-2</v>
      </c>
      <c r="P125" s="10">
        <v>3.61E-2</v>
      </c>
      <c r="Q125" s="10">
        <v>3.6080000000000001E-2</v>
      </c>
      <c r="R125" s="10">
        <f t="shared" si="5"/>
        <v>3.6086666666666663E-2</v>
      </c>
      <c r="V125">
        <f t="shared" si="6"/>
        <v>2.8000000000000247E-4</v>
      </c>
      <c r="X125">
        <f t="shared" si="7"/>
        <v>0.28000000000000247</v>
      </c>
    </row>
    <row r="126" spans="1:24" x14ac:dyDescent="0.2">
      <c r="A126" s="9">
        <v>43664</v>
      </c>
      <c r="B126" s="10">
        <v>1312</v>
      </c>
      <c r="C126" s="10">
        <v>125</v>
      </c>
      <c r="D126" s="11" t="s">
        <v>63</v>
      </c>
      <c r="E126" s="10">
        <v>1</v>
      </c>
      <c r="F126" s="10">
        <v>1</v>
      </c>
      <c r="G126" s="12" t="s">
        <v>64</v>
      </c>
      <c r="H126" s="10">
        <v>800</v>
      </c>
      <c r="I126" s="10">
        <f t="shared" si="4"/>
        <v>0.8</v>
      </c>
      <c r="J126" s="10">
        <v>1312</v>
      </c>
      <c r="K126" s="10">
        <v>3.5909999999999997E-2</v>
      </c>
      <c r="L126" s="10">
        <v>3.5929999999999997E-2</v>
      </c>
      <c r="M126" s="10">
        <v>3.5860000000000003E-2</v>
      </c>
      <c r="N126" s="10">
        <v>3.5899999999999994E-2</v>
      </c>
      <c r="O126" s="10">
        <v>3.7969999999999997E-2</v>
      </c>
      <c r="P126" s="10">
        <v>3.7960000000000001E-2</v>
      </c>
      <c r="Q126" s="10">
        <v>3.8010000000000002E-2</v>
      </c>
      <c r="R126" s="10">
        <f t="shared" si="5"/>
        <v>3.798E-2</v>
      </c>
      <c r="V126">
        <f t="shared" si="6"/>
        <v>2.0800000000000055E-3</v>
      </c>
      <c r="X126">
        <f t="shared" si="7"/>
        <v>2.6000000000000068</v>
      </c>
    </row>
    <row r="127" spans="1:24" x14ac:dyDescent="0.2">
      <c r="A127" s="9">
        <v>43664</v>
      </c>
      <c r="B127" s="10">
        <v>1313</v>
      </c>
      <c r="C127" s="10">
        <v>126</v>
      </c>
      <c r="D127" s="11" t="s">
        <v>63</v>
      </c>
      <c r="E127" s="10">
        <v>1</v>
      </c>
      <c r="F127" s="10">
        <v>3</v>
      </c>
      <c r="G127" s="12">
        <v>35</v>
      </c>
      <c r="H127" s="10">
        <v>1000</v>
      </c>
      <c r="I127" s="10">
        <f t="shared" si="4"/>
        <v>1</v>
      </c>
      <c r="J127" s="10">
        <v>1313</v>
      </c>
      <c r="K127" s="10">
        <v>3.5499999999999997E-2</v>
      </c>
      <c r="L127" s="10">
        <v>3.5560000000000001E-2</v>
      </c>
      <c r="M127" s="10">
        <v>3.5380000000000002E-2</v>
      </c>
      <c r="N127" s="10">
        <v>3.5480000000000005E-2</v>
      </c>
      <c r="O127" s="10">
        <v>3.6790000000000003E-2</v>
      </c>
      <c r="P127" s="10">
        <v>3.6859999999999997E-2</v>
      </c>
      <c r="Q127" s="10">
        <v>3.678E-2</v>
      </c>
      <c r="R127" s="10">
        <f t="shared" si="5"/>
        <v>3.6810000000000002E-2</v>
      </c>
      <c r="V127">
        <f t="shared" si="6"/>
        <v>1.3299999999999979E-3</v>
      </c>
      <c r="X127">
        <f t="shared" si="7"/>
        <v>1.3299999999999979</v>
      </c>
    </row>
    <row r="128" spans="1:24" x14ac:dyDescent="0.2">
      <c r="A128" s="9">
        <v>43664</v>
      </c>
      <c r="B128" s="10">
        <v>1314</v>
      </c>
      <c r="C128" s="10">
        <v>127</v>
      </c>
      <c r="D128" s="11" t="s">
        <v>63</v>
      </c>
      <c r="E128" s="10">
        <v>1</v>
      </c>
      <c r="F128" s="10">
        <v>5</v>
      </c>
      <c r="G128" s="12">
        <v>25</v>
      </c>
      <c r="H128" s="10">
        <v>1000</v>
      </c>
      <c r="I128" s="10">
        <f t="shared" si="4"/>
        <v>1</v>
      </c>
      <c r="J128" s="10">
        <v>1314</v>
      </c>
      <c r="K128" s="10">
        <v>3.5810000000000002E-2</v>
      </c>
      <c r="L128" s="10">
        <v>3.5839999999999997E-2</v>
      </c>
      <c r="M128" s="10">
        <v>3.5790000000000002E-2</v>
      </c>
      <c r="N128" s="10">
        <v>3.5813333333333329E-2</v>
      </c>
      <c r="O128" s="10">
        <v>3.6470000000000002E-2</v>
      </c>
      <c r="P128" s="10">
        <v>3.6510000000000001E-2</v>
      </c>
      <c r="Q128" s="10">
        <v>3.6499999999999998E-2</v>
      </c>
      <c r="R128" s="10">
        <f t="shared" si="5"/>
        <v>3.6493333333333329E-2</v>
      </c>
      <c r="V128">
        <f t="shared" si="6"/>
        <v>6.8000000000000005E-4</v>
      </c>
      <c r="X128">
        <f t="shared" si="7"/>
        <v>0.68</v>
      </c>
    </row>
    <row r="129" spans="1:24" x14ac:dyDescent="0.2">
      <c r="A129" s="9">
        <v>43664</v>
      </c>
      <c r="B129" s="10">
        <v>1315</v>
      </c>
      <c r="C129" s="10">
        <v>128</v>
      </c>
      <c r="D129" s="11" t="s">
        <v>63</v>
      </c>
      <c r="E129" s="10">
        <v>1</v>
      </c>
      <c r="F129" s="10">
        <v>7</v>
      </c>
      <c r="G129" s="12">
        <v>15</v>
      </c>
      <c r="H129" s="10">
        <v>800</v>
      </c>
      <c r="I129" s="10">
        <f t="shared" si="4"/>
        <v>0.8</v>
      </c>
      <c r="J129" s="10">
        <v>1315</v>
      </c>
      <c r="K129" s="10">
        <v>3.5740000000000001E-2</v>
      </c>
      <c r="L129" s="10">
        <v>3.5749999999999997E-2</v>
      </c>
      <c r="M129" s="10">
        <v>3.5700000000000003E-2</v>
      </c>
      <c r="N129" s="10">
        <v>3.5730000000000005E-2</v>
      </c>
      <c r="O129" s="10">
        <v>3.703E-2</v>
      </c>
      <c r="P129" s="10">
        <v>3.7039999999999997E-2</v>
      </c>
      <c r="Q129" s="10">
        <v>3.7010000000000001E-2</v>
      </c>
      <c r="R129" s="10">
        <f t="shared" si="5"/>
        <v>3.7026666666666666E-2</v>
      </c>
      <c r="V129">
        <f t="shared" si="6"/>
        <v>1.2966666666666612E-3</v>
      </c>
      <c r="X129">
        <f t="shared" si="7"/>
        <v>1.6208333333333265</v>
      </c>
    </row>
    <row r="130" spans="1:24" x14ac:dyDescent="0.2">
      <c r="A130" s="9">
        <v>43664</v>
      </c>
      <c r="B130" s="10">
        <v>1316</v>
      </c>
      <c r="C130" s="10">
        <v>129</v>
      </c>
      <c r="D130" s="11" t="s">
        <v>63</v>
      </c>
      <c r="E130" s="10">
        <v>1</v>
      </c>
      <c r="F130" s="10">
        <v>9</v>
      </c>
      <c r="G130" s="12">
        <v>5</v>
      </c>
      <c r="H130" s="10">
        <v>1000</v>
      </c>
      <c r="I130" s="10">
        <f t="shared" ref="I130:I193" si="8">H130/1000</f>
        <v>1</v>
      </c>
      <c r="J130" s="10">
        <v>1316</v>
      </c>
      <c r="K130" s="10">
        <v>3.5659999999999997E-2</v>
      </c>
      <c r="L130" s="10">
        <v>3.5650000000000001E-2</v>
      </c>
      <c r="M130" s="10">
        <v>3.6540000000000003E-2</v>
      </c>
      <c r="N130" s="10">
        <v>3.5950000000000003E-2</v>
      </c>
      <c r="O130" s="10">
        <v>3.6179999999999997E-2</v>
      </c>
      <c r="P130" s="10">
        <v>3.6150000000000002E-2</v>
      </c>
      <c r="Q130" s="10">
        <v>3.6220000000000002E-2</v>
      </c>
      <c r="R130" s="10">
        <f t="shared" ref="R130:R193" si="9">AVERAGE(O130:Q130)</f>
        <v>3.6183333333333338E-2</v>
      </c>
      <c r="V130">
        <f t="shared" ref="V130:V193" si="10">R130-N130</f>
        <v>2.3333333333333539E-4</v>
      </c>
      <c r="X130">
        <f t="shared" ref="X130:X193" si="11">(V130/I130)*1000</f>
        <v>0.23333333333333539</v>
      </c>
    </row>
    <row r="131" spans="1:24" x14ac:dyDescent="0.2">
      <c r="A131" s="9">
        <v>43664</v>
      </c>
      <c r="B131" s="10">
        <v>1317</v>
      </c>
      <c r="C131" s="10">
        <v>130</v>
      </c>
      <c r="D131" s="11" t="s">
        <v>65</v>
      </c>
      <c r="E131" s="10">
        <v>1</v>
      </c>
      <c r="F131" s="10">
        <v>1</v>
      </c>
      <c r="G131" s="12" t="s">
        <v>66</v>
      </c>
      <c r="H131" s="10">
        <v>800</v>
      </c>
      <c r="I131" s="10">
        <f t="shared" si="8"/>
        <v>0.8</v>
      </c>
      <c r="J131" s="10">
        <v>1317</v>
      </c>
      <c r="K131" s="10">
        <v>3.619E-2</v>
      </c>
      <c r="L131" s="10">
        <v>3.6159999999999998E-2</v>
      </c>
      <c r="M131" s="10">
        <v>3.6209999999999999E-2</v>
      </c>
      <c r="N131" s="10">
        <v>3.6186666666666666E-2</v>
      </c>
      <c r="O131" s="10">
        <v>4.0629999999999999E-2</v>
      </c>
      <c r="P131" s="10">
        <v>4.0649999999999999E-2</v>
      </c>
      <c r="Q131" s="10">
        <v>4.0620000000000003E-2</v>
      </c>
      <c r="R131" s="10">
        <f t="shared" si="9"/>
        <v>4.0633333333333334E-2</v>
      </c>
      <c r="V131">
        <f t="shared" si="10"/>
        <v>4.4466666666666682E-3</v>
      </c>
      <c r="X131">
        <f t="shared" si="11"/>
        <v>5.5583333333333353</v>
      </c>
    </row>
    <row r="132" spans="1:24" x14ac:dyDescent="0.2">
      <c r="A132" s="9">
        <v>43664</v>
      </c>
      <c r="B132" s="10">
        <v>1318</v>
      </c>
      <c r="C132" s="10">
        <v>131</v>
      </c>
      <c r="D132" s="11" t="s">
        <v>65</v>
      </c>
      <c r="E132" s="10">
        <v>1</v>
      </c>
      <c r="F132" s="10">
        <v>3</v>
      </c>
      <c r="G132" s="12">
        <v>50</v>
      </c>
      <c r="H132" s="10">
        <v>800</v>
      </c>
      <c r="I132" s="10">
        <f t="shared" si="8"/>
        <v>0.8</v>
      </c>
      <c r="J132" s="10">
        <v>1318</v>
      </c>
      <c r="K132" s="10">
        <v>3.6069999999999998E-2</v>
      </c>
      <c r="L132" s="10">
        <v>3.603E-2</v>
      </c>
      <c r="M132" s="10">
        <v>3.6089999999999997E-2</v>
      </c>
      <c r="N132" s="10">
        <v>3.6063333333333329E-2</v>
      </c>
      <c r="O132" s="10">
        <v>4.0680000000000001E-2</v>
      </c>
      <c r="P132" s="10">
        <v>4.07E-2</v>
      </c>
      <c r="Q132" s="10">
        <v>4.0759999999999998E-2</v>
      </c>
      <c r="R132" s="10">
        <f t="shared" si="9"/>
        <v>4.0713333333333331E-2</v>
      </c>
      <c r="V132">
        <f t="shared" si="10"/>
        <v>4.6500000000000014E-3</v>
      </c>
      <c r="X132">
        <f t="shared" si="11"/>
        <v>5.8125000000000018</v>
      </c>
    </row>
    <row r="133" spans="1:24" x14ac:dyDescent="0.2">
      <c r="A133" s="9">
        <v>43664</v>
      </c>
      <c r="B133" s="10">
        <v>1319</v>
      </c>
      <c r="C133" s="10">
        <v>132</v>
      </c>
      <c r="D133" s="11" t="s">
        <v>65</v>
      </c>
      <c r="E133" s="10">
        <v>1</v>
      </c>
      <c r="F133" s="10">
        <v>5</v>
      </c>
      <c r="G133" s="12">
        <v>35</v>
      </c>
      <c r="H133" s="10">
        <v>1000</v>
      </c>
      <c r="I133" s="10">
        <f t="shared" si="8"/>
        <v>1</v>
      </c>
      <c r="J133" s="10">
        <v>1319</v>
      </c>
      <c r="K133" s="10">
        <v>3.6729999999999999E-2</v>
      </c>
      <c r="L133" s="10">
        <v>3.6749999999999998E-2</v>
      </c>
      <c r="M133" s="10">
        <v>3.6760000000000001E-2</v>
      </c>
      <c r="N133" s="10">
        <v>3.6746666666666664E-2</v>
      </c>
      <c r="O133" s="10">
        <v>3.7969999999999997E-2</v>
      </c>
      <c r="P133" s="10">
        <v>3.7929999999999998E-2</v>
      </c>
      <c r="Q133" s="10">
        <v>3.8030000000000001E-2</v>
      </c>
      <c r="R133" s="10">
        <f t="shared" si="9"/>
        <v>3.7976666666666666E-2</v>
      </c>
      <c r="V133">
        <f t="shared" si="10"/>
        <v>1.2300000000000019E-3</v>
      </c>
      <c r="W133" t="s">
        <v>44</v>
      </c>
      <c r="X133">
        <f t="shared" si="11"/>
        <v>1.230000000000002</v>
      </c>
    </row>
    <row r="134" spans="1:24" x14ac:dyDescent="0.2">
      <c r="A134" s="9">
        <v>43664</v>
      </c>
      <c r="B134" s="10">
        <v>1320</v>
      </c>
      <c r="C134" s="10">
        <v>133</v>
      </c>
      <c r="D134" s="11" t="s">
        <v>65</v>
      </c>
      <c r="E134" s="10">
        <v>1</v>
      </c>
      <c r="F134" s="10">
        <v>7</v>
      </c>
      <c r="G134" s="12" t="s">
        <v>67</v>
      </c>
      <c r="H134" s="10">
        <v>1000</v>
      </c>
      <c r="I134" s="10">
        <f t="shared" si="8"/>
        <v>1</v>
      </c>
      <c r="J134" s="10">
        <v>1320</v>
      </c>
      <c r="K134" s="10">
        <v>3.6540000000000003E-2</v>
      </c>
      <c r="L134" s="10">
        <v>3.653E-2</v>
      </c>
      <c r="M134" s="10">
        <v>3.653E-2</v>
      </c>
      <c r="N134" s="10">
        <v>3.6533333333333334E-2</v>
      </c>
      <c r="O134" s="10">
        <v>3.7330000000000002E-2</v>
      </c>
      <c r="P134" s="10">
        <v>3.7310000000000003E-2</v>
      </c>
      <c r="Q134" s="10">
        <v>3.7359999999999997E-2</v>
      </c>
      <c r="R134" s="10">
        <f t="shared" si="9"/>
        <v>3.7333333333333336E-2</v>
      </c>
      <c r="V134">
        <f t="shared" si="10"/>
        <v>8.000000000000021E-4</v>
      </c>
      <c r="X134">
        <f t="shared" si="11"/>
        <v>0.80000000000000204</v>
      </c>
    </row>
    <row r="135" spans="1:24" x14ac:dyDescent="0.2">
      <c r="A135" s="9">
        <v>43664</v>
      </c>
      <c r="B135" s="10">
        <v>1321</v>
      </c>
      <c r="C135" s="10">
        <v>134</v>
      </c>
      <c r="D135" s="11" t="s">
        <v>65</v>
      </c>
      <c r="E135" s="10">
        <v>1</v>
      </c>
      <c r="F135" s="10">
        <v>9</v>
      </c>
      <c r="G135" s="12">
        <v>15</v>
      </c>
      <c r="H135" s="10">
        <v>1000</v>
      </c>
      <c r="I135" s="10">
        <f t="shared" si="8"/>
        <v>1</v>
      </c>
      <c r="J135" s="10">
        <v>1321</v>
      </c>
      <c r="K135" s="10">
        <v>3.6540000000000003E-2</v>
      </c>
      <c r="L135" s="10">
        <v>3.6549999999999999E-2</v>
      </c>
      <c r="M135" s="10">
        <v>3.6600000000000001E-2</v>
      </c>
      <c r="N135" s="10">
        <v>3.6563333333333337E-2</v>
      </c>
      <c r="O135" s="10">
        <v>3.7130000000000003E-2</v>
      </c>
      <c r="P135" s="10">
        <v>3.7150000000000002E-2</v>
      </c>
      <c r="Q135" s="10">
        <v>3.7130000000000003E-2</v>
      </c>
      <c r="R135" s="10">
        <f t="shared" si="9"/>
        <v>3.7136666666666672E-2</v>
      </c>
      <c r="V135">
        <f t="shared" si="10"/>
        <v>5.7333333333333542E-4</v>
      </c>
      <c r="X135">
        <f t="shared" si="11"/>
        <v>0.57333333333333547</v>
      </c>
    </row>
    <row r="136" spans="1:24" x14ac:dyDescent="0.2">
      <c r="A136" s="9">
        <v>43664</v>
      </c>
      <c r="B136" s="10">
        <v>1322</v>
      </c>
      <c r="C136" s="10">
        <v>135</v>
      </c>
      <c r="D136" s="11" t="s">
        <v>65</v>
      </c>
      <c r="E136" s="10">
        <v>1</v>
      </c>
      <c r="F136" s="10">
        <v>11</v>
      </c>
      <c r="G136" s="12">
        <v>5</v>
      </c>
      <c r="H136" s="10">
        <v>1000</v>
      </c>
      <c r="I136" s="10">
        <f t="shared" si="8"/>
        <v>1</v>
      </c>
      <c r="J136" s="10">
        <v>1322</v>
      </c>
      <c r="K136" s="10">
        <v>3.6429999999999997E-2</v>
      </c>
      <c r="L136" s="10">
        <v>3.6409999999999998E-2</v>
      </c>
      <c r="M136" s="10">
        <v>3.6360000000000003E-2</v>
      </c>
      <c r="N136" s="10">
        <v>3.6399999999999995E-2</v>
      </c>
      <c r="O136" s="10">
        <v>3.6920000000000001E-2</v>
      </c>
      <c r="P136" s="10">
        <v>3.696E-2</v>
      </c>
      <c r="Q136" s="10">
        <v>3.6949999999999997E-2</v>
      </c>
      <c r="R136" s="10">
        <f t="shared" si="9"/>
        <v>3.6943333333333335E-2</v>
      </c>
      <c r="V136">
        <f t="shared" si="10"/>
        <v>5.4333333333334011E-4</v>
      </c>
      <c r="X136">
        <f t="shared" si="11"/>
        <v>0.54333333333334011</v>
      </c>
    </row>
    <row r="137" spans="1:24" x14ac:dyDescent="0.2">
      <c r="A137" s="9">
        <v>43664</v>
      </c>
      <c r="B137" s="10">
        <v>1323</v>
      </c>
      <c r="C137" s="10">
        <v>136</v>
      </c>
      <c r="D137" s="11" t="s">
        <v>68</v>
      </c>
      <c r="E137" s="10">
        <v>1</v>
      </c>
      <c r="F137" s="10">
        <v>1</v>
      </c>
      <c r="G137" s="12" t="s">
        <v>43</v>
      </c>
      <c r="H137" s="10">
        <v>800</v>
      </c>
      <c r="I137" s="10">
        <f t="shared" si="8"/>
        <v>0.8</v>
      </c>
      <c r="J137" s="10">
        <v>1323</v>
      </c>
      <c r="K137" s="10">
        <v>3.6639999999999999E-2</v>
      </c>
      <c r="L137" s="10">
        <v>3.671E-2</v>
      </c>
      <c r="M137" s="10">
        <v>3.6679999999999997E-2</v>
      </c>
      <c r="N137" s="10">
        <v>3.6676666666666663E-2</v>
      </c>
      <c r="O137" s="10">
        <v>4.1119999999999997E-2</v>
      </c>
      <c r="P137" s="10">
        <v>4.1160000000000002E-2</v>
      </c>
      <c r="Q137" s="10">
        <v>4.1140000000000003E-2</v>
      </c>
      <c r="R137" s="10">
        <f t="shared" si="9"/>
        <v>4.1140000000000003E-2</v>
      </c>
      <c r="V137">
        <f t="shared" si="10"/>
        <v>4.46333333333334E-3</v>
      </c>
      <c r="X137">
        <f t="shared" si="11"/>
        <v>5.5791666666666746</v>
      </c>
    </row>
    <row r="138" spans="1:24" x14ac:dyDescent="0.2">
      <c r="A138" s="9">
        <v>43664</v>
      </c>
      <c r="B138" s="10">
        <v>1324</v>
      </c>
      <c r="C138" s="10">
        <v>137</v>
      </c>
      <c r="D138" s="11" t="s">
        <v>68</v>
      </c>
      <c r="E138" s="10">
        <v>1</v>
      </c>
      <c r="F138" s="10">
        <v>3</v>
      </c>
      <c r="G138" s="12">
        <v>35</v>
      </c>
      <c r="H138" s="10">
        <v>1000</v>
      </c>
      <c r="I138" s="10">
        <f t="shared" si="8"/>
        <v>1</v>
      </c>
      <c r="J138" s="10">
        <v>1324</v>
      </c>
      <c r="K138" s="10">
        <v>3.637E-2</v>
      </c>
      <c r="L138" s="10">
        <v>3.6420000000000001E-2</v>
      </c>
      <c r="M138" s="10">
        <v>3.6380000000000003E-2</v>
      </c>
      <c r="N138" s="10">
        <v>3.6389999999999999E-2</v>
      </c>
      <c r="O138" s="10">
        <v>3.8580000000000003E-2</v>
      </c>
      <c r="P138" s="10">
        <v>3.8580000000000003E-2</v>
      </c>
      <c r="Q138" s="10">
        <v>3.8580000000000003E-2</v>
      </c>
      <c r="R138" s="10">
        <f t="shared" si="9"/>
        <v>3.8580000000000003E-2</v>
      </c>
      <c r="V138">
        <f t="shared" si="10"/>
        <v>2.1900000000000044E-3</v>
      </c>
      <c r="X138">
        <f t="shared" si="11"/>
        <v>2.1900000000000044</v>
      </c>
    </row>
    <row r="139" spans="1:24" x14ac:dyDescent="0.2">
      <c r="A139" s="9">
        <v>43664</v>
      </c>
      <c r="B139" s="10">
        <v>1325</v>
      </c>
      <c r="C139" s="10">
        <v>138</v>
      </c>
      <c r="D139" s="11" t="s">
        <v>68</v>
      </c>
      <c r="E139" s="10">
        <v>1</v>
      </c>
      <c r="F139" s="10">
        <v>5</v>
      </c>
      <c r="G139" s="12">
        <v>25</v>
      </c>
      <c r="H139" s="10">
        <v>1000</v>
      </c>
      <c r="I139" s="10">
        <f t="shared" si="8"/>
        <v>1</v>
      </c>
      <c r="J139" s="10">
        <v>1325</v>
      </c>
      <c r="K139" s="10">
        <v>3.6670000000000001E-2</v>
      </c>
      <c r="L139" s="10">
        <v>3.671E-2</v>
      </c>
      <c r="M139" s="10">
        <v>3.6679999999999997E-2</v>
      </c>
      <c r="N139" s="10">
        <v>3.6686666666666666E-2</v>
      </c>
      <c r="O139" s="10">
        <v>3.8019999999999998E-2</v>
      </c>
      <c r="P139" s="10">
        <v>3.8030000000000001E-2</v>
      </c>
      <c r="Q139" s="10">
        <v>3.8019999999999998E-2</v>
      </c>
      <c r="R139" s="10">
        <f t="shared" si="9"/>
        <v>3.8023333333333333E-2</v>
      </c>
      <c r="V139">
        <f t="shared" si="10"/>
        <v>1.3366666666666666E-3</v>
      </c>
      <c r="X139">
        <f t="shared" si="11"/>
        <v>1.3366666666666664</v>
      </c>
    </row>
    <row r="140" spans="1:24" x14ac:dyDescent="0.2">
      <c r="A140" s="9">
        <v>43664</v>
      </c>
      <c r="B140" s="10">
        <v>1326</v>
      </c>
      <c r="C140" s="10">
        <v>139</v>
      </c>
      <c r="D140" s="11" t="s">
        <v>68</v>
      </c>
      <c r="E140" s="10">
        <v>1</v>
      </c>
      <c r="F140" s="10">
        <v>7</v>
      </c>
      <c r="G140" s="12">
        <v>15</v>
      </c>
      <c r="H140" s="10">
        <v>1000</v>
      </c>
      <c r="I140" s="10">
        <f t="shared" si="8"/>
        <v>1</v>
      </c>
      <c r="J140" s="10">
        <v>1326</v>
      </c>
      <c r="K140" s="10">
        <v>3.5880000000000002E-2</v>
      </c>
      <c r="L140" s="10">
        <v>3.5860000000000003E-2</v>
      </c>
      <c r="M140" s="10">
        <v>3.5869999999999999E-2</v>
      </c>
      <c r="N140" s="10">
        <v>3.5869999999999999E-2</v>
      </c>
      <c r="O140" s="10">
        <v>3.7620000000000001E-2</v>
      </c>
      <c r="P140" s="10">
        <v>3.7650000000000003E-2</v>
      </c>
      <c r="Q140" s="10">
        <v>3.7620000000000001E-2</v>
      </c>
      <c r="R140" s="10">
        <f t="shared" si="9"/>
        <v>3.7630000000000004E-2</v>
      </c>
      <c r="V140">
        <f t="shared" si="10"/>
        <v>1.7600000000000046E-3</v>
      </c>
      <c r="X140">
        <f t="shared" si="11"/>
        <v>1.7600000000000047</v>
      </c>
    </row>
    <row r="141" spans="1:24" x14ac:dyDescent="0.2">
      <c r="A141" s="9">
        <v>43664</v>
      </c>
      <c r="B141" s="10">
        <v>1328</v>
      </c>
      <c r="C141" s="10">
        <v>140</v>
      </c>
      <c r="D141" s="11" t="s">
        <v>68</v>
      </c>
      <c r="E141" s="10">
        <v>1</v>
      </c>
      <c r="F141" s="10">
        <v>9</v>
      </c>
      <c r="G141" s="12">
        <v>5</v>
      </c>
      <c r="H141" s="10">
        <v>1000</v>
      </c>
      <c r="I141" s="10">
        <f t="shared" si="8"/>
        <v>1</v>
      </c>
      <c r="J141" s="10">
        <v>1328</v>
      </c>
      <c r="K141" s="10">
        <v>3.6999999999999998E-2</v>
      </c>
      <c r="L141" s="10">
        <v>3.696E-2</v>
      </c>
      <c r="M141" s="10">
        <v>3.696E-2</v>
      </c>
      <c r="N141" s="10">
        <v>3.697333333333333E-2</v>
      </c>
      <c r="O141" s="10">
        <v>3.737E-2</v>
      </c>
      <c r="P141" s="10">
        <v>3.7359999999999997E-2</v>
      </c>
      <c r="Q141" s="10">
        <v>3.7359999999999997E-2</v>
      </c>
      <c r="R141" s="10">
        <f t="shared" si="9"/>
        <v>3.7363333333333332E-2</v>
      </c>
      <c r="V141">
        <f t="shared" si="10"/>
        <v>3.9000000000000146E-4</v>
      </c>
      <c r="X141">
        <f t="shared" si="11"/>
        <v>0.39000000000000146</v>
      </c>
    </row>
    <row r="142" spans="1:24" x14ac:dyDescent="0.2">
      <c r="A142" s="9">
        <v>43664</v>
      </c>
      <c r="B142" s="10">
        <v>1329</v>
      </c>
      <c r="C142" s="10">
        <v>141</v>
      </c>
      <c r="D142" s="11" t="s">
        <v>68</v>
      </c>
      <c r="E142" s="10">
        <v>1</v>
      </c>
      <c r="F142" s="10">
        <v>11</v>
      </c>
      <c r="G142" s="12" t="s">
        <v>55</v>
      </c>
      <c r="H142" s="10">
        <v>1000</v>
      </c>
      <c r="I142" s="10">
        <f t="shared" si="8"/>
        <v>1</v>
      </c>
      <c r="J142" s="10">
        <v>1329</v>
      </c>
      <c r="K142" s="10">
        <v>3.6839999999999998E-2</v>
      </c>
      <c r="L142" s="10">
        <v>3.6810000000000002E-2</v>
      </c>
      <c r="M142" s="10">
        <v>3.6810000000000002E-2</v>
      </c>
      <c r="N142" s="10">
        <v>3.6819999999999999E-2</v>
      </c>
      <c r="O142" s="10">
        <v>3.8539999999999998E-2</v>
      </c>
      <c r="P142" s="10">
        <v>3.8559999999999997E-2</v>
      </c>
      <c r="Q142" s="10">
        <v>3.8550000000000001E-2</v>
      </c>
      <c r="R142" s="10">
        <f t="shared" si="9"/>
        <v>3.8550000000000001E-2</v>
      </c>
      <c r="V142">
        <f t="shared" si="10"/>
        <v>1.7300000000000024E-3</v>
      </c>
      <c r="X142">
        <f t="shared" si="11"/>
        <v>1.7300000000000024</v>
      </c>
    </row>
    <row r="143" spans="1:24" x14ac:dyDescent="0.2">
      <c r="A143" s="9">
        <v>43664</v>
      </c>
      <c r="B143" s="10">
        <v>1330</v>
      </c>
      <c r="C143" s="10">
        <v>142</v>
      </c>
      <c r="D143" s="11" t="s">
        <v>69</v>
      </c>
      <c r="E143" s="10">
        <v>2</v>
      </c>
      <c r="F143" s="10">
        <v>1</v>
      </c>
      <c r="G143" s="12" t="s">
        <v>51</v>
      </c>
      <c r="H143" s="10">
        <v>800</v>
      </c>
      <c r="I143" s="10">
        <f t="shared" si="8"/>
        <v>0.8</v>
      </c>
      <c r="J143" s="10">
        <v>1330</v>
      </c>
      <c r="K143" s="10">
        <v>3.6089999999999997E-2</v>
      </c>
      <c r="L143" s="10">
        <v>3.6049999999999999E-2</v>
      </c>
      <c r="M143" s="10">
        <v>3.6119999999999999E-2</v>
      </c>
      <c r="N143" s="10">
        <v>3.6086666666666663E-2</v>
      </c>
      <c r="O143" s="10">
        <v>3.8920000000000003E-2</v>
      </c>
      <c r="P143" s="10">
        <v>3.8780000000000002E-2</v>
      </c>
      <c r="Q143" s="10">
        <v>3.8800000000000001E-2</v>
      </c>
      <c r="R143" s="10">
        <f t="shared" si="9"/>
        <v>3.8833333333333338E-2</v>
      </c>
      <c r="V143">
        <f t="shared" si="10"/>
        <v>2.746666666666675E-3</v>
      </c>
      <c r="X143">
        <f t="shared" si="11"/>
        <v>3.4333333333333438</v>
      </c>
    </row>
    <row r="144" spans="1:24" x14ac:dyDescent="0.2">
      <c r="A144" s="9">
        <v>43664</v>
      </c>
      <c r="B144" s="10">
        <v>1331</v>
      </c>
      <c r="C144" s="10">
        <v>143</v>
      </c>
      <c r="D144" s="11" t="s">
        <v>69</v>
      </c>
      <c r="E144" s="10">
        <v>2</v>
      </c>
      <c r="F144" s="10">
        <v>3</v>
      </c>
      <c r="G144" s="12">
        <v>35</v>
      </c>
      <c r="H144" s="10">
        <v>800</v>
      </c>
      <c r="I144" s="10">
        <f t="shared" si="8"/>
        <v>0.8</v>
      </c>
      <c r="J144" s="10">
        <v>1331</v>
      </c>
      <c r="K144" s="10">
        <v>3.5950000000000003E-2</v>
      </c>
      <c r="L144" s="10">
        <v>3.5959999999999999E-2</v>
      </c>
      <c r="M144" s="10">
        <v>3.5950000000000003E-2</v>
      </c>
      <c r="N144" s="10">
        <v>3.5953333333333337E-2</v>
      </c>
      <c r="O144" s="10">
        <v>3.8420000000000003E-2</v>
      </c>
      <c r="P144" s="10">
        <v>3.8420000000000003E-2</v>
      </c>
      <c r="Q144" s="10">
        <v>3.8460000000000001E-2</v>
      </c>
      <c r="R144" s="10">
        <f t="shared" si="9"/>
        <v>3.843333333333334E-2</v>
      </c>
      <c r="V144">
        <f t="shared" si="10"/>
        <v>2.480000000000003E-3</v>
      </c>
      <c r="X144">
        <f t="shared" si="11"/>
        <v>3.1000000000000036</v>
      </c>
    </row>
    <row r="145" spans="1:24" x14ac:dyDescent="0.2">
      <c r="A145" s="9">
        <v>43664</v>
      </c>
      <c r="B145" s="10">
        <v>1333</v>
      </c>
      <c r="C145" s="10">
        <v>144</v>
      </c>
      <c r="D145" s="11" t="s">
        <v>69</v>
      </c>
      <c r="E145" s="10">
        <v>2</v>
      </c>
      <c r="F145" s="10">
        <v>5</v>
      </c>
      <c r="G145" s="12">
        <v>25</v>
      </c>
      <c r="H145" s="10">
        <v>1000</v>
      </c>
      <c r="I145" s="10">
        <f t="shared" si="8"/>
        <v>1</v>
      </c>
      <c r="J145" s="10">
        <v>1333</v>
      </c>
      <c r="K145" s="10">
        <v>3.5430000000000003E-2</v>
      </c>
      <c r="L145" s="10">
        <v>3.5459999999999998E-2</v>
      </c>
      <c r="M145" s="10">
        <v>3.5430000000000003E-2</v>
      </c>
      <c r="N145" s="10">
        <v>3.5440000000000006E-2</v>
      </c>
      <c r="O145" s="10">
        <v>3.6990000000000002E-2</v>
      </c>
      <c r="P145" s="10">
        <v>3.6949999999999997E-2</v>
      </c>
      <c r="Q145" s="10">
        <v>3.6940000000000001E-2</v>
      </c>
      <c r="R145" s="10">
        <f t="shared" si="9"/>
        <v>3.696E-2</v>
      </c>
      <c r="V145">
        <f t="shared" si="10"/>
        <v>1.5199999999999936E-3</v>
      </c>
      <c r="X145">
        <f t="shared" si="11"/>
        <v>1.5199999999999936</v>
      </c>
    </row>
    <row r="146" spans="1:24" x14ac:dyDescent="0.2">
      <c r="A146" s="9">
        <v>43664</v>
      </c>
      <c r="B146" s="10">
        <v>1334</v>
      </c>
      <c r="C146" s="10">
        <v>145</v>
      </c>
      <c r="D146" s="11" t="s">
        <v>69</v>
      </c>
      <c r="E146" s="10">
        <v>2</v>
      </c>
      <c r="F146" s="10">
        <v>7</v>
      </c>
      <c r="G146" s="12">
        <v>15</v>
      </c>
      <c r="H146" s="10">
        <v>1000</v>
      </c>
      <c r="I146" s="10">
        <f t="shared" si="8"/>
        <v>1</v>
      </c>
      <c r="J146" s="10">
        <v>1334</v>
      </c>
      <c r="K146" s="10">
        <v>3.6339999999999997E-2</v>
      </c>
      <c r="L146" s="10">
        <v>3.6310000000000002E-2</v>
      </c>
      <c r="M146" s="10">
        <v>3.6380000000000003E-2</v>
      </c>
      <c r="N146" s="10">
        <v>3.6343333333333332E-2</v>
      </c>
      <c r="O146" s="10">
        <v>3.696E-2</v>
      </c>
      <c r="P146" s="10">
        <v>3.6999999999999998E-2</v>
      </c>
      <c r="Q146" s="10">
        <v>3.6979999999999999E-2</v>
      </c>
      <c r="R146" s="10">
        <f t="shared" si="9"/>
        <v>3.6979999999999999E-2</v>
      </c>
      <c r="V146">
        <f t="shared" si="10"/>
        <v>6.3666666666666732E-4</v>
      </c>
      <c r="X146">
        <f t="shared" si="11"/>
        <v>0.63666666666666738</v>
      </c>
    </row>
    <row r="147" spans="1:24" x14ac:dyDescent="0.2">
      <c r="A147" s="9">
        <v>43664</v>
      </c>
      <c r="B147" s="10">
        <v>1335</v>
      </c>
      <c r="C147" s="10">
        <v>146</v>
      </c>
      <c r="D147" s="11" t="s">
        <v>69</v>
      </c>
      <c r="E147" s="10">
        <v>2</v>
      </c>
      <c r="F147" s="10">
        <v>9</v>
      </c>
      <c r="G147" s="12">
        <v>5</v>
      </c>
      <c r="H147" s="10">
        <v>1000</v>
      </c>
      <c r="I147" s="10">
        <f t="shared" si="8"/>
        <v>1</v>
      </c>
      <c r="J147" s="10">
        <v>1335</v>
      </c>
      <c r="K147" s="10">
        <v>3.5920000000000001E-2</v>
      </c>
      <c r="L147" s="10">
        <v>3.5860000000000003E-2</v>
      </c>
      <c r="M147" s="10">
        <v>3.5889999999999998E-2</v>
      </c>
      <c r="N147" s="10">
        <v>3.5890000000000005E-2</v>
      </c>
      <c r="O147" s="10">
        <v>3.6470000000000002E-2</v>
      </c>
      <c r="P147" s="10">
        <v>3.6459999999999999E-2</v>
      </c>
      <c r="Q147" s="10">
        <v>3.6459999999999999E-2</v>
      </c>
      <c r="R147" s="10">
        <f t="shared" si="9"/>
        <v>3.6463333333333327E-2</v>
      </c>
      <c r="V147">
        <f t="shared" si="10"/>
        <v>5.7333333333332154E-4</v>
      </c>
      <c r="X147">
        <f t="shared" si="11"/>
        <v>0.57333333333332148</v>
      </c>
    </row>
    <row r="148" spans="1:24" x14ac:dyDescent="0.2">
      <c r="A148" s="9">
        <v>43664</v>
      </c>
      <c r="B148" s="10">
        <v>1337</v>
      </c>
      <c r="C148" s="10">
        <v>147</v>
      </c>
      <c r="D148" s="11" t="s">
        <v>69</v>
      </c>
      <c r="E148" s="10">
        <v>2</v>
      </c>
      <c r="F148" s="10">
        <v>11</v>
      </c>
      <c r="G148" s="12" t="s">
        <v>70</v>
      </c>
      <c r="H148" s="10">
        <v>1000</v>
      </c>
      <c r="I148" s="10">
        <f t="shared" si="8"/>
        <v>1</v>
      </c>
      <c r="J148" s="10">
        <v>1337</v>
      </c>
      <c r="K148" s="10">
        <v>3.6760000000000001E-2</v>
      </c>
      <c r="L148" s="10">
        <v>3.6749999999999998E-2</v>
      </c>
      <c r="M148" s="10">
        <v>3.6760000000000001E-2</v>
      </c>
      <c r="N148" s="10">
        <v>3.6756666666666667E-2</v>
      </c>
      <c r="O148" s="10">
        <v>3.8280000000000002E-2</v>
      </c>
      <c r="P148" s="10">
        <v>3.8280000000000002E-2</v>
      </c>
      <c r="Q148" s="10">
        <v>3.8350000000000002E-2</v>
      </c>
      <c r="R148" s="10">
        <f t="shared" si="9"/>
        <v>3.8303333333333335E-2</v>
      </c>
      <c r="V148">
        <f t="shared" si="10"/>
        <v>1.5466666666666684E-3</v>
      </c>
      <c r="X148">
        <f t="shared" si="11"/>
        <v>1.5466666666666684</v>
      </c>
    </row>
    <row r="149" spans="1:24" x14ac:dyDescent="0.2">
      <c r="A149" s="9">
        <v>43664</v>
      </c>
      <c r="B149" s="10">
        <v>1338</v>
      </c>
      <c r="C149" s="10">
        <v>148</v>
      </c>
      <c r="D149" s="11" t="s">
        <v>71</v>
      </c>
      <c r="E149" s="10">
        <v>1</v>
      </c>
      <c r="F149" s="10">
        <v>1</v>
      </c>
      <c r="G149" s="12" t="s">
        <v>27</v>
      </c>
      <c r="H149" s="10">
        <v>600</v>
      </c>
      <c r="I149" s="10">
        <f t="shared" si="8"/>
        <v>0.6</v>
      </c>
      <c r="J149" s="10">
        <v>1338</v>
      </c>
      <c r="K149" s="10">
        <v>3.6240000000000001E-2</v>
      </c>
      <c r="L149" s="10">
        <v>3.628E-2</v>
      </c>
      <c r="M149" s="10">
        <v>3.6240000000000001E-2</v>
      </c>
      <c r="N149" s="10">
        <v>3.6253333333333332E-2</v>
      </c>
      <c r="O149" s="10">
        <v>4.2369999999999998E-2</v>
      </c>
      <c r="P149" s="10">
        <v>4.2340000000000003E-2</v>
      </c>
      <c r="Q149" s="10">
        <v>4.2360000000000002E-2</v>
      </c>
      <c r="R149" s="10">
        <f t="shared" si="9"/>
        <v>4.2356666666666674E-2</v>
      </c>
      <c r="V149">
        <f t="shared" si="10"/>
        <v>6.1033333333333425E-3</v>
      </c>
      <c r="X149">
        <f t="shared" si="11"/>
        <v>10.172222222222238</v>
      </c>
    </row>
    <row r="150" spans="1:24" x14ac:dyDescent="0.2">
      <c r="A150" s="9">
        <v>43664</v>
      </c>
      <c r="B150" s="10">
        <v>1339</v>
      </c>
      <c r="C150" s="10">
        <v>149</v>
      </c>
      <c r="D150" s="11" t="s">
        <v>71</v>
      </c>
      <c r="E150" s="10">
        <v>1</v>
      </c>
      <c r="F150" s="10">
        <v>3</v>
      </c>
      <c r="G150" s="12">
        <v>50</v>
      </c>
      <c r="H150" s="10">
        <v>600</v>
      </c>
      <c r="I150" s="10">
        <f t="shared" si="8"/>
        <v>0.6</v>
      </c>
      <c r="J150" s="10">
        <v>1339</v>
      </c>
      <c r="K150" s="10">
        <v>3.6909999999999998E-2</v>
      </c>
      <c r="L150" s="10">
        <v>3.6889999999999999E-2</v>
      </c>
      <c r="M150" s="10">
        <v>3.6889999999999999E-2</v>
      </c>
      <c r="N150" s="10">
        <v>3.6896666666666668E-2</v>
      </c>
      <c r="O150" s="10">
        <v>4.2860000000000002E-2</v>
      </c>
      <c r="P150" s="10">
        <v>4.2790000000000002E-2</v>
      </c>
      <c r="Q150" s="10">
        <v>4.2799999999999998E-2</v>
      </c>
      <c r="R150" s="10">
        <f t="shared" si="9"/>
        <v>4.281666666666667E-2</v>
      </c>
      <c r="V150">
        <f t="shared" si="10"/>
        <v>5.9200000000000016E-3</v>
      </c>
      <c r="X150">
        <f t="shared" si="11"/>
        <v>9.8666666666666689</v>
      </c>
    </row>
    <row r="151" spans="1:24" x14ac:dyDescent="0.2">
      <c r="A151" s="9">
        <v>43664</v>
      </c>
      <c r="B151" s="10">
        <v>1340</v>
      </c>
      <c r="C151" s="10">
        <v>150</v>
      </c>
      <c r="D151" s="11" t="s">
        <v>71</v>
      </c>
      <c r="E151" s="10">
        <v>1</v>
      </c>
      <c r="F151" s="10">
        <v>5</v>
      </c>
      <c r="G151" s="12" t="s">
        <v>72</v>
      </c>
      <c r="H151" s="10">
        <v>600</v>
      </c>
      <c r="I151" s="10">
        <f t="shared" si="8"/>
        <v>0.6</v>
      </c>
      <c r="J151" s="10">
        <v>1340</v>
      </c>
      <c r="K151" s="10">
        <v>3.5720000000000002E-2</v>
      </c>
      <c r="L151" s="10">
        <v>3.567E-2</v>
      </c>
      <c r="M151" s="10">
        <v>3.5680000000000003E-2</v>
      </c>
      <c r="N151" s="10">
        <v>3.5690000000000006E-2</v>
      </c>
      <c r="O151" s="10">
        <v>3.8030000000000001E-2</v>
      </c>
      <c r="P151" s="10">
        <v>3.8089999999999999E-2</v>
      </c>
      <c r="Q151" s="10">
        <v>3.8039999999999997E-2</v>
      </c>
      <c r="R151" s="10">
        <f t="shared" si="9"/>
        <v>3.8053333333333328E-2</v>
      </c>
      <c r="V151">
        <f t="shared" si="10"/>
        <v>2.3633333333333215E-3</v>
      </c>
      <c r="X151">
        <f t="shared" si="11"/>
        <v>3.9388888888888696</v>
      </c>
    </row>
    <row r="152" spans="1:24" x14ac:dyDescent="0.2">
      <c r="A152" s="9">
        <v>43664</v>
      </c>
      <c r="B152" s="10">
        <v>1341</v>
      </c>
      <c r="C152" s="10">
        <v>151</v>
      </c>
      <c r="D152" s="11" t="s">
        <v>71</v>
      </c>
      <c r="E152" s="10">
        <v>1</v>
      </c>
      <c r="F152" s="10">
        <v>7</v>
      </c>
      <c r="G152" s="12">
        <v>25</v>
      </c>
      <c r="H152" s="10">
        <v>800</v>
      </c>
      <c r="I152" s="10">
        <f t="shared" si="8"/>
        <v>0.8</v>
      </c>
      <c r="J152" s="10">
        <v>1341</v>
      </c>
      <c r="K152" s="10">
        <v>3.6119999999999999E-2</v>
      </c>
      <c r="L152" s="10">
        <v>3.6110000000000003E-2</v>
      </c>
      <c r="M152" s="10">
        <v>3.6080000000000001E-2</v>
      </c>
      <c r="N152" s="10">
        <v>3.6103333333333334E-2</v>
      </c>
      <c r="O152" s="10">
        <v>3.6769999999999997E-2</v>
      </c>
      <c r="P152" s="10">
        <v>3.6769999999999997E-2</v>
      </c>
      <c r="Q152" s="10">
        <v>3.678E-2</v>
      </c>
      <c r="R152" s="10">
        <f t="shared" si="9"/>
        <v>3.6773333333333331E-2</v>
      </c>
      <c r="V152">
        <f t="shared" si="10"/>
        <v>6.6999999999999699E-4</v>
      </c>
      <c r="X152">
        <f t="shared" si="11"/>
        <v>0.83749999999999625</v>
      </c>
    </row>
    <row r="153" spans="1:24" x14ac:dyDescent="0.2">
      <c r="A153" s="9">
        <v>43664</v>
      </c>
      <c r="B153" s="10">
        <v>1342</v>
      </c>
      <c r="C153" s="10">
        <v>152</v>
      </c>
      <c r="D153" s="11" t="s">
        <v>71</v>
      </c>
      <c r="E153" s="10">
        <v>1</v>
      </c>
      <c r="F153" s="10">
        <v>9</v>
      </c>
      <c r="G153" s="12">
        <v>15</v>
      </c>
      <c r="H153" s="10">
        <v>800</v>
      </c>
      <c r="I153" s="10">
        <f t="shared" si="8"/>
        <v>0.8</v>
      </c>
      <c r="J153" s="10">
        <v>1342</v>
      </c>
      <c r="K153" s="10">
        <v>3.7780000000000001E-2</v>
      </c>
      <c r="L153" s="10">
        <v>3.7780000000000001E-2</v>
      </c>
      <c r="M153" s="10">
        <v>3.7760000000000002E-2</v>
      </c>
      <c r="N153" s="10">
        <v>3.7773333333333332E-2</v>
      </c>
      <c r="O153" s="10">
        <v>3.8399999999999997E-2</v>
      </c>
      <c r="P153" s="10">
        <v>3.8379999999999997E-2</v>
      </c>
      <c r="Q153" s="10">
        <v>3.8399999999999997E-2</v>
      </c>
      <c r="R153" s="10">
        <f t="shared" si="9"/>
        <v>3.8393333333333328E-2</v>
      </c>
      <c r="V153">
        <f t="shared" si="10"/>
        <v>6.1999999999999555E-4</v>
      </c>
      <c r="X153">
        <f t="shared" si="11"/>
        <v>0.77499999999999447</v>
      </c>
    </row>
    <row r="154" spans="1:24" x14ac:dyDescent="0.2">
      <c r="A154" s="9">
        <v>43664</v>
      </c>
      <c r="B154" s="10">
        <v>1343</v>
      </c>
      <c r="C154" s="10">
        <v>153</v>
      </c>
      <c r="D154" s="11" t="s">
        <v>71</v>
      </c>
      <c r="E154" s="10">
        <v>1</v>
      </c>
      <c r="F154" s="10">
        <v>11</v>
      </c>
      <c r="G154" s="12">
        <v>5</v>
      </c>
      <c r="H154" s="10">
        <v>800</v>
      </c>
      <c r="I154" s="10">
        <f t="shared" si="8"/>
        <v>0.8</v>
      </c>
      <c r="J154" s="10">
        <v>1343</v>
      </c>
      <c r="K154" s="10">
        <v>3.6580000000000001E-2</v>
      </c>
      <c r="L154" s="10">
        <v>3.6580000000000001E-2</v>
      </c>
      <c r="M154" s="10">
        <v>3.6569999999999998E-2</v>
      </c>
      <c r="N154" s="10">
        <v>3.6576666666666667E-2</v>
      </c>
      <c r="O154" s="10">
        <v>3.7069999999999999E-2</v>
      </c>
      <c r="P154" s="10">
        <v>3.7109999999999997E-2</v>
      </c>
      <c r="Q154" s="10">
        <v>3.7130000000000003E-2</v>
      </c>
      <c r="R154" s="10">
        <f t="shared" si="9"/>
        <v>3.7103333333333328E-2</v>
      </c>
      <c r="V154">
        <f t="shared" si="10"/>
        <v>5.266666666666614E-4</v>
      </c>
      <c r="X154">
        <f t="shared" si="11"/>
        <v>0.65833333333332678</v>
      </c>
    </row>
    <row r="155" spans="1:24" x14ac:dyDescent="0.2">
      <c r="A155" s="9">
        <v>43666</v>
      </c>
      <c r="B155" s="10">
        <v>1344</v>
      </c>
      <c r="C155" s="10">
        <v>154</v>
      </c>
      <c r="D155" s="11" t="s">
        <v>73</v>
      </c>
      <c r="E155" s="10">
        <v>1</v>
      </c>
      <c r="F155" s="10">
        <v>1</v>
      </c>
      <c r="G155" s="12" t="s">
        <v>27</v>
      </c>
      <c r="H155" s="10">
        <v>1000</v>
      </c>
      <c r="I155" s="10">
        <f t="shared" si="8"/>
        <v>1</v>
      </c>
      <c r="J155" s="10">
        <v>1344</v>
      </c>
      <c r="K155" s="10">
        <v>3.6499999999999998E-2</v>
      </c>
      <c r="L155" s="10">
        <v>3.6519999999999997E-2</v>
      </c>
      <c r="M155" s="10">
        <v>3.6459999999999999E-2</v>
      </c>
      <c r="N155" s="10">
        <v>3.6493333333333329E-2</v>
      </c>
      <c r="O155" s="10">
        <v>3.9960000000000002E-2</v>
      </c>
      <c r="P155" s="10">
        <v>3.9949999999999999E-2</v>
      </c>
      <c r="Q155" s="10">
        <v>3.9940000000000003E-2</v>
      </c>
      <c r="R155" s="10">
        <f t="shared" si="9"/>
        <v>3.9950000000000006E-2</v>
      </c>
      <c r="V155">
        <f t="shared" si="10"/>
        <v>3.4566666666666773E-3</v>
      </c>
      <c r="X155">
        <f t="shared" si="11"/>
        <v>3.4566666666666772</v>
      </c>
    </row>
    <row r="156" spans="1:24" x14ac:dyDescent="0.2">
      <c r="A156" s="9">
        <v>43666</v>
      </c>
      <c r="B156" s="10">
        <v>1345</v>
      </c>
      <c r="C156" s="10">
        <v>155</v>
      </c>
      <c r="D156" s="11" t="s">
        <v>73</v>
      </c>
      <c r="E156" s="10">
        <v>1</v>
      </c>
      <c r="F156" s="10">
        <v>3</v>
      </c>
      <c r="G156" s="12">
        <v>35</v>
      </c>
      <c r="H156" s="10">
        <v>1000</v>
      </c>
      <c r="I156" s="10">
        <f t="shared" si="8"/>
        <v>1</v>
      </c>
      <c r="J156" s="10">
        <v>1345</v>
      </c>
      <c r="K156" s="10">
        <v>3.7350000000000001E-2</v>
      </c>
      <c r="L156" s="10">
        <v>3.7310000000000003E-2</v>
      </c>
      <c r="M156" s="10">
        <v>3.7310000000000003E-2</v>
      </c>
      <c r="N156" s="10">
        <v>3.732333333333334E-2</v>
      </c>
      <c r="O156" s="10">
        <v>4.0329999999999998E-2</v>
      </c>
      <c r="P156" s="10">
        <v>4.0300000000000002E-2</v>
      </c>
      <c r="Q156" s="10">
        <v>4.0370000000000003E-2</v>
      </c>
      <c r="R156" s="10">
        <f t="shared" si="9"/>
        <v>4.0333333333333339E-2</v>
      </c>
      <c r="V156">
        <f t="shared" si="10"/>
        <v>3.0099999999999988E-3</v>
      </c>
      <c r="X156">
        <f t="shared" si="11"/>
        <v>3.0099999999999989</v>
      </c>
    </row>
    <row r="157" spans="1:24" x14ac:dyDescent="0.2">
      <c r="A157" s="9">
        <v>43666</v>
      </c>
      <c r="B157" s="10">
        <v>1346</v>
      </c>
      <c r="C157" s="10">
        <v>156</v>
      </c>
      <c r="D157" s="11" t="s">
        <v>73</v>
      </c>
      <c r="E157" s="10">
        <v>1</v>
      </c>
      <c r="F157" s="10">
        <v>5</v>
      </c>
      <c r="G157" s="12">
        <v>25</v>
      </c>
      <c r="H157" s="10">
        <v>1000</v>
      </c>
      <c r="I157" s="10">
        <f t="shared" si="8"/>
        <v>1</v>
      </c>
      <c r="J157" s="10">
        <v>1346</v>
      </c>
      <c r="K157" s="10">
        <v>3.6650000000000002E-2</v>
      </c>
      <c r="L157" s="10">
        <v>3.6659999999999998E-2</v>
      </c>
      <c r="M157" s="10">
        <v>3.6720000000000003E-2</v>
      </c>
      <c r="N157" s="10">
        <v>3.667666666666667E-2</v>
      </c>
      <c r="O157" s="10">
        <v>3.7670000000000002E-2</v>
      </c>
      <c r="P157" s="10">
        <v>3.773E-2</v>
      </c>
      <c r="Q157" s="10">
        <v>3.771E-2</v>
      </c>
      <c r="R157" s="10">
        <f t="shared" si="9"/>
        <v>3.7703333333333332E-2</v>
      </c>
      <c r="V157">
        <f t="shared" si="10"/>
        <v>1.0266666666666618E-3</v>
      </c>
      <c r="X157">
        <f t="shared" si="11"/>
        <v>1.026666666666662</v>
      </c>
    </row>
    <row r="158" spans="1:24" x14ac:dyDescent="0.2">
      <c r="A158" s="9">
        <v>43666</v>
      </c>
      <c r="B158" s="10">
        <v>1347</v>
      </c>
      <c r="C158" s="10">
        <v>157</v>
      </c>
      <c r="D158" s="11" t="s">
        <v>73</v>
      </c>
      <c r="E158" s="10">
        <v>1</v>
      </c>
      <c r="F158" s="10">
        <v>7</v>
      </c>
      <c r="G158" s="12">
        <v>15</v>
      </c>
      <c r="H158" s="10">
        <v>1000</v>
      </c>
      <c r="I158" s="10">
        <f t="shared" si="8"/>
        <v>1</v>
      </c>
      <c r="J158" s="10">
        <v>1347</v>
      </c>
      <c r="K158" s="10">
        <v>3.6949999999999997E-2</v>
      </c>
      <c r="L158" s="10">
        <v>3.6889999999999999E-2</v>
      </c>
      <c r="M158" s="10">
        <v>3.6920000000000001E-2</v>
      </c>
      <c r="N158" s="10">
        <v>3.6920000000000001E-2</v>
      </c>
      <c r="O158" s="10">
        <v>3.7280000000000001E-2</v>
      </c>
      <c r="P158" s="10">
        <v>3.73E-2</v>
      </c>
      <c r="Q158" s="10">
        <v>3.7289999999999997E-2</v>
      </c>
      <c r="R158" s="10">
        <f t="shared" si="9"/>
        <v>3.7289999999999997E-2</v>
      </c>
      <c r="V158">
        <f t="shared" si="10"/>
        <v>3.6999999999999533E-4</v>
      </c>
      <c r="X158">
        <f t="shared" si="11"/>
        <v>0.36999999999999533</v>
      </c>
    </row>
    <row r="159" spans="1:24" x14ac:dyDescent="0.2">
      <c r="A159" s="9">
        <v>43666</v>
      </c>
      <c r="B159" s="10">
        <v>1348</v>
      </c>
      <c r="C159" s="10">
        <v>158</v>
      </c>
      <c r="D159" s="11" t="s">
        <v>73</v>
      </c>
      <c r="E159" s="10">
        <v>1</v>
      </c>
      <c r="F159" s="10">
        <v>9</v>
      </c>
      <c r="G159" s="12">
        <v>5</v>
      </c>
      <c r="H159" s="10">
        <v>1000</v>
      </c>
      <c r="I159" s="10">
        <f t="shared" si="8"/>
        <v>1</v>
      </c>
      <c r="J159" s="10">
        <v>1348</v>
      </c>
      <c r="K159" s="10">
        <v>3.7190000000000001E-2</v>
      </c>
      <c r="L159" s="10">
        <v>3.7170000000000002E-2</v>
      </c>
      <c r="M159" s="10">
        <v>3.7179999999999998E-2</v>
      </c>
      <c r="N159" s="10">
        <v>3.7179999999999998E-2</v>
      </c>
      <c r="O159" s="10">
        <v>3.771E-2</v>
      </c>
      <c r="P159" s="10">
        <v>3.7740000000000003E-2</v>
      </c>
      <c r="Q159" s="10">
        <v>3.7719999999999997E-2</v>
      </c>
      <c r="R159" s="10">
        <f t="shared" si="9"/>
        <v>3.7723333333333331E-2</v>
      </c>
      <c r="V159">
        <f t="shared" si="10"/>
        <v>5.4333333333333317E-4</v>
      </c>
      <c r="X159">
        <f t="shared" si="11"/>
        <v>0.54333333333333322</v>
      </c>
    </row>
    <row r="160" spans="1:24" x14ac:dyDescent="0.2">
      <c r="A160" s="9">
        <v>43666</v>
      </c>
      <c r="B160" s="10">
        <v>1349</v>
      </c>
      <c r="C160" s="10">
        <v>159</v>
      </c>
      <c r="D160" s="11" t="s">
        <v>73</v>
      </c>
      <c r="E160" s="10">
        <v>1</v>
      </c>
      <c r="F160" s="10">
        <v>11</v>
      </c>
      <c r="G160" s="12" t="s">
        <v>74</v>
      </c>
      <c r="H160" s="10">
        <v>800</v>
      </c>
      <c r="I160" s="10">
        <f t="shared" si="8"/>
        <v>0.8</v>
      </c>
      <c r="J160" s="10">
        <v>1349</v>
      </c>
      <c r="K160" s="10">
        <v>3.6450000000000003E-2</v>
      </c>
      <c r="L160" s="10">
        <v>3.6429999999999997E-2</v>
      </c>
      <c r="M160" s="10">
        <v>3.6450000000000003E-2</v>
      </c>
      <c r="N160" s="10">
        <v>3.6443333333333335E-2</v>
      </c>
      <c r="O160" s="10">
        <v>3.8830000000000003E-2</v>
      </c>
      <c r="P160" s="10">
        <v>3.8780000000000002E-2</v>
      </c>
      <c r="Q160" s="10">
        <v>3.8809999999999997E-2</v>
      </c>
      <c r="R160" s="10">
        <f t="shared" si="9"/>
        <v>3.880666666666667E-2</v>
      </c>
      <c r="V160">
        <f t="shared" si="10"/>
        <v>2.3633333333333353E-3</v>
      </c>
      <c r="X160">
        <f t="shared" si="11"/>
        <v>2.9541666666666693</v>
      </c>
    </row>
    <row r="161" spans="1:24" x14ac:dyDescent="0.2">
      <c r="A161" s="9">
        <v>43666</v>
      </c>
      <c r="B161" s="10">
        <v>1350</v>
      </c>
      <c r="C161" s="10">
        <v>160</v>
      </c>
      <c r="D161" s="11" t="s">
        <v>75</v>
      </c>
      <c r="E161" s="10">
        <v>1</v>
      </c>
      <c r="F161" s="10">
        <v>1</v>
      </c>
      <c r="G161" s="12" t="s">
        <v>76</v>
      </c>
      <c r="H161" s="10">
        <v>800</v>
      </c>
      <c r="I161" s="10">
        <f t="shared" si="8"/>
        <v>0.8</v>
      </c>
      <c r="J161" s="10">
        <v>1350</v>
      </c>
      <c r="K161" s="10">
        <v>3.1399999999999997E-2</v>
      </c>
      <c r="L161" s="10">
        <v>3.6150000000000002E-2</v>
      </c>
      <c r="M161" s="10">
        <v>3.5990000000000001E-2</v>
      </c>
      <c r="N161" s="10">
        <v>3.4513333333333333E-2</v>
      </c>
      <c r="O161" s="10">
        <v>3.8980000000000001E-2</v>
      </c>
      <c r="P161" s="10">
        <v>3.8960000000000002E-2</v>
      </c>
      <c r="Q161" s="10">
        <v>3.8899999999999997E-2</v>
      </c>
      <c r="R161" s="10">
        <f t="shared" si="9"/>
        <v>3.8946666666666664E-2</v>
      </c>
      <c r="V161">
        <f t="shared" si="10"/>
        <v>4.4333333333333308E-3</v>
      </c>
      <c r="X161">
        <f t="shared" si="11"/>
        <v>5.5416666666666634</v>
      </c>
    </row>
    <row r="162" spans="1:24" x14ac:dyDescent="0.2">
      <c r="A162" s="9">
        <v>43666</v>
      </c>
      <c r="B162" s="10">
        <v>1351</v>
      </c>
      <c r="C162" s="10">
        <v>161</v>
      </c>
      <c r="D162" s="11" t="s">
        <v>75</v>
      </c>
      <c r="E162" s="10">
        <v>1</v>
      </c>
      <c r="F162" s="10">
        <v>3</v>
      </c>
      <c r="G162" s="12">
        <v>35</v>
      </c>
      <c r="H162" s="10">
        <v>800</v>
      </c>
      <c r="I162" s="10">
        <f t="shared" si="8"/>
        <v>0.8</v>
      </c>
      <c r="J162" s="10">
        <v>1351</v>
      </c>
      <c r="K162" s="10">
        <v>3.7740000000000003E-2</v>
      </c>
      <c r="L162" s="10">
        <v>3.7780000000000001E-2</v>
      </c>
      <c r="M162" s="10">
        <v>3.7859999999999998E-2</v>
      </c>
      <c r="N162" s="10">
        <v>3.7793333333333338E-2</v>
      </c>
      <c r="O162" s="10">
        <v>4.0370000000000003E-2</v>
      </c>
      <c r="P162" s="10">
        <v>4.0280000000000003E-2</v>
      </c>
      <c r="Q162" s="10">
        <v>4.027E-2</v>
      </c>
      <c r="R162" s="10">
        <f t="shared" si="9"/>
        <v>4.0306666666666664E-2</v>
      </c>
      <c r="V162">
        <f t="shared" si="10"/>
        <v>2.5133333333333258E-3</v>
      </c>
      <c r="X162">
        <f t="shared" si="11"/>
        <v>3.1416666666666573</v>
      </c>
    </row>
    <row r="163" spans="1:24" x14ac:dyDescent="0.2">
      <c r="A163" s="9">
        <v>43666</v>
      </c>
      <c r="B163" s="10">
        <v>1352</v>
      </c>
      <c r="C163" s="10">
        <v>162</v>
      </c>
      <c r="D163" s="11" t="s">
        <v>75</v>
      </c>
      <c r="E163" s="10">
        <v>1</v>
      </c>
      <c r="F163" s="10">
        <v>5</v>
      </c>
      <c r="G163" s="12">
        <v>25</v>
      </c>
      <c r="H163" s="10">
        <v>1000</v>
      </c>
      <c r="I163" s="10">
        <f t="shared" si="8"/>
        <v>1</v>
      </c>
      <c r="J163" s="10">
        <v>1352</v>
      </c>
      <c r="K163" s="10">
        <v>3.5659999999999997E-2</v>
      </c>
      <c r="L163" s="10">
        <v>3.5540000000000002E-2</v>
      </c>
      <c r="M163" s="10">
        <v>3.5610000000000003E-2</v>
      </c>
      <c r="N163" s="10">
        <v>3.5603333333333334E-2</v>
      </c>
      <c r="O163" s="10">
        <v>3.5909999999999997E-2</v>
      </c>
      <c r="P163" s="10">
        <v>3.5920000000000001E-2</v>
      </c>
      <c r="Q163" s="10">
        <v>3.5929999999999997E-2</v>
      </c>
      <c r="R163" s="10">
        <f t="shared" si="9"/>
        <v>3.5920000000000001E-2</v>
      </c>
      <c r="V163">
        <f t="shared" si="10"/>
        <v>3.1666666666666649E-4</v>
      </c>
      <c r="X163">
        <f t="shared" si="11"/>
        <v>0.31666666666666649</v>
      </c>
    </row>
    <row r="164" spans="1:24" x14ac:dyDescent="0.2">
      <c r="A164" s="9">
        <v>43666</v>
      </c>
      <c r="B164" s="10">
        <v>1353</v>
      </c>
      <c r="C164" s="10">
        <v>163</v>
      </c>
      <c r="D164" s="11" t="s">
        <v>75</v>
      </c>
      <c r="E164" s="10">
        <v>1</v>
      </c>
      <c r="F164" s="10">
        <v>7</v>
      </c>
      <c r="G164" s="12">
        <v>15</v>
      </c>
      <c r="H164" s="10">
        <v>1000</v>
      </c>
      <c r="I164" s="10">
        <f t="shared" si="8"/>
        <v>1</v>
      </c>
      <c r="J164" s="10">
        <v>1353</v>
      </c>
      <c r="K164" s="10">
        <v>3.6459999999999999E-2</v>
      </c>
      <c r="L164" s="10">
        <v>3.644E-2</v>
      </c>
      <c r="M164" s="10">
        <v>3.6429999999999997E-2</v>
      </c>
      <c r="N164" s="10">
        <v>3.6443333333333328E-2</v>
      </c>
      <c r="O164" s="10">
        <v>3.6760000000000001E-2</v>
      </c>
      <c r="P164" s="10">
        <v>3.6760000000000001E-2</v>
      </c>
      <c r="Q164" s="10">
        <v>3.6790000000000003E-2</v>
      </c>
      <c r="R164" s="10">
        <f t="shared" si="9"/>
        <v>3.6770000000000004E-2</v>
      </c>
      <c r="V164">
        <f t="shared" si="10"/>
        <v>3.2666666666667649E-4</v>
      </c>
      <c r="X164">
        <f t="shared" si="11"/>
        <v>0.32666666666667649</v>
      </c>
    </row>
    <row r="165" spans="1:24" x14ac:dyDescent="0.2">
      <c r="A165" s="9">
        <v>43666</v>
      </c>
      <c r="B165" s="10">
        <v>1354</v>
      </c>
      <c r="C165" s="10">
        <v>164</v>
      </c>
      <c r="D165" s="11" t="s">
        <v>75</v>
      </c>
      <c r="E165" s="10">
        <v>1</v>
      </c>
      <c r="F165" s="10">
        <v>9</v>
      </c>
      <c r="G165" s="12">
        <v>5</v>
      </c>
      <c r="H165" s="10">
        <v>1000</v>
      </c>
      <c r="I165" s="10">
        <f t="shared" si="8"/>
        <v>1</v>
      </c>
      <c r="J165" s="10">
        <v>1354</v>
      </c>
      <c r="K165" s="10">
        <v>3.6760000000000001E-2</v>
      </c>
      <c r="L165" s="10">
        <v>3.6679999999999997E-2</v>
      </c>
      <c r="M165" s="10">
        <v>3.6720000000000003E-2</v>
      </c>
      <c r="N165" s="10">
        <v>3.6720000000000003E-2</v>
      </c>
      <c r="O165" s="10">
        <v>3.7010000000000001E-2</v>
      </c>
      <c r="P165" s="10">
        <v>3.6999999999999998E-2</v>
      </c>
      <c r="Q165" s="10">
        <v>3.7019999999999997E-2</v>
      </c>
      <c r="R165" s="10">
        <f t="shared" si="9"/>
        <v>3.7009999999999994E-2</v>
      </c>
      <c r="V165">
        <f t="shared" si="10"/>
        <v>2.8999999999999165E-4</v>
      </c>
      <c r="X165">
        <f t="shared" si="11"/>
        <v>0.28999999999999165</v>
      </c>
    </row>
    <row r="166" spans="1:24" x14ac:dyDescent="0.2">
      <c r="A166" s="9">
        <v>43666</v>
      </c>
      <c r="B166" s="10">
        <v>1355</v>
      </c>
      <c r="C166" s="10">
        <v>165</v>
      </c>
      <c r="D166" s="11" t="s">
        <v>75</v>
      </c>
      <c r="E166" s="10">
        <v>1</v>
      </c>
      <c r="F166" s="10">
        <v>11</v>
      </c>
      <c r="G166" s="12" t="s">
        <v>77</v>
      </c>
      <c r="H166" s="10">
        <v>800</v>
      </c>
      <c r="I166" s="10">
        <f t="shared" si="8"/>
        <v>0.8</v>
      </c>
      <c r="J166" s="10">
        <v>1355</v>
      </c>
      <c r="K166" s="10">
        <v>3.6490000000000002E-2</v>
      </c>
      <c r="L166" s="10">
        <v>3.6510000000000001E-2</v>
      </c>
      <c r="M166" s="10">
        <v>3.6510000000000001E-2</v>
      </c>
      <c r="N166" s="10">
        <v>3.6503333333333339E-2</v>
      </c>
      <c r="O166" s="10">
        <v>3.7089999999999998E-2</v>
      </c>
      <c r="P166" s="10">
        <v>3.7100000000000001E-2</v>
      </c>
      <c r="Q166" s="10">
        <v>3.705E-2</v>
      </c>
      <c r="R166" s="10">
        <f t="shared" si="9"/>
        <v>3.7080000000000002E-2</v>
      </c>
      <c r="V166">
        <f t="shared" si="10"/>
        <v>5.7666666666666283E-4</v>
      </c>
      <c r="X166">
        <f t="shared" si="11"/>
        <v>0.72083333333332855</v>
      </c>
    </row>
    <row r="167" spans="1:24" x14ac:dyDescent="0.2">
      <c r="A167" s="9">
        <v>43666</v>
      </c>
      <c r="B167" s="10">
        <v>1356</v>
      </c>
      <c r="C167" s="10">
        <v>166</v>
      </c>
      <c r="D167" s="11" t="s">
        <v>78</v>
      </c>
      <c r="E167" s="10">
        <v>1</v>
      </c>
      <c r="F167" s="10">
        <v>1</v>
      </c>
      <c r="G167" s="12" t="s">
        <v>31</v>
      </c>
      <c r="H167" s="10">
        <v>800</v>
      </c>
      <c r="I167" s="10">
        <f t="shared" si="8"/>
        <v>0.8</v>
      </c>
      <c r="J167" s="10">
        <v>1356</v>
      </c>
      <c r="K167" s="10">
        <v>3.7310000000000003E-2</v>
      </c>
      <c r="L167" s="10">
        <v>3.7289999999999997E-2</v>
      </c>
      <c r="M167" s="10">
        <v>3.7310000000000003E-2</v>
      </c>
      <c r="N167" s="10">
        <v>3.7303333333333334E-2</v>
      </c>
      <c r="O167" s="10">
        <v>4.1309999999999999E-2</v>
      </c>
      <c r="P167" s="10">
        <v>4.129E-2</v>
      </c>
      <c r="Q167" s="10">
        <v>4.1349999999999998E-2</v>
      </c>
      <c r="R167" s="10">
        <f t="shared" si="9"/>
        <v>4.1316666666666668E-2</v>
      </c>
      <c r="V167">
        <f t="shared" si="10"/>
        <v>4.013333333333334E-3</v>
      </c>
      <c r="X167">
        <f t="shared" si="11"/>
        <v>5.0166666666666675</v>
      </c>
    </row>
    <row r="168" spans="1:24" x14ac:dyDescent="0.2">
      <c r="A168" s="9">
        <v>43666</v>
      </c>
      <c r="B168" s="10">
        <v>1357</v>
      </c>
      <c r="C168" s="10">
        <v>167</v>
      </c>
      <c r="D168" s="11" t="s">
        <v>78</v>
      </c>
      <c r="E168" s="10">
        <v>1</v>
      </c>
      <c r="F168" s="10">
        <v>3</v>
      </c>
      <c r="G168" s="12">
        <v>35</v>
      </c>
      <c r="H168" s="10">
        <v>800</v>
      </c>
      <c r="I168" s="10">
        <f t="shared" si="8"/>
        <v>0.8</v>
      </c>
      <c r="J168" s="10">
        <v>1357</v>
      </c>
      <c r="K168" s="10">
        <v>3.6990000000000002E-2</v>
      </c>
      <c r="L168" s="10">
        <v>3.6999999999999998E-2</v>
      </c>
      <c r="M168" s="10">
        <v>3.696E-2</v>
      </c>
      <c r="N168" s="10">
        <v>3.6983333333333333E-2</v>
      </c>
      <c r="O168" s="10">
        <v>3.9949999999999999E-2</v>
      </c>
      <c r="P168" s="10">
        <v>3.9949999999999999E-2</v>
      </c>
      <c r="Q168" s="10">
        <v>3.9940000000000003E-2</v>
      </c>
      <c r="R168" s="10">
        <f t="shared" si="9"/>
        <v>3.9946666666666665E-2</v>
      </c>
      <c r="V168">
        <f t="shared" si="10"/>
        <v>2.9633333333333317E-3</v>
      </c>
      <c r="X168">
        <f t="shared" si="11"/>
        <v>3.7041666666666648</v>
      </c>
    </row>
    <row r="169" spans="1:24" x14ac:dyDescent="0.2">
      <c r="A169" s="9">
        <v>43666</v>
      </c>
      <c r="B169" s="10">
        <v>1358</v>
      </c>
      <c r="C169" s="10">
        <v>168</v>
      </c>
      <c r="D169" s="11" t="s">
        <v>78</v>
      </c>
      <c r="E169" s="10">
        <v>1</v>
      </c>
      <c r="F169" s="10">
        <v>5</v>
      </c>
      <c r="G169" s="12">
        <v>25</v>
      </c>
      <c r="H169" s="10">
        <v>1000</v>
      </c>
      <c r="I169" s="10">
        <f t="shared" si="8"/>
        <v>1</v>
      </c>
      <c r="J169" s="10">
        <v>1358</v>
      </c>
      <c r="K169" s="10">
        <v>3.6569999999999998E-2</v>
      </c>
      <c r="L169" s="10">
        <v>3.6549999999999999E-2</v>
      </c>
      <c r="M169" s="10">
        <v>3.662E-2</v>
      </c>
      <c r="N169" s="10">
        <v>3.6579999999999994E-2</v>
      </c>
      <c r="O169" s="10">
        <v>3.7479999999999999E-2</v>
      </c>
      <c r="P169" s="10">
        <v>3.7510000000000002E-2</v>
      </c>
      <c r="Q169" s="10">
        <v>3.7449999999999997E-2</v>
      </c>
      <c r="R169" s="10">
        <f t="shared" si="9"/>
        <v>3.7479999999999999E-2</v>
      </c>
      <c r="V169">
        <f t="shared" si="10"/>
        <v>9.0000000000000496E-4</v>
      </c>
      <c r="X169">
        <f t="shared" si="11"/>
        <v>0.90000000000000502</v>
      </c>
    </row>
    <row r="170" spans="1:24" x14ac:dyDescent="0.2">
      <c r="A170" s="9">
        <v>43666</v>
      </c>
      <c r="B170" s="10">
        <v>1359</v>
      </c>
      <c r="C170" s="10">
        <v>169</v>
      </c>
      <c r="D170" s="11" t="s">
        <v>78</v>
      </c>
      <c r="E170" s="10">
        <v>1</v>
      </c>
      <c r="F170" s="10">
        <v>7</v>
      </c>
      <c r="G170" s="12">
        <v>15</v>
      </c>
      <c r="H170" s="10">
        <v>1000</v>
      </c>
      <c r="I170" s="10">
        <f t="shared" si="8"/>
        <v>1</v>
      </c>
      <c r="J170" s="10">
        <v>1359</v>
      </c>
      <c r="K170" s="10">
        <v>3.6940000000000001E-2</v>
      </c>
      <c r="L170" s="10">
        <v>3.6929999999999998E-2</v>
      </c>
      <c r="M170" s="10">
        <v>3.6970000000000003E-2</v>
      </c>
      <c r="N170" s="10">
        <v>3.6946666666666662E-2</v>
      </c>
      <c r="O170" s="10">
        <v>3.7490000000000002E-2</v>
      </c>
      <c r="P170" s="10">
        <v>3.7479999999999999E-2</v>
      </c>
      <c r="Q170" s="10">
        <v>3.7479999999999999E-2</v>
      </c>
      <c r="R170" s="10">
        <f t="shared" si="9"/>
        <v>3.7483333333333334E-2</v>
      </c>
      <c r="V170">
        <f t="shared" si="10"/>
        <v>5.366666666666714E-4</v>
      </c>
      <c r="X170">
        <f t="shared" si="11"/>
        <v>0.5366666666666714</v>
      </c>
    </row>
    <row r="171" spans="1:24" x14ac:dyDescent="0.2">
      <c r="A171" s="9">
        <v>43666</v>
      </c>
      <c r="B171" s="10">
        <v>1360</v>
      </c>
      <c r="C171" s="10">
        <v>170</v>
      </c>
      <c r="D171" s="11" t="s">
        <v>78</v>
      </c>
      <c r="E171" s="10">
        <v>1</v>
      </c>
      <c r="F171" s="10">
        <v>9</v>
      </c>
      <c r="G171" s="12">
        <v>5</v>
      </c>
      <c r="H171" s="10">
        <v>1000</v>
      </c>
      <c r="I171" s="10">
        <f t="shared" si="8"/>
        <v>1</v>
      </c>
      <c r="J171" s="10">
        <v>1360</v>
      </c>
      <c r="K171" s="10">
        <v>3.6069999999999998E-2</v>
      </c>
      <c r="L171" s="10">
        <v>3.6089999999999997E-2</v>
      </c>
      <c r="M171" s="10">
        <v>3.6080000000000001E-2</v>
      </c>
      <c r="N171" s="10">
        <v>3.6080000000000001E-2</v>
      </c>
      <c r="O171" s="10">
        <v>3.653E-2</v>
      </c>
      <c r="P171" s="10">
        <v>3.6519999999999997E-2</v>
      </c>
      <c r="Q171" s="10">
        <v>3.653E-2</v>
      </c>
      <c r="R171" s="10">
        <f t="shared" si="9"/>
        <v>3.6526666666666673E-2</v>
      </c>
      <c r="V171">
        <f t="shared" si="10"/>
        <v>4.466666666666716E-4</v>
      </c>
      <c r="X171">
        <f t="shared" si="11"/>
        <v>0.4466666666666716</v>
      </c>
    </row>
    <row r="172" spans="1:24" x14ac:dyDescent="0.2">
      <c r="A172" s="9">
        <v>43666</v>
      </c>
      <c r="B172" s="10">
        <v>1361</v>
      </c>
      <c r="C172" s="10">
        <v>171</v>
      </c>
      <c r="D172" s="11" t="s">
        <v>78</v>
      </c>
      <c r="E172" s="10">
        <v>1</v>
      </c>
      <c r="F172" s="10">
        <v>11</v>
      </c>
      <c r="G172" s="12" t="s">
        <v>79</v>
      </c>
      <c r="H172" s="10">
        <v>800</v>
      </c>
      <c r="I172" s="10">
        <f t="shared" si="8"/>
        <v>0.8</v>
      </c>
      <c r="J172" s="10">
        <v>1361</v>
      </c>
      <c r="K172" s="10">
        <v>3.7229999999999999E-2</v>
      </c>
      <c r="L172" s="10">
        <v>3.7310000000000003E-2</v>
      </c>
      <c r="M172" s="10">
        <v>3.7240000000000002E-2</v>
      </c>
      <c r="N172" s="10">
        <v>3.7259999999999995E-2</v>
      </c>
      <c r="O172" s="10">
        <v>3.9809999999999998E-2</v>
      </c>
      <c r="P172" s="10">
        <v>3.9820000000000001E-2</v>
      </c>
      <c r="Q172" s="10">
        <v>3.9809999999999998E-2</v>
      </c>
      <c r="R172" s="10">
        <f t="shared" si="9"/>
        <v>3.9813333333333333E-2</v>
      </c>
      <c r="V172">
        <f t="shared" si="10"/>
        <v>2.553333333333338E-3</v>
      </c>
      <c r="X172">
        <f t="shared" si="11"/>
        <v>3.1916666666666726</v>
      </c>
    </row>
    <row r="173" spans="1:24" x14ac:dyDescent="0.2">
      <c r="A173" s="9">
        <v>43666</v>
      </c>
      <c r="B173" s="10">
        <v>1362</v>
      </c>
      <c r="C173" s="10">
        <v>172</v>
      </c>
      <c r="D173" s="11" t="s">
        <v>80</v>
      </c>
      <c r="E173" s="10">
        <v>1</v>
      </c>
      <c r="F173" s="10">
        <v>1</v>
      </c>
      <c r="G173" s="12" t="s">
        <v>81</v>
      </c>
      <c r="H173" s="10">
        <v>1000</v>
      </c>
      <c r="I173" s="10">
        <f t="shared" si="8"/>
        <v>1</v>
      </c>
      <c r="J173" s="10">
        <v>1362</v>
      </c>
      <c r="K173" s="10">
        <v>3.687E-2</v>
      </c>
      <c r="L173" s="10">
        <v>3.6889999999999999E-2</v>
      </c>
      <c r="M173" s="10">
        <v>3.6859999999999997E-2</v>
      </c>
      <c r="N173" s="10">
        <v>3.6873333333333334E-2</v>
      </c>
      <c r="O173" s="10">
        <v>3.977E-2</v>
      </c>
      <c r="P173" s="10">
        <v>3.9739999999999998E-2</v>
      </c>
      <c r="Q173" s="10">
        <v>3.9780000000000003E-2</v>
      </c>
      <c r="R173" s="10">
        <f t="shared" si="9"/>
        <v>3.9763333333333338E-2</v>
      </c>
      <c r="V173">
        <f t="shared" si="10"/>
        <v>2.8900000000000037E-3</v>
      </c>
      <c r="X173">
        <f t="shared" si="11"/>
        <v>2.8900000000000037</v>
      </c>
    </row>
    <row r="174" spans="1:24" x14ac:dyDescent="0.2">
      <c r="A174" s="9">
        <v>43666</v>
      </c>
      <c r="B174" s="10">
        <v>1363</v>
      </c>
      <c r="C174" s="10">
        <v>173</v>
      </c>
      <c r="D174" s="11" t="s">
        <v>80</v>
      </c>
      <c r="E174" s="10">
        <v>1</v>
      </c>
      <c r="F174" s="10">
        <v>3</v>
      </c>
      <c r="G174" s="12">
        <v>35</v>
      </c>
      <c r="H174" s="10">
        <v>1000</v>
      </c>
      <c r="I174" s="10">
        <f t="shared" si="8"/>
        <v>1</v>
      </c>
      <c r="J174" s="10">
        <v>1363</v>
      </c>
      <c r="K174" s="10">
        <v>3.6339999999999997E-2</v>
      </c>
      <c r="L174" s="10">
        <v>3.637E-2</v>
      </c>
      <c r="M174" s="10">
        <v>3.635E-2</v>
      </c>
      <c r="N174" s="10">
        <v>3.6353333333333328E-2</v>
      </c>
      <c r="O174" s="10">
        <v>3.8920000000000003E-2</v>
      </c>
      <c r="P174" s="10">
        <v>3.8879999999999998E-2</v>
      </c>
      <c r="Q174" s="10">
        <v>3.8890000000000001E-2</v>
      </c>
      <c r="R174" s="10">
        <f t="shared" si="9"/>
        <v>3.889666666666667E-2</v>
      </c>
      <c r="V174">
        <f t="shared" si="10"/>
        <v>2.5433333333333419E-3</v>
      </c>
      <c r="X174">
        <f t="shared" si="11"/>
        <v>2.5433333333333419</v>
      </c>
    </row>
    <row r="175" spans="1:24" x14ac:dyDescent="0.2">
      <c r="A175" s="9">
        <v>43666</v>
      </c>
      <c r="B175" s="10">
        <v>1364</v>
      </c>
      <c r="C175" s="10">
        <v>174</v>
      </c>
      <c r="D175" s="11" t="s">
        <v>80</v>
      </c>
      <c r="E175" s="10">
        <v>1</v>
      </c>
      <c r="F175" s="10">
        <v>5</v>
      </c>
      <c r="G175" s="12">
        <v>25</v>
      </c>
      <c r="H175" s="10">
        <v>1000</v>
      </c>
      <c r="I175" s="10">
        <f t="shared" si="8"/>
        <v>1</v>
      </c>
      <c r="J175" s="10">
        <v>1364</v>
      </c>
      <c r="K175" s="10">
        <v>3.8170000000000003E-2</v>
      </c>
      <c r="L175" s="10">
        <v>3.8210000000000001E-2</v>
      </c>
      <c r="M175" s="10">
        <v>3.8199999999999998E-2</v>
      </c>
      <c r="N175" s="10">
        <v>3.8193333333333336E-2</v>
      </c>
      <c r="O175" s="10">
        <v>3.8859999999999999E-2</v>
      </c>
      <c r="P175" s="10">
        <v>3.8859999999999999E-2</v>
      </c>
      <c r="Q175" s="10">
        <v>3.8830000000000003E-2</v>
      </c>
      <c r="R175" s="10">
        <f t="shared" si="9"/>
        <v>3.8850000000000003E-2</v>
      </c>
      <c r="V175">
        <f t="shared" si="10"/>
        <v>6.5666666666666651E-4</v>
      </c>
      <c r="X175">
        <f t="shared" si="11"/>
        <v>0.65666666666666651</v>
      </c>
    </row>
    <row r="176" spans="1:24" x14ac:dyDescent="0.2">
      <c r="A176" s="9">
        <v>43666</v>
      </c>
      <c r="B176" s="10">
        <v>1365</v>
      </c>
      <c r="C176" s="10">
        <v>175</v>
      </c>
      <c r="D176" s="11" t="s">
        <v>80</v>
      </c>
      <c r="E176" s="10">
        <v>1</v>
      </c>
      <c r="F176" s="10">
        <v>7</v>
      </c>
      <c r="G176" s="12">
        <v>15</v>
      </c>
      <c r="H176" s="10">
        <v>1000</v>
      </c>
      <c r="I176" s="10">
        <f t="shared" si="8"/>
        <v>1</v>
      </c>
      <c r="J176" s="10">
        <v>1365</v>
      </c>
      <c r="K176" s="10">
        <v>3.7310000000000003E-2</v>
      </c>
      <c r="L176" s="10">
        <v>3.73E-2</v>
      </c>
      <c r="M176" s="10">
        <v>3.7280000000000001E-2</v>
      </c>
      <c r="N176" s="10">
        <v>3.7296666666666672E-2</v>
      </c>
      <c r="O176" s="10">
        <v>3.7420000000000002E-2</v>
      </c>
      <c r="P176" s="10">
        <v>3.739E-2</v>
      </c>
      <c r="Q176" s="10">
        <v>3.739E-2</v>
      </c>
      <c r="R176" s="10">
        <f t="shared" si="9"/>
        <v>3.7399999999999996E-2</v>
      </c>
      <c r="V176">
        <f t="shared" si="10"/>
        <v>1.0333333333332334E-4</v>
      </c>
      <c r="X176">
        <f t="shared" si="11"/>
        <v>0.10333333333332334</v>
      </c>
    </row>
    <row r="177" spans="1:24" x14ac:dyDescent="0.2">
      <c r="A177" s="9">
        <v>43666</v>
      </c>
      <c r="B177" s="10">
        <v>1366</v>
      </c>
      <c r="C177" s="10">
        <v>176</v>
      </c>
      <c r="D177" s="11" t="s">
        <v>80</v>
      </c>
      <c r="E177" s="10">
        <v>1</v>
      </c>
      <c r="F177" s="10">
        <v>9</v>
      </c>
      <c r="G177" s="12">
        <v>5</v>
      </c>
      <c r="H177" s="10">
        <v>1000</v>
      </c>
      <c r="I177" s="10">
        <f t="shared" si="8"/>
        <v>1</v>
      </c>
      <c r="J177" s="10">
        <v>1366</v>
      </c>
      <c r="K177" s="10">
        <v>3.628E-2</v>
      </c>
      <c r="L177" s="10">
        <v>3.6290000000000003E-2</v>
      </c>
      <c r="M177" s="10">
        <v>3.6260000000000001E-2</v>
      </c>
      <c r="N177" s="10">
        <v>3.6276666666666665E-2</v>
      </c>
      <c r="O177" s="10">
        <v>3.6700000000000003E-2</v>
      </c>
      <c r="P177" s="10">
        <v>3.6760000000000001E-2</v>
      </c>
      <c r="Q177" s="10">
        <v>3.671E-2</v>
      </c>
      <c r="R177" s="10">
        <f t="shared" si="9"/>
        <v>3.672333333333333E-2</v>
      </c>
      <c r="V177">
        <f t="shared" si="10"/>
        <v>4.4666666666666466E-4</v>
      </c>
      <c r="X177">
        <f t="shared" si="11"/>
        <v>0.44666666666666466</v>
      </c>
    </row>
    <row r="178" spans="1:24" x14ac:dyDescent="0.2">
      <c r="A178" s="9">
        <v>43666</v>
      </c>
      <c r="B178" s="10">
        <v>1367</v>
      </c>
      <c r="C178" s="10">
        <v>177</v>
      </c>
      <c r="D178" s="11" t="s">
        <v>80</v>
      </c>
      <c r="E178" s="10">
        <v>1</v>
      </c>
      <c r="F178" s="10">
        <v>11</v>
      </c>
      <c r="G178" s="12" t="s">
        <v>82</v>
      </c>
      <c r="H178" s="10">
        <v>1000</v>
      </c>
      <c r="I178" s="10">
        <f t="shared" si="8"/>
        <v>1</v>
      </c>
      <c r="J178" s="10">
        <v>1367</v>
      </c>
      <c r="K178" s="10">
        <v>3.7069999999999999E-2</v>
      </c>
      <c r="L178" s="10">
        <v>3.7100000000000001E-2</v>
      </c>
      <c r="M178" s="10">
        <v>3.7109999999999997E-2</v>
      </c>
      <c r="N178" s="10">
        <v>3.7093333333333332E-2</v>
      </c>
      <c r="O178" s="10">
        <v>3.8929999999999999E-2</v>
      </c>
      <c r="P178" s="10">
        <v>3.8940000000000002E-2</v>
      </c>
      <c r="Q178" s="10">
        <v>3.8940000000000002E-2</v>
      </c>
      <c r="R178" s="10">
        <f t="shared" si="9"/>
        <v>3.8936666666666668E-2</v>
      </c>
      <c r="V178">
        <f t="shared" si="10"/>
        <v>1.8433333333333357E-3</v>
      </c>
      <c r="X178">
        <f t="shared" si="11"/>
        <v>1.8433333333333357</v>
      </c>
    </row>
    <row r="179" spans="1:24" x14ac:dyDescent="0.2">
      <c r="A179" s="9">
        <v>43666</v>
      </c>
      <c r="B179" s="10">
        <v>1368</v>
      </c>
      <c r="C179" s="10">
        <v>178</v>
      </c>
      <c r="D179" s="11" t="s">
        <v>83</v>
      </c>
      <c r="E179" s="10">
        <v>1</v>
      </c>
      <c r="F179" s="10">
        <v>1</v>
      </c>
      <c r="G179" s="12" t="s">
        <v>49</v>
      </c>
      <c r="H179" s="10">
        <v>1000</v>
      </c>
      <c r="I179" s="10">
        <f t="shared" si="8"/>
        <v>1</v>
      </c>
      <c r="J179" s="10">
        <v>1368</v>
      </c>
      <c r="K179" s="10">
        <v>3.628E-2</v>
      </c>
      <c r="L179" s="10">
        <v>3.6299999999999999E-2</v>
      </c>
      <c r="M179" s="10">
        <v>3.6290000000000003E-2</v>
      </c>
      <c r="N179" s="10">
        <v>3.6290000000000003E-2</v>
      </c>
      <c r="O179" s="10">
        <v>3.8440000000000002E-2</v>
      </c>
      <c r="P179" s="10">
        <v>3.8449999999999998E-2</v>
      </c>
      <c r="Q179" s="10">
        <v>3.8429999999999999E-2</v>
      </c>
      <c r="R179" s="10">
        <f t="shared" si="9"/>
        <v>3.8440000000000002E-2</v>
      </c>
      <c r="V179">
        <f t="shared" si="10"/>
        <v>2.1499999999999991E-3</v>
      </c>
      <c r="X179">
        <f t="shared" si="11"/>
        <v>2.149999999999999</v>
      </c>
    </row>
    <row r="180" spans="1:24" x14ac:dyDescent="0.2">
      <c r="A180" s="9">
        <v>43666</v>
      </c>
      <c r="B180" s="10">
        <v>1369</v>
      </c>
      <c r="C180" s="10">
        <v>179</v>
      </c>
      <c r="D180" s="11" t="s">
        <v>83</v>
      </c>
      <c r="E180" s="10">
        <v>1</v>
      </c>
      <c r="F180" s="10">
        <v>3</v>
      </c>
      <c r="G180" s="12">
        <v>35</v>
      </c>
      <c r="H180" s="10">
        <v>1000</v>
      </c>
      <c r="I180" s="10">
        <f t="shared" si="8"/>
        <v>1</v>
      </c>
      <c r="J180" s="10">
        <v>1369</v>
      </c>
      <c r="K180" s="10">
        <v>3.7069999999999999E-2</v>
      </c>
      <c r="L180" s="10">
        <v>3.7080000000000002E-2</v>
      </c>
      <c r="M180" s="10">
        <v>3.705E-2</v>
      </c>
      <c r="N180" s="10">
        <v>3.7066666666666664E-2</v>
      </c>
      <c r="O180" s="10">
        <v>3.9219999999999998E-2</v>
      </c>
      <c r="P180" s="10">
        <v>3.9269999999999999E-2</v>
      </c>
      <c r="Q180" s="10">
        <v>3.9280000000000002E-2</v>
      </c>
      <c r="R180" s="10">
        <f t="shared" si="9"/>
        <v>3.9256666666666669E-2</v>
      </c>
      <c r="V180">
        <f t="shared" si="10"/>
        <v>2.1900000000000044E-3</v>
      </c>
      <c r="X180">
        <f t="shared" si="11"/>
        <v>2.1900000000000044</v>
      </c>
    </row>
    <row r="181" spans="1:24" x14ac:dyDescent="0.2">
      <c r="A181" s="9">
        <v>43666</v>
      </c>
      <c r="B181" s="10">
        <v>1370</v>
      </c>
      <c r="C181" s="10">
        <v>180</v>
      </c>
      <c r="D181" s="11" t="s">
        <v>83</v>
      </c>
      <c r="E181" s="10">
        <v>1</v>
      </c>
      <c r="F181" s="10">
        <v>5</v>
      </c>
      <c r="G181" s="12">
        <v>25</v>
      </c>
      <c r="H181" s="10">
        <v>1000</v>
      </c>
      <c r="I181" s="10">
        <f t="shared" si="8"/>
        <v>1</v>
      </c>
      <c r="J181" s="10">
        <v>1370</v>
      </c>
      <c r="K181" s="10">
        <v>3.6949999999999997E-2</v>
      </c>
      <c r="L181" s="10">
        <v>3.6979999999999999E-2</v>
      </c>
      <c r="M181" s="10">
        <v>3.6920000000000001E-2</v>
      </c>
      <c r="N181" s="10">
        <v>3.6950000000000004E-2</v>
      </c>
      <c r="O181" s="10">
        <v>3.7569999999999999E-2</v>
      </c>
      <c r="P181" s="10">
        <v>3.7659999999999999E-2</v>
      </c>
      <c r="Q181" s="10">
        <v>3.7629999999999997E-2</v>
      </c>
      <c r="R181" s="10">
        <f t="shared" si="9"/>
        <v>3.7619999999999994E-2</v>
      </c>
      <c r="V181">
        <f t="shared" si="10"/>
        <v>6.6999999999999005E-4</v>
      </c>
      <c r="X181">
        <f t="shared" si="11"/>
        <v>0.66999999999999005</v>
      </c>
    </row>
    <row r="182" spans="1:24" x14ac:dyDescent="0.2">
      <c r="A182" s="9">
        <v>43666</v>
      </c>
      <c r="B182" s="10">
        <v>1371</v>
      </c>
      <c r="C182" s="10">
        <v>181</v>
      </c>
      <c r="D182" s="11" t="s">
        <v>83</v>
      </c>
      <c r="E182" s="10">
        <v>1</v>
      </c>
      <c r="F182" s="10">
        <v>7</v>
      </c>
      <c r="G182" s="12">
        <v>15</v>
      </c>
      <c r="H182" s="10">
        <v>1000</v>
      </c>
      <c r="I182" s="10">
        <f t="shared" si="8"/>
        <v>1</v>
      </c>
      <c r="J182" s="10">
        <v>1371</v>
      </c>
      <c r="K182" s="10">
        <v>3.6790000000000003E-2</v>
      </c>
      <c r="L182" s="10">
        <v>3.6799999999999999E-2</v>
      </c>
      <c r="M182" s="10">
        <v>3.678E-2</v>
      </c>
      <c r="N182" s="10">
        <v>3.6789999999999996E-2</v>
      </c>
      <c r="O182" s="10">
        <v>3.739E-2</v>
      </c>
      <c r="P182" s="10">
        <v>3.7479999999999999E-2</v>
      </c>
      <c r="Q182" s="10">
        <v>3.755E-2</v>
      </c>
      <c r="R182" s="10">
        <f t="shared" si="9"/>
        <v>3.7473333333333331E-2</v>
      </c>
      <c r="V182">
        <f t="shared" si="10"/>
        <v>6.833333333333344E-4</v>
      </c>
      <c r="X182">
        <f t="shared" si="11"/>
        <v>0.68333333333333446</v>
      </c>
    </row>
    <row r="183" spans="1:24" x14ac:dyDescent="0.2">
      <c r="A183" s="9">
        <v>43666</v>
      </c>
      <c r="B183" s="10">
        <v>1372</v>
      </c>
      <c r="C183" s="10">
        <v>182</v>
      </c>
      <c r="D183" s="11" t="s">
        <v>83</v>
      </c>
      <c r="E183" s="10">
        <v>1</v>
      </c>
      <c r="F183" s="10">
        <v>9</v>
      </c>
      <c r="G183" s="12">
        <v>5</v>
      </c>
      <c r="H183" s="10">
        <v>1000</v>
      </c>
      <c r="I183" s="10">
        <f t="shared" si="8"/>
        <v>1</v>
      </c>
      <c r="J183" s="10">
        <v>1372</v>
      </c>
      <c r="K183" s="10">
        <v>3.6949999999999997E-2</v>
      </c>
      <c r="L183" s="10">
        <v>3.6920000000000001E-2</v>
      </c>
      <c r="M183" s="10">
        <v>3.6929999999999998E-2</v>
      </c>
      <c r="N183" s="10">
        <v>3.6933333333333325E-2</v>
      </c>
      <c r="O183" s="10">
        <v>3.7859999999999998E-2</v>
      </c>
      <c r="P183" s="10">
        <v>3.78E-2</v>
      </c>
      <c r="Q183" s="10">
        <v>3.7699999999999997E-2</v>
      </c>
      <c r="R183" s="10">
        <f t="shared" si="9"/>
        <v>3.778666666666667E-2</v>
      </c>
      <c r="V183">
        <f t="shared" si="10"/>
        <v>8.5333333333334482E-4</v>
      </c>
      <c r="X183">
        <f t="shared" si="11"/>
        <v>0.85333333333334482</v>
      </c>
    </row>
    <row r="184" spans="1:24" x14ac:dyDescent="0.2">
      <c r="A184" s="9">
        <v>43666</v>
      </c>
      <c r="B184" s="10">
        <v>1373</v>
      </c>
      <c r="C184" s="10">
        <v>183</v>
      </c>
      <c r="D184" s="11" t="s">
        <v>83</v>
      </c>
      <c r="E184" s="10">
        <v>1</v>
      </c>
      <c r="F184" s="10">
        <v>11</v>
      </c>
      <c r="G184" s="12" t="s">
        <v>84</v>
      </c>
      <c r="H184" s="10">
        <v>1000</v>
      </c>
      <c r="I184" s="10">
        <f t="shared" si="8"/>
        <v>1</v>
      </c>
      <c r="J184" s="10">
        <v>1373</v>
      </c>
      <c r="K184" s="10">
        <v>3.6889999999999999E-2</v>
      </c>
      <c r="L184" s="10">
        <v>3.6859999999999997E-2</v>
      </c>
      <c r="M184" s="10">
        <v>3.6929999999999998E-2</v>
      </c>
      <c r="N184" s="10">
        <v>3.6893333333333334E-2</v>
      </c>
      <c r="O184" s="10">
        <v>3.8260000000000002E-2</v>
      </c>
      <c r="P184" s="10">
        <v>3.8280000000000002E-2</v>
      </c>
      <c r="Q184" s="10">
        <v>3.8190000000000002E-2</v>
      </c>
      <c r="R184" s="10">
        <f t="shared" si="9"/>
        <v>3.8243333333333331E-2</v>
      </c>
      <c r="V184">
        <f t="shared" si="10"/>
        <v>1.349999999999997E-3</v>
      </c>
      <c r="X184">
        <f t="shared" si="11"/>
        <v>1.349999999999997</v>
      </c>
    </row>
    <row r="185" spans="1:24" x14ac:dyDescent="0.2">
      <c r="A185" s="9">
        <v>43666</v>
      </c>
      <c r="B185" s="10">
        <v>1374</v>
      </c>
      <c r="C185" s="10">
        <v>184</v>
      </c>
      <c r="D185" s="11" t="s">
        <v>85</v>
      </c>
      <c r="E185" s="10">
        <v>1</v>
      </c>
      <c r="F185" s="10">
        <v>1</v>
      </c>
      <c r="G185" s="12" t="s">
        <v>86</v>
      </c>
      <c r="H185" s="10">
        <v>1000</v>
      </c>
      <c r="I185" s="10">
        <f t="shared" si="8"/>
        <v>1</v>
      </c>
      <c r="J185" s="10">
        <v>1374</v>
      </c>
      <c r="K185" s="10">
        <v>3.6880000000000003E-2</v>
      </c>
      <c r="L185" s="10">
        <v>3.687E-2</v>
      </c>
      <c r="M185" s="10">
        <v>3.6889999999999999E-2</v>
      </c>
      <c r="N185" s="10">
        <v>3.6880000000000003E-2</v>
      </c>
      <c r="O185" s="10">
        <v>3.848E-2</v>
      </c>
      <c r="P185" s="10">
        <v>3.8449999999999998E-2</v>
      </c>
      <c r="Q185" s="10">
        <v>3.848E-2</v>
      </c>
      <c r="R185" s="10">
        <f t="shared" si="9"/>
        <v>3.8469999999999997E-2</v>
      </c>
      <c r="V185">
        <f t="shared" si="10"/>
        <v>1.5899999999999942E-3</v>
      </c>
      <c r="X185">
        <f t="shared" si="11"/>
        <v>1.5899999999999941</v>
      </c>
    </row>
    <row r="186" spans="1:24" x14ac:dyDescent="0.2">
      <c r="A186" s="9">
        <v>43666</v>
      </c>
      <c r="B186" s="10">
        <v>1375</v>
      </c>
      <c r="C186" s="10">
        <v>185</v>
      </c>
      <c r="D186" s="11" t="s">
        <v>85</v>
      </c>
      <c r="E186" s="10">
        <v>1</v>
      </c>
      <c r="F186" s="10">
        <v>3</v>
      </c>
      <c r="G186" s="12">
        <v>35</v>
      </c>
      <c r="H186" s="10">
        <v>1000</v>
      </c>
      <c r="I186" s="10">
        <f t="shared" si="8"/>
        <v>1</v>
      </c>
      <c r="J186" s="10">
        <v>1375</v>
      </c>
      <c r="K186" s="10">
        <v>3.6479999999999999E-2</v>
      </c>
      <c r="L186" s="10">
        <v>3.6470000000000002E-2</v>
      </c>
      <c r="M186" s="10">
        <v>3.6499999999999998E-2</v>
      </c>
      <c r="N186" s="10">
        <v>3.6483333333333333E-2</v>
      </c>
      <c r="O186" s="10">
        <v>3.7679999999999998E-2</v>
      </c>
      <c r="P186" s="10">
        <v>3.771E-2</v>
      </c>
      <c r="Q186" s="10">
        <v>3.7690000000000001E-2</v>
      </c>
      <c r="R186" s="10">
        <f t="shared" si="9"/>
        <v>3.7693333333333336E-2</v>
      </c>
      <c r="V186">
        <f t="shared" si="10"/>
        <v>1.2100000000000027E-3</v>
      </c>
      <c r="X186">
        <f t="shared" si="11"/>
        <v>1.2100000000000026</v>
      </c>
    </row>
    <row r="187" spans="1:24" x14ac:dyDescent="0.2">
      <c r="A187" s="9">
        <v>43666</v>
      </c>
      <c r="B187" s="10">
        <v>1376</v>
      </c>
      <c r="C187" s="10">
        <v>186</v>
      </c>
      <c r="D187" s="11" t="s">
        <v>85</v>
      </c>
      <c r="E187" s="10">
        <v>1</v>
      </c>
      <c r="F187" s="10">
        <v>5</v>
      </c>
      <c r="G187" s="12">
        <v>25</v>
      </c>
      <c r="H187" s="10">
        <v>1000</v>
      </c>
      <c r="I187" s="10">
        <f t="shared" si="8"/>
        <v>1</v>
      </c>
      <c r="J187" s="10">
        <v>1376</v>
      </c>
      <c r="K187" s="10">
        <v>3.7190000000000001E-2</v>
      </c>
      <c r="L187" s="10">
        <v>3.7310000000000003E-2</v>
      </c>
      <c r="M187" s="10">
        <v>3.7289999999999997E-2</v>
      </c>
      <c r="N187" s="10">
        <v>3.7263333333333336E-2</v>
      </c>
      <c r="O187" s="10">
        <v>3.8249999999999999E-2</v>
      </c>
      <c r="P187" s="10">
        <v>3.8249999999999999E-2</v>
      </c>
      <c r="Q187" s="10">
        <v>3.823E-2</v>
      </c>
      <c r="R187" s="10">
        <f t="shared" si="9"/>
        <v>3.8243333333333331E-2</v>
      </c>
      <c r="V187">
        <f t="shared" si="10"/>
        <v>9.7999999999999476E-4</v>
      </c>
      <c r="X187">
        <f t="shared" si="11"/>
        <v>0.97999999999999476</v>
      </c>
    </row>
    <row r="188" spans="1:24" x14ac:dyDescent="0.2">
      <c r="A188" s="9">
        <v>43666</v>
      </c>
      <c r="B188" s="10">
        <v>1377</v>
      </c>
      <c r="C188" s="10">
        <v>187</v>
      </c>
      <c r="D188" s="11" t="s">
        <v>85</v>
      </c>
      <c r="E188" s="10">
        <v>1</v>
      </c>
      <c r="F188" s="10">
        <v>7</v>
      </c>
      <c r="G188" s="12">
        <v>15</v>
      </c>
      <c r="H188" s="10">
        <v>1000</v>
      </c>
      <c r="I188" s="10">
        <f t="shared" si="8"/>
        <v>1</v>
      </c>
      <c r="J188" s="10">
        <v>1377</v>
      </c>
      <c r="K188" s="10">
        <v>3.7969999999999997E-2</v>
      </c>
      <c r="L188" s="10">
        <v>3.7949999999999998E-2</v>
      </c>
      <c r="M188" s="10">
        <v>3.7949999999999998E-2</v>
      </c>
      <c r="N188" s="10">
        <v>3.7956666666666659E-2</v>
      </c>
      <c r="O188" s="10">
        <v>3.823E-2</v>
      </c>
      <c r="P188" s="10">
        <v>3.8300000000000001E-2</v>
      </c>
      <c r="Q188" s="10">
        <v>3.8249999999999999E-2</v>
      </c>
      <c r="R188" s="10">
        <f t="shared" si="9"/>
        <v>3.8259999999999995E-2</v>
      </c>
      <c r="V188">
        <f t="shared" si="10"/>
        <v>3.0333333333333601E-4</v>
      </c>
      <c r="X188">
        <f t="shared" si="11"/>
        <v>0.30333333333333601</v>
      </c>
    </row>
    <row r="189" spans="1:24" x14ac:dyDescent="0.2">
      <c r="A189" s="9">
        <v>43666</v>
      </c>
      <c r="B189" s="10">
        <v>1378</v>
      </c>
      <c r="C189" s="10">
        <v>188</v>
      </c>
      <c r="D189" s="11" t="s">
        <v>85</v>
      </c>
      <c r="E189" s="10">
        <v>1</v>
      </c>
      <c r="F189" s="10">
        <v>9</v>
      </c>
      <c r="G189" s="12">
        <v>5</v>
      </c>
      <c r="H189" s="10">
        <v>1000</v>
      </c>
      <c r="I189" s="10">
        <f t="shared" si="8"/>
        <v>1</v>
      </c>
      <c r="J189" s="10">
        <v>1378</v>
      </c>
      <c r="K189" s="10">
        <v>3.6799999999999999E-2</v>
      </c>
      <c r="L189" s="10">
        <v>3.6839999999999998E-2</v>
      </c>
      <c r="M189" s="10">
        <v>3.6769999999999997E-2</v>
      </c>
      <c r="N189" s="10">
        <v>3.6803333333333334E-2</v>
      </c>
      <c r="O189" s="10">
        <v>3.73E-2</v>
      </c>
      <c r="P189" s="10">
        <v>3.7240000000000002E-2</v>
      </c>
      <c r="Q189" s="10">
        <v>3.7330000000000002E-2</v>
      </c>
      <c r="R189" s="10">
        <f t="shared" si="9"/>
        <v>3.7289999999999997E-2</v>
      </c>
      <c r="V189">
        <f t="shared" si="10"/>
        <v>4.8666666666666303E-4</v>
      </c>
      <c r="X189">
        <f t="shared" si="11"/>
        <v>0.48666666666666303</v>
      </c>
    </row>
    <row r="190" spans="1:24" x14ac:dyDescent="0.2">
      <c r="A190" s="9">
        <v>43666</v>
      </c>
      <c r="B190" s="10">
        <v>1379</v>
      </c>
      <c r="C190" s="10">
        <v>189</v>
      </c>
      <c r="D190" s="11" t="s">
        <v>85</v>
      </c>
      <c r="E190" s="10">
        <v>1</v>
      </c>
      <c r="F190" s="10">
        <v>11</v>
      </c>
      <c r="G190" s="12" t="s">
        <v>87</v>
      </c>
      <c r="H190" s="10">
        <v>1000</v>
      </c>
      <c r="I190" s="10">
        <f t="shared" si="8"/>
        <v>1</v>
      </c>
      <c r="J190" s="10">
        <v>1379</v>
      </c>
      <c r="K190" s="10">
        <v>3.6819999999999999E-2</v>
      </c>
      <c r="L190" s="10">
        <v>3.6799999999999999E-2</v>
      </c>
      <c r="M190" s="10">
        <v>3.6799999999999999E-2</v>
      </c>
      <c r="N190" s="10">
        <v>3.6806666666666661E-2</v>
      </c>
      <c r="O190" s="10">
        <v>3.7560000000000003E-2</v>
      </c>
      <c r="P190" s="10">
        <v>3.7560000000000003E-2</v>
      </c>
      <c r="Q190" s="10">
        <v>3.755E-2</v>
      </c>
      <c r="R190" s="10">
        <f t="shared" si="9"/>
        <v>3.7556666666666669E-2</v>
      </c>
      <c r="V190">
        <f t="shared" si="10"/>
        <v>7.5000000000000761E-4</v>
      </c>
      <c r="X190">
        <f t="shared" si="11"/>
        <v>0.75000000000000755</v>
      </c>
    </row>
    <row r="191" spans="1:24" x14ac:dyDescent="0.2">
      <c r="A191" s="9">
        <v>43667</v>
      </c>
      <c r="B191" s="10">
        <v>1380</v>
      </c>
      <c r="C191" s="10">
        <v>190</v>
      </c>
      <c r="D191" s="11" t="s">
        <v>88</v>
      </c>
      <c r="E191" s="10">
        <v>1</v>
      </c>
      <c r="F191" s="10">
        <v>1</v>
      </c>
      <c r="G191" s="12" t="s">
        <v>89</v>
      </c>
      <c r="H191" s="10">
        <v>1000</v>
      </c>
      <c r="I191" s="10">
        <f t="shared" si="8"/>
        <v>1</v>
      </c>
      <c r="J191" s="10">
        <v>1380</v>
      </c>
      <c r="K191" s="10">
        <v>3.6429999999999997E-2</v>
      </c>
      <c r="L191" s="10">
        <v>3.644E-2</v>
      </c>
      <c r="M191" s="10">
        <v>3.6409999999999998E-2</v>
      </c>
      <c r="N191" s="10">
        <v>3.6426666666666663E-2</v>
      </c>
      <c r="O191" s="10">
        <v>3.7999999999999999E-2</v>
      </c>
      <c r="P191" s="10">
        <v>3.8059999999999997E-2</v>
      </c>
      <c r="Q191" s="10">
        <v>3.7999999999999999E-2</v>
      </c>
      <c r="R191" s="10">
        <f t="shared" si="9"/>
        <v>3.8019999999999998E-2</v>
      </c>
      <c r="V191">
        <f t="shared" si="10"/>
        <v>1.5933333333333355E-3</v>
      </c>
      <c r="X191">
        <f t="shared" si="11"/>
        <v>1.5933333333333355</v>
      </c>
    </row>
    <row r="192" spans="1:24" x14ac:dyDescent="0.2">
      <c r="A192" s="9">
        <v>43667</v>
      </c>
      <c r="B192" s="10">
        <v>1381</v>
      </c>
      <c r="C192" s="10">
        <v>191</v>
      </c>
      <c r="D192" s="11" t="s">
        <v>88</v>
      </c>
      <c r="E192" s="10">
        <v>1</v>
      </c>
      <c r="F192" s="10">
        <v>3</v>
      </c>
      <c r="G192" s="12">
        <v>50</v>
      </c>
      <c r="H192" s="10">
        <v>1000</v>
      </c>
      <c r="I192" s="10">
        <f t="shared" si="8"/>
        <v>1</v>
      </c>
      <c r="J192" s="10">
        <v>1381</v>
      </c>
      <c r="K192" s="10">
        <v>3.5909999999999997E-2</v>
      </c>
      <c r="L192" s="10">
        <v>3.5900000000000001E-2</v>
      </c>
      <c r="M192" s="10">
        <v>3.5909999999999997E-2</v>
      </c>
      <c r="N192" s="10">
        <v>3.5906666666666663E-2</v>
      </c>
      <c r="O192" s="10">
        <v>3.6429999999999997E-2</v>
      </c>
      <c r="P192" s="10">
        <v>3.6420000000000001E-2</v>
      </c>
      <c r="Q192" s="10">
        <v>3.6380000000000003E-2</v>
      </c>
      <c r="R192" s="10">
        <f t="shared" si="9"/>
        <v>3.6409999999999998E-2</v>
      </c>
      <c r="V192">
        <f t="shared" si="10"/>
        <v>5.033333333333348E-4</v>
      </c>
      <c r="X192">
        <f t="shared" si="11"/>
        <v>0.50333333333333474</v>
      </c>
    </row>
    <row r="193" spans="1:24" x14ac:dyDescent="0.2">
      <c r="A193" s="9">
        <v>43667</v>
      </c>
      <c r="B193" s="10">
        <v>1382</v>
      </c>
      <c r="C193" s="10">
        <v>192</v>
      </c>
      <c r="D193" s="11" t="s">
        <v>88</v>
      </c>
      <c r="E193" s="10">
        <v>1</v>
      </c>
      <c r="F193" s="10">
        <v>5</v>
      </c>
      <c r="G193" s="12" t="s">
        <v>72</v>
      </c>
      <c r="H193" s="10">
        <v>1000</v>
      </c>
      <c r="I193" s="10">
        <f t="shared" si="8"/>
        <v>1</v>
      </c>
      <c r="J193" s="10">
        <v>1382</v>
      </c>
      <c r="K193" s="10">
        <v>3.671E-2</v>
      </c>
      <c r="L193" s="10">
        <v>3.6659999999999998E-2</v>
      </c>
      <c r="M193" s="10">
        <v>3.6749999999999998E-2</v>
      </c>
      <c r="N193" s="10">
        <v>3.6706666666666665E-2</v>
      </c>
      <c r="O193" s="10">
        <v>3.7179999999999998E-2</v>
      </c>
      <c r="P193" s="10">
        <v>3.7139999999999999E-2</v>
      </c>
      <c r="Q193" s="10">
        <v>3.7130000000000003E-2</v>
      </c>
      <c r="R193" s="10">
        <f t="shared" si="9"/>
        <v>3.7149999999999996E-2</v>
      </c>
      <c r="V193">
        <f t="shared" si="10"/>
        <v>4.433333333333303E-4</v>
      </c>
      <c r="X193">
        <f t="shared" si="11"/>
        <v>0.4433333333333303</v>
      </c>
    </row>
    <row r="194" spans="1:24" x14ac:dyDescent="0.2">
      <c r="A194" s="9">
        <v>43667</v>
      </c>
      <c r="B194" s="10">
        <v>1383</v>
      </c>
      <c r="C194" s="10">
        <v>193</v>
      </c>
      <c r="D194" s="11" t="s">
        <v>88</v>
      </c>
      <c r="E194" s="10">
        <v>1</v>
      </c>
      <c r="F194" s="10">
        <v>7</v>
      </c>
      <c r="G194" s="12">
        <v>25</v>
      </c>
      <c r="H194" s="10">
        <v>1000</v>
      </c>
      <c r="I194" s="10">
        <f t="shared" ref="I194:I257" si="12">H194/1000</f>
        <v>1</v>
      </c>
      <c r="J194" s="10">
        <v>1383</v>
      </c>
      <c r="K194" s="10">
        <v>3.6560000000000002E-2</v>
      </c>
      <c r="L194" s="10">
        <v>3.6589999999999998E-2</v>
      </c>
      <c r="M194" s="10">
        <v>3.6639999999999999E-2</v>
      </c>
      <c r="N194" s="10">
        <v>3.6596666666666666E-2</v>
      </c>
      <c r="O194" s="10">
        <v>3.687E-2</v>
      </c>
      <c r="P194" s="10">
        <v>3.6859999999999997E-2</v>
      </c>
      <c r="Q194" s="10">
        <v>3.6850000000000001E-2</v>
      </c>
      <c r="R194" s="10">
        <f t="shared" ref="R194:R257" si="13">AVERAGE(O194:Q194)</f>
        <v>3.6859999999999997E-2</v>
      </c>
      <c r="V194">
        <f t="shared" ref="V194:V222" si="14">R194-N194</f>
        <v>2.633333333333307E-4</v>
      </c>
      <c r="X194">
        <f t="shared" ref="X194:X222" si="15">(V194/I194)*1000</f>
        <v>0.2633333333333307</v>
      </c>
    </row>
    <row r="195" spans="1:24" x14ac:dyDescent="0.2">
      <c r="A195" s="9">
        <v>43667</v>
      </c>
      <c r="B195" s="10">
        <v>1384</v>
      </c>
      <c r="C195" s="10">
        <v>194</v>
      </c>
      <c r="D195" s="11" t="s">
        <v>88</v>
      </c>
      <c r="E195" s="10">
        <v>1</v>
      </c>
      <c r="F195" s="10">
        <v>9</v>
      </c>
      <c r="G195" s="12">
        <v>15</v>
      </c>
      <c r="H195" s="10">
        <v>1000</v>
      </c>
      <c r="I195" s="10">
        <f t="shared" si="12"/>
        <v>1</v>
      </c>
      <c r="J195" s="10">
        <v>1384</v>
      </c>
      <c r="K195" s="10">
        <v>3.6540000000000003E-2</v>
      </c>
      <c r="L195" s="10">
        <v>3.6580000000000001E-2</v>
      </c>
      <c r="M195" s="10">
        <v>3.6510000000000001E-2</v>
      </c>
      <c r="N195" s="10">
        <v>3.6543333333333337E-2</v>
      </c>
      <c r="O195" s="10">
        <v>3.7089999999999998E-2</v>
      </c>
      <c r="P195" s="10">
        <v>3.7170000000000002E-2</v>
      </c>
      <c r="Q195" s="10">
        <v>3.712E-2</v>
      </c>
      <c r="R195" s="10">
        <f t="shared" si="13"/>
        <v>3.7126666666666662E-2</v>
      </c>
      <c r="V195">
        <f t="shared" si="14"/>
        <v>5.833333333333246E-4</v>
      </c>
      <c r="X195">
        <f t="shared" si="15"/>
        <v>0.5833333333333246</v>
      </c>
    </row>
    <row r="196" spans="1:24" x14ac:dyDescent="0.2">
      <c r="A196" s="9">
        <v>43667</v>
      </c>
      <c r="B196" s="10">
        <v>1385</v>
      </c>
      <c r="C196" s="10">
        <v>195</v>
      </c>
      <c r="D196" s="11" t="s">
        <v>88</v>
      </c>
      <c r="E196" s="10">
        <v>1</v>
      </c>
      <c r="F196" s="10">
        <v>12</v>
      </c>
      <c r="G196" s="12">
        <v>5</v>
      </c>
      <c r="H196" s="10">
        <v>1000</v>
      </c>
      <c r="I196" s="10">
        <f t="shared" si="12"/>
        <v>1</v>
      </c>
      <c r="J196" s="10">
        <v>1385</v>
      </c>
      <c r="K196" s="10">
        <v>3.7150000000000002E-2</v>
      </c>
      <c r="L196" s="10">
        <v>3.712E-2</v>
      </c>
      <c r="M196" s="10">
        <v>3.7139999999999999E-2</v>
      </c>
      <c r="N196" s="10">
        <v>3.7136666666666672E-2</v>
      </c>
      <c r="O196" s="10">
        <v>3.7499999999999999E-2</v>
      </c>
      <c r="P196" s="10">
        <v>3.7530000000000001E-2</v>
      </c>
      <c r="Q196" s="10">
        <v>3.7519999999999998E-2</v>
      </c>
      <c r="R196" s="10">
        <f t="shared" si="13"/>
        <v>3.7516666666666663E-2</v>
      </c>
      <c r="V196">
        <f t="shared" si="14"/>
        <v>3.7999999999999146E-4</v>
      </c>
      <c r="X196">
        <f t="shared" si="15"/>
        <v>0.37999999999999146</v>
      </c>
    </row>
    <row r="197" spans="1:24" x14ac:dyDescent="0.2">
      <c r="A197" s="9">
        <v>43667</v>
      </c>
      <c r="B197" s="10">
        <v>1386</v>
      </c>
      <c r="C197" s="10">
        <v>196</v>
      </c>
      <c r="D197" s="11" t="s">
        <v>90</v>
      </c>
      <c r="E197" s="10">
        <v>1</v>
      </c>
      <c r="F197" s="10">
        <v>1</v>
      </c>
      <c r="G197" s="12" t="s">
        <v>91</v>
      </c>
      <c r="H197" s="10">
        <v>1000</v>
      </c>
      <c r="I197" s="10">
        <f t="shared" si="12"/>
        <v>1</v>
      </c>
      <c r="J197" s="10">
        <v>1386</v>
      </c>
      <c r="K197" s="10">
        <v>3.7449999999999997E-2</v>
      </c>
      <c r="L197" s="10">
        <v>3.739E-2</v>
      </c>
      <c r="M197" s="10">
        <v>3.7379999999999997E-2</v>
      </c>
      <c r="N197" s="10">
        <v>3.7406666666666664E-2</v>
      </c>
      <c r="O197" s="10">
        <v>3.9579999999999997E-2</v>
      </c>
      <c r="P197" s="10">
        <v>3.9559999999999998E-2</v>
      </c>
      <c r="Q197" s="10">
        <v>3.959E-2</v>
      </c>
      <c r="R197" s="10">
        <f t="shared" si="13"/>
        <v>3.9576666666666663E-2</v>
      </c>
      <c r="V197">
        <f t="shared" si="14"/>
        <v>2.1699999999999983E-3</v>
      </c>
      <c r="X197">
        <f t="shared" si="15"/>
        <v>2.1699999999999982</v>
      </c>
    </row>
    <row r="198" spans="1:24" x14ac:dyDescent="0.2">
      <c r="A198" s="9">
        <v>43667</v>
      </c>
      <c r="B198" s="10">
        <v>1387</v>
      </c>
      <c r="C198" s="10">
        <v>197</v>
      </c>
      <c r="D198" s="11" t="s">
        <v>90</v>
      </c>
      <c r="E198" s="10">
        <v>1</v>
      </c>
      <c r="F198" s="10">
        <v>3</v>
      </c>
      <c r="G198" s="12">
        <v>50</v>
      </c>
      <c r="H198" s="10">
        <v>1000</v>
      </c>
      <c r="I198" s="10">
        <f t="shared" si="12"/>
        <v>1</v>
      </c>
      <c r="J198" s="10">
        <v>1387</v>
      </c>
      <c r="K198" s="10">
        <v>3.6769999999999997E-2</v>
      </c>
      <c r="L198" s="10">
        <v>3.678E-2</v>
      </c>
      <c r="M198" s="10">
        <v>3.6729999999999999E-2</v>
      </c>
      <c r="N198" s="10">
        <v>3.6760000000000001E-2</v>
      </c>
      <c r="O198" s="10">
        <v>3.8170000000000003E-2</v>
      </c>
      <c r="P198" s="10">
        <v>3.8170000000000003E-2</v>
      </c>
      <c r="Q198" s="10">
        <v>3.8199999999999998E-2</v>
      </c>
      <c r="R198" s="10">
        <f t="shared" si="13"/>
        <v>3.8179999999999999E-2</v>
      </c>
      <c r="V198">
        <f t="shared" si="14"/>
        <v>1.4199999999999977E-3</v>
      </c>
      <c r="X198">
        <f t="shared" si="15"/>
        <v>1.4199999999999977</v>
      </c>
    </row>
    <row r="199" spans="1:24" x14ac:dyDescent="0.2">
      <c r="A199" s="9">
        <v>43667</v>
      </c>
      <c r="B199" s="10">
        <v>1388</v>
      </c>
      <c r="C199" s="10">
        <v>198</v>
      </c>
      <c r="D199" s="11" t="s">
        <v>90</v>
      </c>
      <c r="E199" s="10">
        <v>1</v>
      </c>
      <c r="F199" s="10">
        <v>5</v>
      </c>
      <c r="G199" s="12">
        <v>35</v>
      </c>
      <c r="H199" s="10">
        <v>1000</v>
      </c>
      <c r="I199" s="10">
        <f t="shared" si="12"/>
        <v>1</v>
      </c>
      <c r="J199" s="10">
        <v>1388</v>
      </c>
      <c r="K199" s="10">
        <v>3.7749999999999999E-2</v>
      </c>
      <c r="L199" s="10">
        <v>3.7859999999999998E-2</v>
      </c>
      <c r="M199" s="10">
        <v>3.7780000000000001E-2</v>
      </c>
      <c r="N199" s="10">
        <v>3.7796666666666666E-2</v>
      </c>
      <c r="O199" s="10">
        <v>3.8150000000000003E-2</v>
      </c>
      <c r="P199" s="10">
        <v>3.823E-2</v>
      </c>
      <c r="Q199" s="10">
        <v>3.8199999999999998E-2</v>
      </c>
      <c r="R199" s="10">
        <f t="shared" si="13"/>
        <v>3.8193333333333336E-2</v>
      </c>
      <c r="V199">
        <f t="shared" si="14"/>
        <v>3.9666666666667016E-4</v>
      </c>
      <c r="X199">
        <f t="shared" si="15"/>
        <v>0.39666666666667016</v>
      </c>
    </row>
    <row r="200" spans="1:24" x14ac:dyDescent="0.2">
      <c r="A200" s="9">
        <v>43667</v>
      </c>
      <c r="B200" s="10">
        <v>1389</v>
      </c>
      <c r="C200" s="10">
        <v>199</v>
      </c>
      <c r="D200" s="11" t="s">
        <v>90</v>
      </c>
      <c r="E200" s="10">
        <v>1</v>
      </c>
      <c r="F200" s="10">
        <v>7</v>
      </c>
      <c r="G200" s="12">
        <v>25</v>
      </c>
      <c r="H200" s="10">
        <v>1000</v>
      </c>
      <c r="I200" s="10">
        <f t="shared" si="12"/>
        <v>1</v>
      </c>
      <c r="J200" s="10">
        <v>1389</v>
      </c>
      <c r="K200" s="10">
        <v>3.6470000000000002E-2</v>
      </c>
      <c r="L200" s="10">
        <v>3.6600000000000001E-2</v>
      </c>
      <c r="M200" s="10">
        <v>3.6569999999999998E-2</v>
      </c>
      <c r="N200" s="10">
        <v>3.6546666666666665E-2</v>
      </c>
      <c r="O200" s="10">
        <v>3.6949999999999997E-2</v>
      </c>
      <c r="P200" s="10">
        <v>3.6979999999999999E-2</v>
      </c>
      <c r="Q200" s="10">
        <v>3.696E-2</v>
      </c>
      <c r="R200" s="10">
        <f t="shared" si="13"/>
        <v>3.6963333333333327E-2</v>
      </c>
      <c r="V200">
        <f t="shared" si="14"/>
        <v>4.1666666666666241E-4</v>
      </c>
      <c r="X200">
        <f t="shared" si="15"/>
        <v>0.41666666666666241</v>
      </c>
    </row>
    <row r="201" spans="1:24" x14ac:dyDescent="0.2">
      <c r="A201" s="9">
        <v>43667</v>
      </c>
      <c r="B201" s="10">
        <v>1390</v>
      </c>
      <c r="C201" s="10">
        <v>200</v>
      </c>
      <c r="D201" s="11" t="s">
        <v>90</v>
      </c>
      <c r="E201" s="10">
        <v>1</v>
      </c>
      <c r="F201" s="10">
        <v>9</v>
      </c>
      <c r="G201" s="12">
        <v>15</v>
      </c>
      <c r="H201" s="10">
        <v>1000</v>
      </c>
      <c r="I201" s="10">
        <f t="shared" si="12"/>
        <v>1</v>
      </c>
      <c r="J201" s="10">
        <v>1390</v>
      </c>
      <c r="K201" s="10">
        <v>3.7519999999999998E-2</v>
      </c>
      <c r="L201" s="10">
        <v>3.755E-2</v>
      </c>
      <c r="M201" s="10">
        <v>3.755E-2</v>
      </c>
      <c r="N201" s="10">
        <v>3.7539999999999997E-2</v>
      </c>
      <c r="O201" s="10">
        <v>3.7999999999999999E-2</v>
      </c>
      <c r="P201" s="10">
        <v>3.798E-2</v>
      </c>
      <c r="Q201" s="10">
        <v>3.7940000000000002E-2</v>
      </c>
      <c r="R201" s="10">
        <f t="shared" si="13"/>
        <v>3.7973333333333331E-2</v>
      </c>
      <c r="V201">
        <f t="shared" si="14"/>
        <v>4.3333333333333418E-4</v>
      </c>
      <c r="X201">
        <f t="shared" si="15"/>
        <v>0.43333333333333418</v>
      </c>
    </row>
    <row r="202" spans="1:24" x14ac:dyDescent="0.2">
      <c r="A202" s="9">
        <v>43667</v>
      </c>
      <c r="B202" s="10">
        <v>1391</v>
      </c>
      <c r="C202" s="10">
        <v>201</v>
      </c>
      <c r="D202" s="11" t="s">
        <v>90</v>
      </c>
      <c r="E202" s="10">
        <v>1</v>
      </c>
      <c r="F202" s="10">
        <v>11</v>
      </c>
      <c r="G202" s="12">
        <v>5</v>
      </c>
      <c r="H202" s="10">
        <v>1000</v>
      </c>
      <c r="I202" s="10">
        <f t="shared" si="12"/>
        <v>1</v>
      </c>
      <c r="J202" s="10">
        <v>1391</v>
      </c>
      <c r="K202" s="10">
        <v>3.6740000000000002E-2</v>
      </c>
      <c r="L202" s="10">
        <v>3.6700000000000003E-2</v>
      </c>
      <c r="M202" s="10">
        <v>3.6720000000000003E-2</v>
      </c>
      <c r="N202" s="10">
        <v>3.6720000000000003E-2</v>
      </c>
      <c r="O202" s="10">
        <v>3.6979999999999999E-2</v>
      </c>
      <c r="P202" s="10">
        <v>3.6880000000000003E-2</v>
      </c>
      <c r="Q202" s="10">
        <v>3.6859999999999997E-2</v>
      </c>
      <c r="R202" s="10">
        <f t="shared" si="13"/>
        <v>3.6906666666666671E-2</v>
      </c>
      <c r="V202">
        <f t="shared" si="14"/>
        <v>1.8666666666666831E-4</v>
      </c>
      <c r="X202">
        <f t="shared" si="15"/>
        <v>0.18666666666666831</v>
      </c>
    </row>
    <row r="203" spans="1:24" x14ac:dyDescent="0.2">
      <c r="A203" s="9">
        <v>43667</v>
      </c>
      <c r="B203" s="10">
        <v>1392</v>
      </c>
      <c r="C203" s="10">
        <v>202</v>
      </c>
      <c r="D203" s="11" t="s">
        <v>92</v>
      </c>
      <c r="E203" s="10">
        <v>1</v>
      </c>
      <c r="F203" s="10">
        <v>1</v>
      </c>
      <c r="G203" s="12" t="s">
        <v>93</v>
      </c>
      <c r="H203" s="10">
        <v>1000</v>
      </c>
      <c r="I203" s="10">
        <f t="shared" si="12"/>
        <v>1</v>
      </c>
      <c r="J203" s="10">
        <v>1392</v>
      </c>
      <c r="K203" s="10">
        <v>3.6600000000000001E-2</v>
      </c>
      <c r="L203" s="10">
        <v>3.6650000000000002E-2</v>
      </c>
      <c r="M203" s="10">
        <v>3.6639999999999999E-2</v>
      </c>
      <c r="N203" s="10">
        <v>3.6630000000000003E-2</v>
      </c>
      <c r="O203" s="10">
        <v>3.7999999999999999E-2</v>
      </c>
      <c r="P203" s="10">
        <v>3.7920000000000002E-2</v>
      </c>
      <c r="Q203" s="10">
        <v>3.7990000000000003E-2</v>
      </c>
      <c r="R203" s="10">
        <f t="shared" si="13"/>
        <v>3.7970000000000004E-2</v>
      </c>
      <c r="V203">
        <f t="shared" si="14"/>
        <v>1.3400000000000009E-3</v>
      </c>
      <c r="X203">
        <f t="shared" si="15"/>
        <v>1.340000000000001</v>
      </c>
    </row>
    <row r="204" spans="1:24" x14ac:dyDescent="0.2">
      <c r="A204" s="9">
        <v>43667</v>
      </c>
      <c r="B204" s="10">
        <v>1393</v>
      </c>
      <c r="C204" s="10">
        <v>203</v>
      </c>
      <c r="D204" s="11" t="s">
        <v>92</v>
      </c>
      <c r="E204" s="10">
        <v>1</v>
      </c>
      <c r="F204" s="10">
        <v>3</v>
      </c>
      <c r="G204" s="12">
        <v>100</v>
      </c>
      <c r="H204" s="10">
        <v>1000</v>
      </c>
      <c r="I204" s="10">
        <f t="shared" si="12"/>
        <v>1</v>
      </c>
      <c r="J204" s="10">
        <v>1393</v>
      </c>
      <c r="K204" s="10">
        <v>3.6769999999999997E-2</v>
      </c>
      <c r="L204" s="10">
        <v>3.678E-2</v>
      </c>
      <c r="M204" s="10">
        <v>3.6760000000000001E-2</v>
      </c>
      <c r="N204" s="10">
        <v>3.6770000000000004E-2</v>
      </c>
      <c r="O204" s="10">
        <v>3.7940000000000002E-2</v>
      </c>
      <c r="P204" s="10">
        <v>3.7940000000000002E-2</v>
      </c>
      <c r="Q204" s="10">
        <v>3.7999999999999999E-2</v>
      </c>
      <c r="R204" s="10">
        <f t="shared" si="13"/>
        <v>3.7960000000000001E-2</v>
      </c>
      <c r="V204">
        <f t="shared" si="14"/>
        <v>1.1899999999999966E-3</v>
      </c>
      <c r="X204">
        <f t="shared" si="15"/>
        <v>1.1899999999999966</v>
      </c>
    </row>
    <row r="205" spans="1:24" x14ac:dyDescent="0.2">
      <c r="A205" s="9">
        <v>43667</v>
      </c>
      <c r="B205" s="10">
        <v>1394</v>
      </c>
      <c r="C205" s="10">
        <v>204</v>
      </c>
      <c r="D205" s="11" t="s">
        <v>92</v>
      </c>
      <c r="E205" s="10">
        <v>1</v>
      </c>
      <c r="F205" s="10">
        <v>12</v>
      </c>
      <c r="G205" s="12">
        <v>75</v>
      </c>
      <c r="H205" s="10">
        <v>1000</v>
      </c>
      <c r="I205" s="10">
        <f t="shared" si="12"/>
        <v>1</v>
      </c>
      <c r="J205" s="10">
        <v>1394</v>
      </c>
      <c r="K205" s="10">
        <v>3.8350000000000002E-2</v>
      </c>
      <c r="L205" s="10">
        <v>3.8379999999999997E-2</v>
      </c>
      <c r="M205" s="10">
        <v>3.8350000000000002E-2</v>
      </c>
      <c r="N205" s="10">
        <v>3.8359999999999998E-2</v>
      </c>
      <c r="O205" s="10">
        <v>3.9260000000000003E-2</v>
      </c>
      <c r="P205" s="10">
        <v>3.9239999999999997E-2</v>
      </c>
      <c r="Q205" s="10">
        <v>3.925E-2</v>
      </c>
      <c r="R205" s="10">
        <f t="shared" si="13"/>
        <v>3.925E-2</v>
      </c>
      <c r="V205">
        <f t="shared" si="14"/>
        <v>8.900000000000019E-4</v>
      </c>
      <c r="X205">
        <f t="shared" si="15"/>
        <v>0.8900000000000019</v>
      </c>
    </row>
    <row r="206" spans="1:24" x14ac:dyDescent="0.2">
      <c r="A206" s="9">
        <v>43667</v>
      </c>
      <c r="B206" s="10">
        <v>1395</v>
      </c>
      <c r="C206" s="10">
        <v>205</v>
      </c>
      <c r="D206" s="11" t="s">
        <v>92</v>
      </c>
      <c r="E206" s="10">
        <v>1</v>
      </c>
      <c r="F206" s="10">
        <v>5</v>
      </c>
      <c r="G206" s="12">
        <v>50</v>
      </c>
      <c r="H206" s="10">
        <v>1000</v>
      </c>
      <c r="I206" s="10">
        <f t="shared" si="12"/>
        <v>1</v>
      </c>
      <c r="J206" s="10">
        <v>1395</v>
      </c>
      <c r="K206" s="10">
        <v>3.644E-2</v>
      </c>
      <c r="L206" s="10">
        <v>3.6429999999999997E-2</v>
      </c>
      <c r="M206" s="10">
        <v>3.6490000000000002E-2</v>
      </c>
      <c r="N206" s="10">
        <v>3.6453333333333331E-2</v>
      </c>
      <c r="O206" s="10">
        <v>3.7280000000000001E-2</v>
      </c>
      <c r="P206" s="10">
        <v>3.721E-2</v>
      </c>
      <c r="Q206" s="10">
        <v>3.7350000000000001E-2</v>
      </c>
      <c r="R206" s="10">
        <f t="shared" si="13"/>
        <v>3.7280000000000001E-2</v>
      </c>
      <c r="V206">
        <f t="shared" si="14"/>
        <v>8.2666666666666999E-4</v>
      </c>
      <c r="X206">
        <f t="shared" si="15"/>
        <v>0.82666666666666999</v>
      </c>
    </row>
    <row r="207" spans="1:24" x14ac:dyDescent="0.2">
      <c r="A207" s="9">
        <v>43667</v>
      </c>
      <c r="B207" s="10">
        <v>1396</v>
      </c>
      <c r="C207" s="10">
        <v>206</v>
      </c>
      <c r="D207" s="11" t="s">
        <v>92</v>
      </c>
      <c r="E207" s="10">
        <v>1</v>
      </c>
      <c r="F207" s="10">
        <v>6</v>
      </c>
      <c r="G207" s="12">
        <v>35</v>
      </c>
      <c r="H207" s="10">
        <v>1000</v>
      </c>
      <c r="I207" s="10">
        <f t="shared" si="12"/>
        <v>1</v>
      </c>
      <c r="J207" s="10">
        <v>1396</v>
      </c>
      <c r="K207" s="10">
        <v>3.7190000000000001E-2</v>
      </c>
      <c r="L207" s="10">
        <v>3.7159999999999999E-2</v>
      </c>
      <c r="M207" s="10">
        <v>3.7199999999999997E-2</v>
      </c>
      <c r="N207" s="10">
        <v>3.7183333333333332E-2</v>
      </c>
      <c r="O207" s="10">
        <v>3.7990000000000003E-2</v>
      </c>
      <c r="P207" s="10">
        <v>3.798E-2</v>
      </c>
      <c r="Q207" s="10">
        <v>3.7969999999999997E-2</v>
      </c>
      <c r="R207" s="10">
        <f t="shared" si="13"/>
        <v>3.7980000000000007E-2</v>
      </c>
      <c r="V207">
        <f t="shared" si="14"/>
        <v>7.9666666666667468E-4</v>
      </c>
      <c r="X207">
        <f t="shared" si="15"/>
        <v>0.79666666666667463</v>
      </c>
    </row>
    <row r="208" spans="1:24" x14ac:dyDescent="0.2">
      <c r="A208" s="9">
        <v>43667</v>
      </c>
      <c r="B208" s="10">
        <v>1397</v>
      </c>
      <c r="C208" s="10">
        <v>207</v>
      </c>
      <c r="D208" s="11" t="s">
        <v>92</v>
      </c>
      <c r="E208" s="10">
        <v>1</v>
      </c>
      <c r="F208" s="10">
        <v>7</v>
      </c>
      <c r="G208" s="12">
        <v>25</v>
      </c>
      <c r="H208" s="10">
        <v>1000</v>
      </c>
      <c r="I208" s="10">
        <f t="shared" si="12"/>
        <v>1</v>
      </c>
      <c r="J208" s="10">
        <v>1397</v>
      </c>
      <c r="K208" s="10">
        <v>3.7170000000000002E-2</v>
      </c>
      <c r="L208" s="10">
        <v>3.7150000000000002E-2</v>
      </c>
      <c r="M208" s="10">
        <v>3.7159999999999999E-2</v>
      </c>
      <c r="N208" s="10">
        <v>3.7159999999999999E-2</v>
      </c>
      <c r="O208" s="10">
        <v>3.755E-2</v>
      </c>
      <c r="P208" s="10">
        <v>3.7510000000000002E-2</v>
      </c>
      <c r="Q208" s="10">
        <v>3.7499999999999999E-2</v>
      </c>
      <c r="R208" s="10">
        <f t="shared" si="13"/>
        <v>3.7519999999999998E-2</v>
      </c>
      <c r="V208">
        <f t="shared" si="14"/>
        <v>3.5999999999999921E-4</v>
      </c>
      <c r="X208">
        <f t="shared" si="15"/>
        <v>0.35999999999999921</v>
      </c>
    </row>
    <row r="209" spans="1:24" x14ac:dyDescent="0.2">
      <c r="A209" s="9">
        <v>43667</v>
      </c>
      <c r="B209" s="10">
        <v>1398</v>
      </c>
      <c r="C209" s="10">
        <v>208</v>
      </c>
      <c r="D209" s="11" t="s">
        <v>92</v>
      </c>
      <c r="E209" s="10">
        <v>1</v>
      </c>
      <c r="F209" s="10">
        <v>9</v>
      </c>
      <c r="G209" s="12">
        <v>15</v>
      </c>
      <c r="H209" s="10">
        <v>1000</v>
      </c>
      <c r="I209" s="10">
        <f t="shared" si="12"/>
        <v>1</v>
      </c>
      <c r="J209" s="10">
        <v>1398</v>
      </c>
      <c r="K209" s="10">
        <v>3.7280000000000001E-2</v>
      </c>
      <c r="L209" s="10">
        <v>3.7190000000000001E-2</v>
      </c>
      <c r="M209" s="10">
        <v>3.7240000000000002E-2</v>
      </c>
      <c r="N209" s="10">
        <v>3.7236666666666668E-2</v>
      </c>
      <c r="O209" s="10">
        <v>3.7249999999999998E-2</v>
      </c>
      <c r="P209" s="10">
        <v>3.73E-2</v>
      </c>
      <c r="Q209" s="10">
        <v>3.7229999999999999E-2</v>
      </c>
      <c r="R209" s="10">
        <f t="shared" si="13"/>
        <v>3.7260000000000001E-2</v>
      </c>
      <c r="V209">
        <f t="shared" si="14"/>
        <v>2.3333333333333539E-5</v>
      </c>
      <c r="X209">
        <f t="shared" si="15"/>
        <v>2.3333333333333539E-2</v>
      </c>
    </row>
    <row r="210" spans="1:24" x14ac:dyDescent="0.2">
      <c r="A210" s="9">
        <v>43667</v>
      </c>
      <c r="B210" s="10">
        <v>1399</v>
      </c>
      <c r="C210" s="10">
        <v>209</v>
      </c>
      <c r="D210" s="11" t="s">
        <v>92</v>
      </c>
      <c r="E210" s="10">
        <v>1</v>
      </c>
      <c r="F210" s="10">
        <v>10</v>
      </c>
      <c r="G210" s="12">
        <v>5</v>
      </c>
      <c r="H210" s="10">
        <v>1000</v>
      </c>
      <c r="I210" s="10">
        <f t="shared" si="12"/>
        <v>1</v>
      </c>
      <c r="J210" s="10">
        <v>1399</v>
      </c>
      <c r="K210" s="10">
        <v>3.746E-2</v>
      </c>
      <c r="L210" s="10">
        <v>3.7400000000000003E-2</v>
      </c>
      <c r="M210" s="10">
        <v>3.7400000000000003E-2</v>
      </c>
      <c r="N210" s="10">
        <v>3.7420000000000002E-2</v>
      </c>
      <c r="O210" s="10">
        <v>3.7699999999999997E-2</v>
      </c>
      <c r="P210" s="10">
        <v>3.773E-2</v>
      </c>
      <c r="Q210" s="10">
        <v>3.7679999999999998E-2</v>
      </c>
      <c r="R210" s="10">
        <f t="shared" si="13"/>
        <v>3.7703333333333332E-2</v>
      </c>
      <c r="V210">
        <f t="shared" si="14"/>
        <v>2.8333333333332988E-4</v>
      </c>
      <c r="X210">
        <f t="shared" si="15"/>
        <v>0.28333333333332988</v>
      </c>
    </row>
    <row r="211" spans="1:24" x14ac:dyDescent="0.2">
      <c r="A211" s="9">
        <v>43667</v>
      </c>
      <c r="B211" s="10">
        <v>1400</v>
      </c>
      <c r="C211" s="10">
        <v>210</v>
      </c>
      <c r="D211" s="11" t="s">
        <v>94</v>
      </c>
      <c r="E211" s="10">
        <v>1</v>
      </c>
      <c r="F211" s="10">
        <v>1</v>
      </c>
      <c r="G211" s="12" t="s">
        <v>95</v>
      </c>
      <c r="H211" s="10">
        <v>1000</v>
      </c>
      <c r="I211" s="10">
        <f t="shared" si="12"/>
        <v>1</v>
      </c>
      <c r="J211" s="10">
        <v>1400</v>
      </c>
      <c r="K211" s="10">
        <v>3.6940000000000001E-2</v>
      </c>
      <c r="L211" s="10">
        <v>3.7019999999999997E-2</v>
      </c>
      <c r="M211" s="10">
        <v>3.705E-2</v>
      </c>
      <c r="N211" s="10">
        <v>3.7003333333333333E-2</v>
      </c>
      <c r="O211" s="10">
        <v>3.8920000000000003E-2</v>
      </c>
      <c r="P211" s="10">
        <v>3.8830000000000003E-2</v>
      </c>
      <c r="Q211" s="10">
        <v>3.8870000000000002E-2</v>
      </c>
      <c r="R211" s="10">
        <f t="shared" si="13"/>
        <v>3.8873333333333336E-2</v>
      </c>
      <c r="V211">
        <f t="shared" si="14"/>
        <v>1.8700000000000036E-3</v>
      </c>
      <c r="X211">
        <f t="shared" si="15"/>
        <v>1.8700000000000037</v>
      </c>
    </row>
    <row r="212" spans="1:24" x14ac:dyDescent="0.2">
      <c r="A212" s="9">
        <v>43667</v>
      </c>
      <c r="B212" s="10">
        <v>1401</v>
      </c>
      <c r="C212" s="10">
        <v>211</v>
      </c>
      <c r="D212" s="11" t="s">
        <v>94</v>
      </c>
      <c r="E212" s="10">
        <v>1</v>
      </c>
      <c r="F212" s="10">
        <v>3</v>
      </c>
      <c r="G212" s="12">
        <v>75</v>
      </c>
      <c r="H212" s="10">
        <v>1000</v>
      </c>
      <c r="I212" s="10">
        <f t="shared" si="12"/>
        <v>1</v>
      </c>
      <c r="J212" s="10">
        <v>1401</v>
      </c>
      <c r="K212" s="10">
        <v>3.7190000000000001E-2</v>
      </c>
      <c r="L212" s="10">
        <v>3.712E-2</v>
      </c>
      <c r="M212" s="10">
        <v>3.7130000000000003E-2</v>
      </c>
      <c r="N212" s="10">
        <v>3.7146666666666668E-2</v>
      </c>
      <c r="O212" s="10">
        <v>3.848E-2</v>
      </c>
      <c r="P212" s="10">
        <v>3.8449999999999998E-2</v>
      </c>
      <c r="Q212" s="10">
        <v>3.8449999999999998E-2</v>
      </c>
      <c r="R212" s="10">
        <f t="shared" si="13"/>
        <v>3.8460000000000001E-2</v>
      </c>
      <c r="V212">
        <f t="shared" si="14"/>
        <v>1.313333333333333E-3</v>
      </c>
      <c r="X212">
        <f t="shared" si="15"/>
        <v>1.313333333333333</v>
      </c>
    </row>
    <row r="213" spans="1:24" x14ac:dyDescent="0.2">
      <c r="A213" s="9">
        <v>43667</v>
      </c>
      <c r="B213" s="10">
        <v>1402</v>
      </c>
      <c r="C213" s="10">
        <v>212</v>
      </c>
      <c r="D213" s="11" t="s">
        <v>94</v>
      </c>
      <c r="E213" s="10">
        <v>1</v>
      </c>
      <c r="F213" s="10">
        <v>5</v>
      </c>
      <c r="G213" s="12">
        <v>50</v>
      </c>
      <c r="H213" s="10">
        <v>1000</v>
      </c>
      <c r="I213" s="10">
        <f t="shared" si="12"/>
        <v>1</v>
      </c>
      <c r="J213" s="10">
        <v>1402</v>
      </c>
      <c r="K213" s="10">
        <v>3.6970000000000003E-2</v>
      </c>
      <c r="L213" s="10">
        <v>3.696E-2</v>
      </c>
      <c r="M213" s="10">
        <v>3.6949999999999997E-2</v>
      </c>
      <c r="N213" s="10">
        <v>3.696E-2</v>
      </c>
      <c r="O213" s="10">
        <v>3.7830000000000003E-2</v>
      </c>
      <c r="P213" s="10">
        <v>3.7850000000000002E-2</v>
      </c>
      <c r="Q213" s="10">
        <v>3.7900000000000003E-2</v>
      </c>
      <c r="R213" s="10">
        <f t="shared" si="13"/>
        <v>3.7859999999999998E-2</v>
      </c>
      <c r="V213">
        <f t="shared" si="14"/>
        <v>8.9999999999999802E-4</v>
      </c>
      <c r="X213">
        <f t="shared" si="15"/>
        <v>0.89999999999999802</v>
      </c>
    </row>
    <row r="214" spans="1:24" x14ac:dyDescent="0.2">
      <c r="A214" s="9">
        <v>43667</v>
      </c>
      <c r="B214" s="10">
        <v>1403</v>
      </c>
      <c r="C214" s="10">
        <v>213</v>
      </c>
      <c r="D214" s="11" t="s">
        <v>94</v>
      </c>
      <c r="E214" s="10">
        <v>1</v>
      </c>
      <c r="F214" s="10">
        <v>7</v>
      </c>
      <c r="G214" s="12">
        <v>35</v>
      </c>
      <c r="H214" s="10">
        <v>1000</v>
      </c>
      <c r="I214" s="10">
        <f t="shared" si="12"/>
        <v>1</v>
      </c>
      <c r="J214" s="10">
        <v>1403</v>
      </c>
      <c r="K214" s="10">
        <v>3.712E-2</v>
      </c>
      <c r="L214" s="10">
        <v>3.7159999999999999E-2</v>
      </c>
      <c r="M214" s="10">
        <v>3.7130000000000003E-2</v>
      </c>
      <c r="N214" s="10">
        <v>3.7136666666666672E-2</v>
      </c>
      <c r="O214" s="10">
        <v>3.7990000000000003E-2</v>
      </c>
      <c r="P214" s="10">
        <v>3.7969999999999997E-2</v>
      </c>
      <c r="Q214" s="10">
        <v>3.798E-2</v>
      </c>
      <c r="R214" s="10">
        <f t="shared" si="13"/>
        <v>3.798E-2</v>
      </c>
      <c r="V214">
        <f t="shared" si="14"/>
        <v>8.4333333333332788E-4</v>
      </c>
      <c r="X214">
        <f t="shared" si="15"/>
        <v>0.84333333333332794</v>
      </c>
    </row>
    <row r="215" spans="1:24" x14ac:dyDescent="0.2">
      <c r="A215" s="9">
        <v>43667</v>
      </c>
      <c r="B215" s="10">
        <v>1404</v>
      </c>
      <c r="C215" s="10">
        <v>214</v>
      </c>
      <c r="D215" s="11" t="s">
        <v>94</v>
      </c>
      <c r="E215" s="10">
        <v>1</v>
      </c>
      <c r="F215" s="10">
        <v>9</v>
      </c>
      <c r="G215" s="12">
        <v>25</v>
      </c>
      <c r="H215" s="10">
        <v>1000</v>
      </c>
      <c r="I215" s="10">
        <f t="shared" si="12"/>
        <v>1</v>
      </c>
      <c r="J215" s="10">
        <v>1404</v>
      </c>
      <c r="K215" s="10">
        <v>3.6740000000000002E-2</v>
      </c>
      <c r="L215" s="10">
        <v>3.6749999999999998E-2</v>
      </c>
      <c r="M215" s="10">
        <v>3.6749999999999998E-2</v>
      </c>
      <c r="N215" s="10">
        <v>3.6746666666666671E-2</v>
      </c>
      <c r="O215" s="10">
        <v>3.7269999999999998E-2</v>
      </c>
      <c r="P215" s="10">
        <v>3.7330000000000002E-2</v>
      </c>
      <c r="Q215" s="10">
        <v>3.7350000000000001E-2</v>
      </c>
      <c r="R215" s="10">
        <f t="shared" si="13"/>
        <v>3.7316666666666665E-2</v>
      </c>
      <c r="V215">
        <f t="shared" si="14"/>
        <v>5.6999999999999412E-4</v>
      </c>
      <c r="X215">
        <f t="shared" si="15"/>
        <v>0.56999999999999407</v>
      </c>
    </row>
    <row r="216" spans="1:24" x14ac:dyDescent="0.2">
      <c r="A216" s="9">
        <v>43667</v>
      </c>
      <c r="B216" s="10">
        <v>1405</v>
      </c>
      <c r="C216" s="10">
        <v>215</v>
      </c>
      <c r="D216" s="11" t="s">
        <v>94</v>
      </c>
      <c r="E216" s="10">
        <v>1</v>
      </c>
      <c r="F216" s="10">
        <v>11</v>
      </c>
      <c r="G216" s="12">
        <v>15</v>
      </c>
      <c r="H216" s="10">
        <v>1000</v>
      </c>
      <c r="I216" s="10">
        <f t="shared" si="12"/>
        <v>1</v>
      </c>
      <c r="J216" s="10">
        <v>1405</v>
      </c>
      <c r="K216" s="10">
        <v>3.721E-2</v>
      </c>
      <c r="L216" s="10">
        <v>3.7220000000000003E-2</v>
      </c>
      <c r="M216" s="10">
        <v>3.7179999999999998E-2</v>
      </c>
      <c r="N216" s="10">
        <v>3.7203333333333331E-2</v>
      </c>
      <c r="O216" s="10">
        <v>3.7659999999999999E-2</v>
      </c>
      <c r="P216" s="10">
        <v>3.7560000000000003E-2</v>
      </c>
      <c r="Q216" s="10">
        <v>3.7580000000000002E-2</v>
      </c>
      <c r="R216" s="10">
        <f t="shared" si="13"/>
        <v>3.7600000000000001E-2</v>
      </c>
      <c r="V216">
        <f t="shared" si="14"/>
        <v>3.9666666666667016E-4</v>
      </c>
      <c r="X216">
        <f t="shared" si="15"/>
        <v>0.39666666666667016</v>
      </c>
    </row>
    <row r="217" spans="1:24" x14ac:dyDescent="0.2">
      <c r="A217" s="9">
        <v>43667</v>
      </c>
      <c r="B217" s="10">
        <v>1406</v>
      </c>
      <c r="C217" s="10">
        <v>216</v>
      </c>
      <c r="D217" s="11" t="s">
        <v>94</v>
      </c>
      <c r="E217" s="10">
        <v>1</v>
      </c>
      <c r="F217" s="10">
        <v>13</v>
      </c>
      <c r="G217" s="12">
        <v>5</v>
      </c>
      <c r="H217" s="10">
        <v>1000</v>
      </c>
      <c r="I217" s="10">
        <f t="shared" si="12"/>
        <v>1</v>
      </c>
      <c r="J217" s="10">
        <v>1406</v>
      </c>
      <c r="K217" s="10">
        <v>3.703E-2</v>
      </c>
      <c r="L217" s="10">
        <v>3.6990000000000002E-2</v>
      </c>
      <c r="M217" s="10">
        <v>3.7010000000000001E-2</v>
      </c>
      <c r="N217" s="10">
        <v>3.7010000000000001E-2</v>
      </c>
      <c r="O217" s="10">
        <v>3.7350000000000001E-2</v>
      </c>
      <c r="P217" s="10">
        <v>3.7330000000000002E-2</v>
      </c>
      <c r="Q217" s="10">
        <v>3.7339999999999998E-2</v>
      </c>
      <c r="R217" s="10">
        <f t="shared" si="13"/>
        <v>3.7339999999999998E-2</v>
      </c>
      <c r="V217">
        <f t="shared" si="14"/>
        <v>3.2999999999999696E-4</v>
      </c>
      <c r="X217">
        <f t="shared" si="15"/>
        <v>0.32999999999999696</v>
      </c>
    </row>
    <row r="218" spans="1:24" x14ac:dyDescent="0.2">
      <c r="A218" s="9">
        <v>43668</v>
      </c>
      <c r="B218" s="10">
        <v>1407</v>
      </c>
      <c r="C218" s="10">
        <v>217</v>
      </c>
      <c r="D218" s="11" t="s">
        <v>96</v>
      </c>
      <c r="E218" s="10">
        <v>1</v>
      </c>
      <c r="F218" s="10">
        <v>1</v>
      </c>
      <c r="G218" s="12" t="s">
        <v>31</v>
      </c>
      <c r="H218" s="10">
        <v>1000</v>
      </c>
      <c r="I218" s="10">
        <f t="shared" si="12"/>
        <v>1</v>
      </c>
      <c r="J218" s="10">
        <v>1407</v>
      </c>
      <c r="K218" s="10">
        <v>3.6830000000000002E-2</v>
      </c>
      <c r="L218" s="10">
        <v>3.6830000000000002E-2</v>
      </c>
      <c r="M218" s="10">
        <v>3.6839999999999998E-2</v>
      </c>
      <c r="N218" s="10">
        <v>3.6833333333333336E-2</v>
      </c>
      <c r="O218" s="10">
        <v>3.8120000000000001E-2</v>
      </c>
      <c r="P218" s="10">
        <v>3.8150000000000003E-2</v>
      </c>
      <c r="Q218" s="10">
        <v>3.8120000000000001E-2</v>
      </c>
      <c r="R218" s="10">
        <f t="shared" si="13"/>
        <v>3.8130000000000004E-2</v>
      </c>
      <c r="V218">
        <f t="shared" si="14"/>
        <v>1.2966666666666682E-3</v>
      </c>
      <c r="X218">
        <f t="shared" si="15"/>
        <v>1.2966666666666682</v>
      </c>
    </row>
    <row r="219" spans="1:24" x14ac:dyDescent="0.2">
      <c r="A219" s="9">
        <v>43668</v>
      </c>
      <c r="B219" s="10">
        <v>1408</v>
      </c>
      <c r="C219" s="10">
        <v>218</v>
      </c>
      <c r="D219" s="11" t="s">
        <v>96</v>
      </c>
      <c r="E219" s="10">
        <v>1</v>
      </c>
      <c r="F219" s="10">
        <v>3</v>
      </c>
      <c r="G219" s="12">
        <v>35</v>
      </c>
      <c r="H219" s="10">
        <v>1000</v>
      </c>
      <c r="I219" s="10">
        <f t="shared" si="12"/>
        <v>1</v>
      </c>
      <c r="J219" s="10">
        <v>1408</v>
      </c>
      <c r="K219" s="10">
        <v>3.6839999999999998E-2</v>
      </c>
      <c r="L219" s="10">
        <v>3.6819999999999999E-2</v>
      </c>
      <c r="M219" s="10">
        <v>3.6830000000000002E-2</v>
      </c>
      <c r="N219" s="10">
        <v>3.6830000000000002E-2</v>
      </c>
      <c r="O219" s="10">
        <v>3.8150000000000003E-2</v>
      </c>
      <c r="P219" s="10">
        <v>3.8159999999999999E-2</v>
      </c>
      <c r="Q219" s="10">
        <v>3.814E-2</v>
      </c>
      <c r="R219" s="10">
        <f t="shared" si="13"/>
        <v>3.8149999999999996E-2</v>
      </c>
      <c r="V219">
        <f t="shared" si="14"/>
        <v>1.3199999999999948E-3</v>
      </c>
      <c r="X219">
        <f t="shared" si="15"/>
        <v>1.3199999999999947</v>
      </c>
    </row>
    <row r="220" spans="1:24" x14ac:dyDescent="0.2">
      <c r="A220" s="9">
        <v>43668</v>
      </c>
      <c r="B220" s="10">
        <v>1409</v>
      </c>
      <c r="C220" s="10">
        <v>219</v>
      </c>
      <c r="D220" s="11" t="s">
        <v>96</v>
      </c>
      <c r="E220" s="10">
        <v>1</v>
      </c>
      <c r="F220" s="10">
        <v>5</v>
      </c>
      <c r="G220" s="12">
        <v>25</v>
      </c>
      <c r="H220" s="10">
        <v>1000</v>
      </c>
      <c r="I220" s="10">
        <f t="shared" si="12"/>
        <v>1</v>
      </c>
      <c r="J220" s="10">
        <v>1409</v>
      </c>
      <c r="K220" s="10">
        <v>3.7429999999999998E-2</v>
      </c>
      <c r="L220" s="10">
        <v>3.7440000000000001E-2</v>
      </c>
      <c r="M220" s="10">
        <v>3.7470000000000003E-2</v>
      </c>
      <c r="N220" s="10">
        <v>3.7446666666666663E-2</v>
      </c>
      <c r="O220" s="10">
        <v>3.7969999999999997E-2</v>
      </c>
      <c r="P220" s="10">
        <v>3.8039999999999997E-2</v>
      </c>
      <c r="Q220" s="10">
        <v>3.8219999999999997E-2</v>
      </c>
      <c r="R220" s="10">
        <f t="shared" si="13"/>
        <v>3.8076666666666668E-2</v>
      </c>
      <c r="V220">
        <f t="shared" si="14"/>
        <v>6.3000000000000556E-4</v>
      </c>
      <c r="X220">
        <f t="shared" si="15"/>
        <v>0.63000000000000556</v>
      </c>
    </row>
    <row r="221" spans="1:24" x14ac:dyDescent="0.2">
      <c r="A221" s="9">
        <v>43668</v>
      </c>
      <c r="B221" s="10">
        <v>1410</v>
      </c>
      <c r="C221" s="10">
        <v>220</v>
      </c>
      <c r="D221" s="11" t="s">
        <v>96</v>
      </c>
      <c r="E221" s="10">
        <v>1</v>
      </c>
      <c r="F221" s="10">
        <v>7</v>
      </c>
      <c r="G221" s="12">
        <v>15</v>
      </c>
      <c r="H221" s="10">
        <v>1000</v>
      </c>
      <c r="I221" s="10">
        <f t="shared" si="12"/>
        <v>1</v>
      </c>
      <c r="J221" s="10">
        <v>1410</v>
      </c>
      <c r="K221" s="10">
        <v>3.7449999999999997E-2</v>
      </c>
      <c r="L221" s="10">
        <v>3.7409999999999999E-2</v>
      </c>
      <c r="M221" s="10">
        <v>3.7429999999999998E-2</v>
      </c>
      <c r="N221" s="10">
        <v>3.7429999999999998E-2</v>
      </c>
      <c r="O221" s="10">
        <v>3.8019999999999998E-2</v>
      </c>
      <c r="P221" s="10">
        <v>3.7969999999999997E-2</v>
      </c>
      <c r="Q221" s="10">
        <v>3.7960000000000001E-2</v>
      </c>
      <c r="R221" s="10">
        <f t="shared" si="13"/>
        <v>3.7983333333333334E-2</v>
      </c>
      <c r="V221">
        <f t="shared" si="14"/>
        <v>5.5333333333333623E-4</v>
      </c>
      <c r="X221">
        <f t="shared" si="15"/>
        <v>0.55333333333333623</v>
      </c>
    </row>
    <row r="222" spans="1:24" x14ac:dyDescent="0.2">
      <c r="A222" s="9">
        <v>43668</v>
      </c>
      <c r="B222" s="10">
        <v>1411</v>
      </c>
      <c r="C222" s="10">
        <v>221</v>
      </c>
      <c r="D222" s="11" t="s">
        <v>96</v>
      </c>
      <c r="E222" s="10">
        <v>1</v>
      </c>
      <c r="F222" s="10">
        <v>9</v>
      </c>
      <c r="G222" s="12">
        <v>5</v>
      </c>
      <c r="H222" s="10">
        <v>1000</v>
      </c>
      <c r="I222" s="10">
        <f t="shared" si="12"/>
        <v>1</v>
      </c>
      <c r="J222" s="10">
        <v>1411</v>
      </c>
      <c r="K222" s="10">
        <v>3.7310000000000003E-2</v>
      </c>
      <c r="L222" s="10">
        <v>3.7269999999999998E-2</v>
      </c>
      <c r="M222" s="10">
        <v>3.7319999999999999E-2</v>
      </c>
      <c r="N222" s="10">
        <v>3.73E-2</v>
      </c>
      <c r="O222" s="10">
        <v>3.8199999999999998E-2</v>
      </c>
      <c r="P222" s="10">
        <v>3.823E-2</v>
      </c>
      <c r="Q222" s="10">
        <v>3.8240000000000003E-2</v>
      </c>
      <c r="R222" s="10">
        <f t="shared" si="13"/>
        <v>3.8223333333333331E-2</v>
      </c>
      <c r="V222">
        <f t="shared" si="14"/>
        <v>9.2333333333333156E-4</v>
      </c>
      <c r="X222">
        <f t="shared" si="15"/>
        <v>0.92333333333333156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1A4A-BF6A-2F45-94E8-2329B45D5E07}">
  <dimension ref="A1:M19"/>
  <sheetViews>
    <sheetView tabSelected="1" workbookViewId="0">
      <selection activeCell="C24" sqref="C24"/>
    </sheetView>
  </sheetViews>
  <sheetFormatPr baseColWidth="10" defaultRowHeight="16" x14ac:dyDescent="0.2"/>
  <sheetData>
    <row r="1" spans="1:13" x14ac:dyDescent="0.2">
      <c r="A1" s="4" t="s">
        <v>97</v>
      </c>
      <c r="B1" s="4" t="s">
        <v>1</v>
      </c>
      <c r="C1" s="4"/>
      <c r="D1" s="4" t="s">
        <v>98</v>
      </c>
      <c r="E1" s="4" t="s">
        <v>99</v>
      </c>
      <c r="F1" s="4" t="s">
        <v>8</v>
      </c>
      <c r="G1" s="4" t="s">
        <v>100</v>
      </c>
      <c r="H1" s="5" t="s">
        <v>101</v>
      </c>
      <c r="I1" s="4" t="s">
        <v>102</v>
      </c>
      <c r="J1" s="4" t="s">
        <v>103</v>
      </c>
      <c r="K1" s="4" t="s">
        <v>104</v>
      </c>
      <c r="L1" s="4" t="s">
        <v>105</v>
      </c>
      <c r="M1" s="4" t="s">
        <v>106</v>
      </c>
    </row>
    <row r="2" spans="1:13" x14ac:dyDescent="0.2">
      <c r="A2" s="2">
        <v>43666</v>
      </c>
      <c r="B2" s="3">
        <v>1528</v>
      </c>
      <c r="C2" s="3"/>
      <c r="D2" s="3" t="s">
        <v>107</v>
      </c>
      <c r="E2" s="3">
        <v>1</v>
      </c>
      <c r="F2" s="3">
        <v>3.7089999999999998E-2</v>
      </c>
      <c r="G2" s="3">
        <v>3.7080000000000002E-2</v>
      </c>
      <c r="H2" s="3">
        <v>3.7100000000000001E-2</v>
      </c>
      <c r="I2" s="3">
        <f t="shared" ref="I2:I19" si="0">AVERAGE(F2:H2)</f>
        <v>3.7090000000000005E-2</v>
      </c>
      <c r="J2" s="3">
        <v>3.7879999999999997E-2</v>
      </c>
      <c r="K2" s="3">
        <v>3.7819999999999999E-2</v>
      </c>
      <c r="L2" s="3">
        <v>3.7859999999999998E-2</v>
      </c>
      <c r="M2" s="3">
        <f t="shared" ref="M2:M19" si="1">AVERAGE(J2:L2)</f>
        <v>3.7853333333333329E-2</v>
      </c>
    </row>
    <row r="3" spans="1:13" x14ac:dyDescent="0.2">
      <c r="A3" s="2">
        <v>43666</v>
      </c>
      <c r="B3" s="3">
        <v>1529</v>
      </c>
      <c r="C3" s="3"/>
      <c r="D3" s="3" t="s">
        <v>107</v>
      </c>
      <c r="E3" s="3">
        <v>2</v>
      </c>
      <c r="F3" s="3">
        <v>3.6920000000000001E-2</v>
      </c>
      <c r="G3" s="3">
        <v>3.6940000000000001E-2</v>
      </c>
      <c r="H3" s="3">
        <v>3.6949999999999997E-2</v>
      </c>
      <c r="I3" s="3">
        <f t="shared" si="0"/>
        <v>3.6936666666666666E-2</v>
      </c>
      <c r="J3" s="3">
        <v>3.737E-2</v>
      </c>
      <c r="K3" s="3">
        <v>3.7420000000000002E-2</v>
      </c>
      <c r="L3" s="3">
        <v>3.7470000000000003E-2</v>
      </c>
      <c r="M3" s="3">
        <f t="shared" si="1"/>
        <v>3.7420000000000002E-2</v>
      </c>
    </row>
    <row r="4" spans="1:13" x14ac:dyDescent="0.2">
      <c r="A4" s="2">
        <v>43666</v>
      </c>
      <c r="B4" s="3">
        <v>1530</v>
      </c>
      <c r="C4" s="3"/>
      <c r="D4" s="3" t="s">
        <v>107</v>
      </c>
      <c r="E4" s="3">
        <v>3</v>
      </c>
      <c r="F4" s="3">
        <v>3.6720000000000003E-2</v>
      </c>
      <c r="G4" s="3">
        <v>3.6729999999999999E-2</v>
      </c>
      <c r="H4" s="3">
        <v>3.669E-2</v>
      </c>
      <c r="I4" s="3">
        <f t="shared" si="0"/>
        <v>3.6713333333333334E-2</v>
      </c>
      <c r="J4" s="3">
        <v>3.696E-2</v>
      </c>
      <c r="K4" s="3">
        <v>3.6990000000000002E-2</v>
      </c>
      <c r="L4" s="3">
        <v>3.6990000000000002E-2</v>
      </c>
      <c r="M4" s="3">
        <f t="shared" si="1"/>
        <v>3.6980000000000006E-2</v>
      </c>
    </row>
    <row r="5" spans="1:13" x14ac:dyDescent="0.2">
      <c r="A5" s="2">
        <v>43666</v>
      </c>
      <c r="B5" s="3">
        <v>1531</v>
      </c>
      <c r="C5" s="3"/>
      <c r="D5" s="3" t="s">
        <v>107</v>
      </c>
      <c r="E5" s="3">
        <v>4</v>
      </c>
      <c r="F5" s="3">
        <v>3.7100000000000001E-2</v>
      </c>
      <c r="G5" s="3">
        <v>3.712E-2</v>
      </c>
      <c r="H5" s="3">
        <v>3.7080000000000002E-2</v>
      </c>
      <c r="I5" s="3">
        <f t="shared" si="0"/>
        <v>3.7100000000000001E-2</v>
      </c>
      <c r="J5" s="3">
        <v>3.7350000000000001E-2</v>
      </c>
      <c r="K5" s="3">
        <v>3.7339999999999998E-2</v>
      </c>
      <c r="L5" s="3">
        <v>3.7359999999999997E-2</v>
      </c>
      <c r="M5" s="3">
        <f t="shared" si="1"/>
        <v>3.7350000000000001E-2</v>
      </c>
    </row>
    <row r="6" spans="1:13" x14ac:dyDescent="0.2">
      <c r="A6" s="2">
        <v>43666</v>
      </c>
      <c r="B6" s="3">
        <v>1532</v>
      </c>
      <c r="C6" s="3"/>
      <c r="D6" s="3" t="s">
        <v>107</v>
      </c>
      <c r="E6" s="3">
        <v>5</v>
      </c>
      <c r="F6" s="3">
        <v>3.6880000000000003E-2</v>
      </c>
      <c r="G6" s="3">
        <v>3.6900000000000002E-2</v>
      </c>
      <c r="H6" s="3">
        <v>3.669E-2</v>
      </c>
      <c r="I6" s="3">
        <f t="shared" si="0"/>
        <v>3.682333333333334E-2</v>
      </c>
      <c r="J6" s="3">
        <v>3.7159999999999999E-2</v>
      </c>
      <c r="K6" s="3">
        <v>3.721E-2</v>
      </c>
      <c r="L6" s="3">
        <v>3.7179999999999998E-2</v>
      </c>
      <c r="M6" s="3">
        <f t="shared" si="1"/>
        <v>3.7183333333333325E-2</v>
      </c>
    </row>
    <row r="7" spans="1:13" x14ac:dyDescent="0.2">
      <c r="A7" s="2">
        <v>43666</v>
      </c>
      <c r="B7" s="3">
        <v>1533</v>
      </c>
      <c r="C7" s="3"/>
      <c r="D7" s="3" t="s">
        <v>107</v>
      </c>
      <c r="E7" s="3">
        <v>6</v>
      </c>
      <c r="F7" s="3">
        <v>3.669E-2</v>
      </c>
      <c r="G7" s="3">
        <v>3.6700000000000003E-2</v>
      </c>
      <c r="H7" s="3">
        <v>3.669E-2</v>
      </c>
      <c r="I7" s="3">
        <f t="shared" si="0"/>
        <v>3.6693333333333335E-2</v>
      </c>
      <c r="J7" s="3">
        <v>3.7010000000000001E-2</v>
      </c>
      <c r="K7" s="3">
        <v>3.6949999999999997E-2</v>
      </c>
      <c r="L7" s="3">
        <v>3.7019999999999997E-2</v>
      </c>
      <c r="M7" s="3">
        <f t="shared" si="1"/>
        <v>3.6993333333333329E-2</v>
      </c>
    </row>
    <row r="8" spans="1:13" x14ac:dyDescent="0.2">
      <c r="A8" s="2">
        <v>43667</v>
      </c>
      <c r="B8" s="3">
        <v>1522</v>
      </c>
      <c r="C8" s="3"/>
      <c r="D8" s="3" t="s">
        <v>107</v>
      </c>
      <c r="E8" s="3">
        <v>1</v>
      </c>
      <c r="F8" s="3">
        <v>3.6769999999999997E-2</v>
      </c>
      <c r="G8" s="3">
        <v>3.6760000000000001E-2</v>
      </c>
      <c r="H8" s="3">
        <v>3.6749999999999998E-2</v>
      </c>
      <c r="I8" s="3">
        <f t="shared" si="0"/>
        <v>3.6759999999999994E-2</v>
      </c>
      <c r="J8" s="3">
        <v>3.7159999999999999E-2</v>
      </c>
      <c r="K8" s="3">
        <v>3.7150000000000002E-2</v>
      </c>
      <c r="L8" s="3">
        <v>3.7159999999999999E-2</v>
      </c>
      <c r="M8" s="3">
        <f t="shared" si="1"/>
        <v>3.7156666666666664E-2</v>
      </c>
    </row>
    <row r="9" spans="1:13" x14ac:dyDescent="0.2">
      <c r="A9" s="2">
        <v>43667</v>
      </c>
      <c r="B9" s="3">
        <v>1523</v>
      </c>
      <c r="C9" s="3"/>
      <c r="D9" s="3" t="s">
        <v>107</v>
      </c>
      <c r="E9" s="3">
        <v>2</v>
      </c>
      <c r="F9" s="3">
        <v>3.6949999999999997E-2</v>
      </c>
      <c r="G9" s="3">
        <v>3.6970000000000003E-2</v>
      </c>
      <c r="H9" s="3">
        <v>3.6949999999999997E-2</v>
      </c>
      <c r="I9" s="3">
        <f t="shared" si="0"/>
        <v>3.6956666666666665E-2</v>
      </c>
      <c r="J9" s="3">
        <v>3.73E-2</v>
      </c>
      <c r="K9" s="3">
        <v>3.7319999999999999E-2</v>
      </c>
      <c r="L9" s="3">
        <v>3.7339999999999998E-2</v>
      </c>
      <c r="M9" s="3">
        <f t="shared" si="1"/>
        <v>3.7319999999999999E-2</v>
      </c>
    </row>
    <row r="10" spans="1:13" x14ac:dyDescent="0.2">
      <c r="A10" s="2">
        <v>43667</v>
      </c>
      <c r="B10" s="3">
        <v>1524</v>
      </c>
      <c r="C10" s="3"/>
      <c r="D10" s="3" t="s">
        <v>107</v>
      </c>
      <c r="E10" s="3">
        <v>3</v>
      </c>
      <c r="F10" s="3">
        <v>3.6749999999999998E-2</v>
      </c>
      <c r="G10" s="3">
        <v>3.6740000000000002E-2</v>
      </c>
      <c r="H10" s="3">
        <v>3.6839999999999998E-2</v>
      </c>
      <c r="I10" s="3">
        <f t="shared" si="0"/>
        <v>3.6776666666666666E-2</v>
      </c>
      <c r="J10" s="3">
        <v>3.7069999999999999E-2</v>
      </c>
      <c r="K10" s="3">
        <v>3.7139999999999999E-2</v>
      </c>
      <c r="L10" s="3">
        <v>3.712E-2</v>
      </c>
      <c r="M10" s="3">
        <f t="shared" si="1"/>
        <v>3.7109999999999997E-2</v>
      </c>
    </row>
    <row r="11" spans="1:13" x14ac:dyDescent="0.2">
      <c r="A11" s="2">
        <v>43667</v>
      </c>
      <c r="B11" s="3">
        <v>1525</v>
      </c>
      <c r="C11" s="3"/>
      <c r="D11" s="3" t="s">
        <v>107</v>
      </c>
      <c r="E11" s="3">
        <v>4</v>
      </c>
      <c r="F11" s="3">
        <v>3.7130000000000003E-2</v>
      </c>
      <c r="G11" s="3">
        <v>3.7139999999999999E-2</v>
      </c>
      <c r="H11" s="3">
        <v>3.7159999999999999E-2</v>
      </c>
      <c r="I11" s="3">
        <f t="shared" si="0"/>
        <v>3.7143333333333334E-2</v>
      </c>
      <c r="J11" s="3">
        <v>3.746E-2</v>
      </c>
      <c r="K11" s="3">
        <v>3.7449999999999997E-2</v>
      </c>
      <c r="L11" s="3">
        <v>3.7470000000000003E-2</v>
      </c>
      <c r="M11" s="3">
        <f t="shared" si="1"/>
        <v>3.746E-2</v>
      </c>
    </row>
    <row r="12" spans="1:13" x14ac:dyDescent="0.2">
      <c r="A12" s="2">
        <v>43667</v>
      </c>
      <c r="B12" s="3">
        <v>1526</v>
      </c>
      <c r="C12" s="3"/>
      <c r="D12" s="3" t="s">
        <v>107</v>
      </c>
      <c r="E12" s="3">
        <v>5</v>
      </c>
      <c r="F12" s="3">
        <v>3.6040000000000003E-2</v>
      </c>
      <c r="G12" s="3">
        <v>3.5990000000000001E-2</v>
      </c>
      <c r="H12" s="3">
        <v>3.6020000000000003E-2</v>
      </c>
      <c r="I12" s="3">
        <f t="shared" si="0"/>
        <v>3.6016666666666669E-2</v>
      </c>
      <c r="J12" s="3">
        <v>3.6360000000000003E-2</v>
      </c>
      <c r="K12" s="3">
        <v>3.6389999999999999E-2</v>
      </c>
      <c r="L12" s="3">
        <v>3.6389999999999999E-2</v>
      </c>
      <c r="M12" s="3">
        <f t="shared" si="1"/>
        <v>3.6380000000000003E-2</v>
      </c>
    </row>
    <row r="13" spans="1:13" x14ac:dyDescent="0.2">
      <c r="A13" s="2">
        <v>43667</v>
      </c>
      <c r="B13" s="3">
        <v>1527</v>
      </c>
      <c r="C13" s="3"/>
      <c r="D13" s="3" t="s">
        <v>107</v>
      </c>
      <c r="E13" s="3">
        <v>6</v>
      </c>
      <c r="F13" s="3">
        <v>3.696E-2</v>
      </c>
      <c r="G13" s="3">
        <v>3.6990000000000002E-2</v>
      </c>
      <c r="H13" s="3">
        <v>3.6970000000000003E-2</v>
      </c>
      <c r="I13" s="3">
        <f t="shared" si="0"/>
        <v>3.6973333333333337E-2</v>
      </c>
      <c r="J13" s="3">
        <v>3.7310000000000003E-2</v>
      </c>
      <c r="K13" s="3">
        <v>3.7289999999999997E-2</v>
      </c>
      <c r="L13" s="3">
        <v>3.73E-2</v>
      </c>
      <c r="M13" s="3">
        <f t="shared" si="1"/>
        <v>3.73E-2</v>
      </c>
    </row>
    <row r="14" spans="1:13" x14ac:dyDescent="0.2">
      <c r="A14" s="2">
        <v>43668</v>
      </c>
      <c r="B14" s="3">
        <v>1516</v>
      </c>
      <c r="C14" s="3"/>
      <c r="D14" s="3" t="s">
        <v>107</v>
      </c>
      <c r="E14" s="3">
        <v>1</v>
      </c>
      <c r="F14" s="3">
        <v>3.6760000000000001E-2</v>
      </c>
      <c r="G14" s="3">
        <v>3.678E-2</v>
      </c>
      <c r="H14" s="3">
        <v>3.6819999999999999E-2</v>
      </c>
      <c r="I14" s="3">
        <f t="shared" si="0"/>
        <v>3.6786666666666662E-2</v>
      </c>
      <c r="J14" s="3">
        <v>3.7109999999999997E-2</v>
      </c>
      <c r="K14" s="3">
        <v>3.7109999999999997E-2</v>
      </c>
      <c r="L14" s="3">
        <v>3.7150000000000002E-2</v>
      </c>
      <c r="M14" s="3">
        <f t="shared" si="1"/>
        <v>3.7123333333333335E-2</v>
      </c>
    </row>
    <row r="15" spans="1:13" x14ac:dyDescent="0.2">
      <c r="A15" s="2">
        <v>43668</v>
      </c>
      <c r="B15" s="3">
        <v>1517</v>
      </c>
      <c r="C15" s="3"/>
      <c r="D15" s="3" t="s">
        <v>107</v>
      </c>
      <c r="E15" s="3">
        <v>2</v>
      </c>
      <c r="F15" s="3">
        <v>3.6760000000000001E-2</v>
      </c>
      <c r="G15" s="3">
        <v>3.6810000000000002E-2</v>
      </c>
      <c r="H15" s="3">
        <v>3.6769999999999997E-2</v>
      </c>
      <c r="I15" s="3">
        <f t="shared" si="0"/>
        <v>3.678E-2</v>
      </c>
      <c r="J15" s="3">
        <v>3.6900000000000002E-2</v>
      </c>
      <c r="K15" s="3">
        <v>3.6940000000000001E-2</v>
      </c>
      <c r="L15" s="3">
        <v>3.6850000000000001E-2</v>
      </c>
      <c r="M15" s="3">
        <f t="shared" si="1"/>
        <v>3.6896666666666668E-2</v>
      </c>
    </row>
    <row r="16" spans="1:13" x14ac:dyDescent="0.2">
      <c r="A16" s="2">
        <v>43668</v>
      </c>
      <c r="B16" s="3">
        <v>1518</v>
      </c>
      <c r="C16" s="3"/>
      <c r="D16" s="3" t="s">
        <v>107</v>
      </c>
      <c r="E16" s="3">
        <v>3</v>
      </c>
      <c r="F16" s="3">
        <v>3.6729999999999999E-2</v>
      </c>
      <c r="G16" s="3">
        <v>3.6720000000000003E-2</v>
      </c>
      <c r="H16" s="3">
        <v>3.6729999999999999E-2</v>
      </c>
      <c r="I16" s="3">
        <f t="shared" si="0"/>
        <v>3.6726666666666664E-2</v>
      </c>
      <c r="J16" s="3">
        <v>3.6990000000000002E-2</v>
      </c>
      <c r="K16" s="3">
        <v>3.6979999999999999E-2</v>
      </c>
      <c r="L16" s="3">
        <v>3.6920000000000001E-2</v>
      </c>
      <c r="M16" s="3">
        <f t="shared" si="1"/>
        <v>3.6963333333333341E-2</v>
      </c>
    </row>
    <row r="17" spans="1:13" x14ac:dyDescent="0.2">
      <c r="A17" s="2">
        <v>43668</v>
      </c>
      <c r="B17" s="3">
        <v>1519</v>
      </c>
      <c r="C17" s="3"/>
      <c r="D17" s="3" t="s">
        <v>107</v>
      </c>
      <c r="E17" s="3">
        <v>4</v>
      </c>
      <c r="F17" s="3">
        <v>3.6400000000000002E-2</v>
      </c>
      <c r="G17" s="3">
        <v>3.6409999999999998E-2</v>
      </c>
      <c r="H17" s="3">
        <v>3.6389999999999999E-2</v>
      </c>
      <c r="I17" s="3">
        <f t="shared" si="0"/>
        <v>3.6399999999999995E-2</v>
      </c>
      <c r="J17" s="3">
        <v>3.6519999999999997E-2</v>
      </c>
      <c r="K17" s="3">
        <v>3.6600000000000001E-2</v>
      </c>
      <c r="L17" s="3">
        <v>3.6560000000000002E-2</v>
      </c>
      <c r="M17" s="3">
        <f t="shared" si="1"/>
        <v>3.6560000000000002E-2</v>
      </c>
    </row>
    <row r="18" spans="1:13" x14ac:dyDescent="0.2">
      <c r="A18" s="2">
        <v>43668</v>
      </c>
      <c r="B18" s="3">
        <v>1520</v>
      </c>
      <c r="C18" s="3"/>
      <c r="D18" s="3" t="s">
        <v>107</v>
      </c>
      <c r="E18" s="3">
        <v>5</v>
      </c>
      <c r="F18" s="3">
        <v>3.703E-2</v>
      </c>
      <c r="G18" s="3">
        <v>3.703E-2</v>
      </c>
      <c r="H18" s="3">
        <v>3.6999999999999998E-2</v>
      </c>
      <c r="I18" s="3">
        <f t="shared" si="0"/>
        <v>3.7019999999999997E-2</v>
      </c>
      <c r="J18" s="3">
        <v>3.7379999999999997E-2</v>
      </c>
      <c r="K18" s="3">
        <v>3.7400000000000003E-2</v>
      </c>
      <c r="L18" s="3">
        <v>3.7359999999999997E-2</v>
      </c>
      <c r="M18" s="3">
        <f t="shared" si="1"/>
        <v>3.7379999999999997E-2</v>
      </c>
    </row>
    <row r="19" spans="1:13" x14ac:dyDescent="0.2">
      <c r="A19" s="2">
        <v>43668</v>
      </c>
      <c r="B19" s="3">
        <v>1521</v>
      </c>
      <c r="C19" s="3"/>
      <c r="D19" s="3" t="s">
        <v>107</v>
      </c>
      <c r="E19" s="3">
        <v>6</v>
      </c>
      <c r="F19" s="3">
        <v>3.6700000000000003E-2</v>
      </c>
      <c r="G19" s="3">
        <v>3.6740000000000002E-2</v>
      </c>
      <c r="H19" s="3">
        <v>3.6729999999999999E-2</v>
      </c>
      <c r="I19" s="3">
        <f t="shared" si="0"/>
        <v>3.6723333333333337E-2</v>
      </c>
      <c r="J19" s="3">
        <v>3.6790000000000003E-2</v>
      </c>
      <c r="K19" s="3">
        <v>3.6970000000000003E-2</v>
      </c>
      <c r="L19" s="3">
        <v>3.6880000000000003E-2</v>
      </c>
      <c r="M19" s="3">
        <f t="shared" si="1"/>
        <v>3.6880000000000003E-2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spm2019</vt:lpstr>
      <vt:lpstr>procedural_blanks_spm2019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Spiliotopoulos, Sophie</dc:creator>
  <cp:lastModifiedBy>Spiliotopoulos, Sophie</cp:lastModifiedBy>
  <dcterms:created xsi:type="dcterms:W3CDTF">2020-11-05T14:18:22Z</dcterms:created>
  <dcterms:modified xsi:type="dcterms:W3CDTF">2020-11-05T14:30:33Z</dcterms:modified>
</cp:coreProperties>
</file>