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sicolsadelcentro-my.sharepoint.com/personal/jmolina_sicolsa_com/Documents/Descargas/"/>
    </mc:Choice>
  </mc:AlternateContent>
  <xr:revisionPtr revIDLastSave="81" documentId="8_{6C14CA8E-7808-4E58-BCE6-ED9D982B4929}" xr6:coauthVersionLast="47" xr6:coauthVersionMax="47" xr10:uidLastSave="{EE09D60A-6E0C-4C06-B4E9-F3EBD5343C3E}"/>
  <bookViews>
    <workbookView xWindow="-120" yWindow="-120" windowWidth="20730" windowHeight="11040" activeTab="1" xr2:uid="{19D98158-6856-4B90-924A-D0241ED7C4F2}"/>
  </bookViews>
  <sheets>
    <sheet name="Niveles medios" sheetId="1" r:id="rId1"/>
    <sheet name="Jefes" sheetId="4" r:id="rId2"/>
    <sheet name="Competencias Jefes 2025" sheetId="5" r:id="rId3"/>
  </sheets>
  <definedNames>
    <definedName name="_xlnm._FilterDatabase" localSheetId="2" hidden="1">'Competencias Jefes 2025'!$A$1:$D$57</definedName>
    <definedName name="_xlnm._FilterDatabase" localSheetId="1" hidden="1">Jefes!$D$1:$D$22</definedName>
    <definedName name="_xlnm._FilterDatabase" localSheetId="0" hidden="1">'Niveles medios'!$A$1:$K$78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H6" i="4" s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2" i="1"/>
  <c r="H21" i="4" l="1"/>
  <c r="H20" i="4"/>
  <c r="H19" i="4"/>
  <c r="H17" i="4"/>
  <c r="H14" i="4"/>
  <c r="H7" i="4"/>
  <c r="H5" i="4"/>
  <c r="H4" i="4"/>
  <c r="H2" i="4"/>
</calcChain>
</file>

<file path=xl/sharedStrings.xml><?xml version="1.0" encoding="utf-8"?>
<sst xmlns="http://schemas.openxmlformats.org/spreadsheetml/2006/main" count="812" uniqueCount="233">
  <si>
    <t>Cédula</t>
  </si>
  <si>
    <t>NOMBRE</t>
  </si>
  <si>
    <t>SEDE</t>
  </si>
  <si>
    <t>CARGO</t>
  </si>
  <si>
    <t>Potencial</t>
  </si>
  <si>
    <t>Desempeño</t>
  </si>
  <si>
    <t xml:space="preserve">9BOX </t>
  </si>
  <si>
    <t>PYP</t>
  </si>
  <si>
    <t xml:space="preserve">CADENA SUMINISTRO </t>
  </si>
  <si>
    <t>SUBGERENCIA DE OPERACIONES</t>
  </si>
  <si>
    <t>GESTOR ABASTECIMIENTO</t>
  </si>
  <si>
    <t>CASTAÑO OSSA LUIS FERNANDO</t>
  </si>
  <si>
    <t>TESORITO</t>
  </si>
  <si>
    <t>LIDER ABASTECIMIENTO</t>
  </si>
  <si>
    <t>GIRALDO OSPINA WILLIAM HERNEY</t>
  </si>
  <si>
    <t>AUXILIAR ABASTECIMIENTO</t>
  </si>
  <si>
    <t>CASTAÑEDA MONTOYA CRISTHIAN CAMILO</t>
  </si>
  <si>
    <t>AUXILIAR DOCUMENTACION</t>
  </si>
  <si>
    <t>GESTOR COMPRAS</t>
  </si>
  <si>
    <t>CARDONA DIAZ YULIETH</t>
  </si>
  <si>
    <t>QUINTERO CASTAÑO ANGY VANESSA</t>
  </si>
  <si>
    <t>ANALISTA COMPRAS</t>
  </si>
  <si>
    <t>SALAZAR RAMIREZ ANA BEATRIZ</t>
  </si>
  <si>
    <t xml:space="preserve">COSTOS </t>
  </si>
  <si>
    <t>GESTOR COSTOS</t>
  </si>
  <si>
    <t>VALENCIA LONDOÑO CARLOS EDUARDO</t>
  </si>
  <si>
    <t>LIDER COSTOS</t>
  </si>
  <si>
    <t>GUTIERREZ TORO ALEXANDER</t>
  </si>
  <si>
    <t>AUXILIAR COSTOS</t>
  </si>
  <si>
    <t>DIAZ CIFUENTES JOHN EDDIER</t>
  </si>
  <si>
    <t>JEFE DESARROLLO</t>
  </si>
  <si>
    <t>CARDENAS CARDENAS NORMAN FABIAN</t>
  </si>
  <si>
    <t>GESTOR DISENO E INGENIERIA</t>
  </si>
  <si>
    <t>MOSQUERA MARULANDA EDWIN</t>
  </si>
  <si>
    <t>PEREZ MOLINA SANTIAGO</t>
  </si>
  <si>
    <t>ANALISTA DISENO E INGENIERIA</t>
  </si>
  <si>
    <t>ALBA OSPINA DANIEL</t>
  </si>
  <si>
    <t>ROSSO CHOCONTA IVAN</t>
  </si>
  <si>
    <t>LIDER DISEÑO DE EMPAQUES</t>
  </si>
  <si>
    <t>QUINTERO HURTADO ANDRES DAVID</t>
  </si>
  <si>
    <t>CASTAÑO ARANGO DEIVID ESTEBAN</t>
  </si>
  <si>
    <t>RESTREPO LONDONO ALEJANDRO</t>
  </si>
  <si>
    <t>DISTRIBUCIÓN</t>
  </si>
  <si>
    <t>GESTOR DISTRIBUCION</t>
  </si>
  <si>
    <t>OBANDO MARIN EDNA MARITZA</t>
  </si>
  <si>
    <t>ANALISTA FACTURACION</t>
  </si>
  <si>
    <t>MARIN OSPINA LUISA FERNANDA</t>
  </si>
  <si>
    <t>ANALISTA DISTRIBUCION</t>
  </si>
  <si>
    <t>ARISTIZABAL FRANCO GERMAN HUMBERTO</t>
  </si>
  <si>
    <t>LIDER DISTRIBUCION</t>
  </si>
  <si>
    <t>HERNANDEZ LOPEZ ANGELA MARIA</t>
  </si>
  <si>
    <t>FINANCIERA</t>
  </si>
  <si>
    <t>ANALISTA TESORERIA Y CARTERA</t>
  </si>
  <si>
    <t>ARIAS HENAO PAULA CRISTINA</t>
  </si>
  <si>
    <t>GESTOR TESORERIA</t>
  </si>
  <si>
    <t>ROJAS CASTAÑO MARIA CAMILA</t>
  </si>
  <si>
    <t>ANALISTA TESORERIA</t>
  </si>
  <si>
    <t>OCAMPO LOPEZ ADRIANA MARIA</t>
  </si>
  <si>
    <t>GESTOR DOCUMENTAL</t>
  </si>
  <si>
    <t>BOTERO IDARRAGA LUIS CARLOS</t>
  </si>
  <si>
    <t>SIG</t>
  </si>
  <si>
    <t>GERENCIA DE INNOVACIÓN</t>
  </si>
  <si>
    <t>GERENTE INNOVACION</t>
  </si>
  <si>
    <t>GALVEZ MARIA ALEJANDRA</t>
  </si>
  <si>
    <t xml:space="preserve">COMERCIAL </t>
  </si>
  <si>
    <t>ANALISTA INSTALACIONES</t>
  </si>
  <si>
    <t>ORJUELA SERNA JUAN CARLOS</t>
  </si>
  <si>
    <t>MI CASA INDUMA</t>
  </si>
  <si>
    <t>MERCADEO</t>
  </si>
  <si>
    <t>GESTOR DISENO GRAFICO</t>
  </si>
  <si>
    <t>LOPEZ ARANGO CAROLINA</t>
  </si>
  <si>
    <t>DIRECTORA MERCADEO</t>
  </si>
  <si>
    <t>SOPORTE Y EXITO DEL CLIENTE</t>
  </si>
  <si>
    <t>OCAMPO MAYORGA VALENTINA</t>
  </si>
  <si>
    <t>GESTOR COMUNICACIONES</t>
  </si>
  <si>
    <t>COLORADO VALENCIA PAULA ANDREA</t>
  </si>
  <si>
    <t>ANALISTA TELEMERCADEO Y VENTAS</t>
  </si>
  <si>
    <t>ZULUAGA HENAO AURA MARIA</t>
  </si>
  <si>
    <t>SUAREZ VALENCIA MATEO</t>
  </si>
  <si>
    <t>PRODUCCIÓN PYP</t>
  </si>
  <si>
    <t>ANALISTA DIGITACIÓN</t>
  </si>
  <si>
    <t>CASTANO ARIAS FRANCY LORENA</t>
  </si>
  <si>
    <t xml:space="preserve">LIDER PLANEACION </t>
  </si>
  <si>
    <t>CARDENAS AGUDELO CESAR AUGUSTO</t>
  </si>
  <si>
    <t>JEFE PLANTA PYP ENCARGADO</t>
  </si>
  <si>
    <t>GALVIS LUQUE JESSICA DANIELA</t>
  </si>
  <si>
    <t>GESTOR PRODUCCION</t>
  </si>
  <si>
    <t>BELTRAN MUÑOZ WILLIAM</t>
  </si>
  <si>
    <t>GALVIS CARDONA ESTEBAN</t>
  </si>
  <si>
    <t xml:space="preserve">PRODUCCIÓN TESORITO </t>
  </si>
  <si>
    <t>LIDER PLANEACION</t>
  </si>
  <si>
    <t>LONDONO MARIN JORGE WILLIAM</t>
  </si>
  <si>
    <t>CARDONA QUINTERO JHON ALEXANDER</t>
  </si>
  <si>
    <t>CORREA CASTELLANOS EDINSON GERMAN</t>
  </si>
  <si>
    <t>ANALISTA PRODUCCION</t>
  </si>
  <si>
    <t>BLANCO OLMOS JUAN MANUEL</t>
  </si>
  <si>
    <t>GESTOR RECUBRIMIENTO</t>
  </si>
  <si>
    <t>PEDROZA GARCIA EDWIN</t>
  </si>
  <si>
    <t>CASTANO JOSE GUSTAVO</t>
  </si>
  <si>
    <t>LIDER RECUBRIMIENTO</t>
  </si>
  <si>
    <t>GARCIA MUÑOZ LINA PAMELA</t>
  </si>
  <si>
    <t>GESTOR SERVICIO AL CLIENTE</t>
  </si>
  <si>
    <t>OCAMPO MUÑOZ VALERIA</t>
  </si>
  <si>
    <t>ANALISTA CALIDAD</t>
  </si>
  <si>
    <t>VALDERRAMA HERNANDEZ JUAN MANUEL</t>
  </si>
  <si>
    <t>FLOREZ VELARDE ALEXANDER DE JESUS</t>
  </si>
  <si>
    <t>LONDONO SALAZAR ALCIBAR</t>
  </si>
  <si>
    <t>INSTRUCTOR PLANTA</t>
  </si>
  <si>
    <t>BARRANTES MOLINA STEFANNY DAYANA</t>
  </si>
  <si>
    <t>GESTOR SISTEMAS INTEGRADOS DE GESTION</t>
  </si>
  <si>
    <t>TANGARIFE DUQUE VALENTINA</t>
  </si>
  <si>
    <t>AUXILIAR CALIDAD</t>
  </si>
  <si>
    <t>QUINTERO SERNA JUAN CAMILO</t>
  </si>
  <si>
    <t>LIDER AMBIENTAL</t>
  </si>
  <si>
    <t>QUINTERO SOTO ADRIANA</t>
  </si>
  <si>
    <t>GARCIA OSORIO CAROLINA</t>
  </si>
  <si>
    <t>CARDOZO CARDONA STEVEN</t>
  </si>
  <si>
    <t>ANALISTA SST</t>
  </si>
  <si>
    <t>TALENTO HUMANO</t>
  </si>
  <si>
    <t>HERNANDEZ CARDONA JEIDY YISENIA</t>
  </si>
  <si>
    <t>GESTOR COMPENSACION</t>
  </si>
  <si>
    <t>CARDONA HENAO MONICA LORENA</t>
  </si>
  <si>
    <t>ADMINISTRADOR TALENTO HUMANO</t>
  </si>
  <si>
    <t>ZAMBRANO SOLANO INGRIT LIZET</t>
  </si>
  <si>
    <t>ANALISTA DESARROLLO Y CULTURA</t>
  </si>
  <si>
    <t>TECNOLOGIA INFORMATICA</t>
  </si>
  <si>
    <t>JEFE T.I</t>
  </si>
  <si>
    <t>ZULUAGA VARGAS JUAN PABLO</t>
  </si>
  <si>
    <t>GESTOR SOPORTE ERP</t>
  </si>
  <si>
    <t>AUXILIAR TECNOLOGIA INFORMATICA</t>
  </si>
  <si>
    <t>FLOREZ GALLEGO ESTEBAN</t>
  </si>
  <si>
    <t>AUXILIAR SOPORTE TI</t>
  </si>
  <si>
    <t>BETANCUR BETANCUR JHON FABER</t>
  </si>
  <si>
    <t>TPM</t>
  </si>
  <si>
    <t>ANALISTA METROLOGIA</t>
  </si>
  <si>
    <t>MARULANDA CASTANO JORGE ENRIQUE</t>
  </si>
  <si>
    <t>GESTOR TROQUELERIA Y METROLOGIA</t>
  </si>
  <si>
    <t>VASQUEZ ARIAS JHON JAIRO</t>
  </si>
  <si>
    <t>JEFE PROYECTOS PUERTAS EN LINEA</t>
  </si>
  <si>
    <t>CASTANO HINCAPIE OSCAR DAVID</t>
  </si>
  <si>
    <t>DIRECTOR DE INGENIERÍA</t>
  </si>
  <si>
    <t>DUQUE DUQUE WILLIAM</t>
  </si>
  <si>
    <t>JEFE DE MANTENIMIENTO</t>
  </si>
  <si>
    <t>OSORIO RAMIREZ DANIEL EDUARDO</t>
  </si>
  <si>
    <t>GESTOR MANTENIMIENTO</t>
  </si>
  <si>
    <t>RAAD GARAY DAVID RUMENUS</t>
  </si>
  <si>
    <t>SUBGERENTE COMERCIAL</t>
  </si>
  <si>
    <t>GARCES CASTAÑO JOHANNA MARITZA</t>
  </si>
  <si>
    <t>JEFE DE VENTAS CANAL CONSTRUCTOR</t>
  </si>
  <si>
    <t>HURTADO LARGO JHON JAIRO</t>
  </si>
  <si>
    <t>JEFE LINEA ELECTRICA Y NUEVOS PRODUCTOS</t>
  </si>
  <si>
    <t>MARTINEZ MESA JUAN DIEGO</t>
  </si>
  <si>
    <t>GESTOR VENTAS INTERNACIONALES</t>
  </si>
  <si>
    <t>ÁREA</t>
  </si>
  <si>
    <t>SALAZAR SALAZAR SANDRA MILENA</t>
  </si>
  <si>
    <t>JEFE FINANCIERA</t>
  </si>
  <si>
    <t>GERENCIA</t>
  </si>
  <si>
    <t>RICO GOMEZ JORGE LEONARDO</t>
  </si>
  <si>
    <t>GESTOR DESARROLLO SOFTWARE</t>
  </si>
  <si>
    <t>COMERCIAL</t>
  </si>
  <si>
    <t>JEFE SIG</t>
  </si>
  <si>
    <t>INSTALACIONES PUERTAS</t>
  </si>
  <si>
    <t>BARACALDO SANTOS OMAR FERNANDO</t>
  </si>
  <si>
    <t>DIRECTOR COMERCIAL (E)</t>
  </si>
  <si>
    <t>OCAMPO SALAZAR JOHAN SEBASTIAN</t>
  </si>
  <si>
    <t>GESTOR INNOVACION</t>
  </si>
  <si>
    <t>VARGAS ARBOLEDA JUAN SANTIAGO</t>
  </si>
  <si>
    <t>SUBGERENTE OPERACIONES</t>
  </si>
  <si>
    <t>BASTIDAS GOMEZ ADRIAN</t>
  </si>
  <si>
    <t>JEFE CADENA DE SUMINISTRO</t>
  </si>
  <si>
    <t>GUTIERREZ GOMEZ DANNIEL ALEJANDRO</t>
  </si>
  <si>
    <t>ARANGO ESCOBAR MARGARITA MARIA</t>
  </si>
  <si>
    <t>GERENTE GENERAL</t>
  </si>
  <si>
    <t>RESTREPO CARDONA YURANI</t>
  </si>
  <si>
    <t>LIDER INSTALACIONES</t>
  </si>
  <si>
    <t>PEREZ HERNANDEZ ELIANA</t>
  </si>
  <si>
    <t>GESTORA ATRACCION DEL TALENTO</t>
  </si>
  <si>
    <t>VALENCIA GRISALES YULIANA ANDREA</t>
  </si>
  <si>
    <t>JEFE TALENTO HUMANO</t>
  </si>
  <si>
    <t>ANGEL MARIN YIM EDUARDO</t>
  </si>
  <si>
    <t>DUQUE HERNANDEZ WILLIAM DARIO</t>
  </si>
  <si>
    <t>AUXILIAR AMBIENTAL</t>
  </si>
  <si>
    <t>IDARRAGA JARAMILLO MARIA DEL MAR</t>
  </si>
  <si>
    <t>BLANDON VELEZ OLVER AUGUSTO</t>
  </si>
  <si>
    <t>LIDER SST</t>
  </si>
  <si>
    <t>RAMIREZ BAYONA ALEJANDRA</t>
  </si>
  <si>
    <t>AUXILIAR PLANEACION</t>
  </si>
  <si>
    <t>BERNAL IDARRAGA SANDRA VIVIANA</t>
  </si>
  <si>
    <t>AUXILIAR FACTURACION</t>
  </si>
  <si>
    <t>ECHAVARRIA ARANGO JUAN PABLO</t>
  </si>
  <si>
    <t>GIRALDO RUBIO JUAN CAMILO</t>
  </si>
  <si>
    <t>BLANDON LOPEZ JACKELINE</t>
  </si>
  <si>
    <t>GOMEZ ZAPATA LEYDI JOHANA</t>
  </si>
  <si>
    <t>ORTIZ LOPEZ ANDRES FELIPE</t>
  </si>
  <si>
    <t>DIRECTOR PRODUCCION PYP</t>
  </si>
  <si>
    <t>OSPINA RIOS MIGUEL ANGEL</t>
  </si>
  <si>
    <t>GOMEZ DUQUE MARIA MARISOL</t>
  </si>
  <si>
    <t>CARDONA GONZALEZ DANIELLA</t>
  </si>
  <si>
    <t>SANCHEZ GIL BIBIANA</t>
  </si>
  <si>
    <t>ANALISTA DE DISEÑO GRAFICO</t>
  </si>
  <si>
    <t>RUIZ LONDOÑO LUIS GABRIEL</t>
  </si>
  <si>
    <t>JEFE DE VENTAS INTERNACIONAL</t>
  </si>
  <si>
    <t>BUENO GUAPACHA LEIDY YESMIDH</t>
  </si>
  <si>
    <t>RAMIREZ ESCOBAR LUISA FERNANDA</t>
  </si>
  <si>
    <t>ANALISTA MERCADEO</t>
  </si>
  <si>
    <t>ANALISTA</t>
  </si>
  <si>
    <t>AUXILIAR</t>
  </si>
  <si>
    <t>GESTOR</t>
  </si>
  <si>
    <t>LIDER</t>
  </si>
  <si>
    <t>JEFE</t>
  </si>
  <si>
    <t>DIRECTOR</t>
  </si>
  <si>
    <t xml:space="preserve">SUBGERENTE </t>
  </si>
  <si>
    <t>GERENTE</t>
  </si>
  <si>
    <t>INGENIERÍA Y DESARROLLO</t>
  </si>
  <si>
    <t>JEFE DIRECTO</t>
  </si>
  <si>
    <t>GERENCIA GENERAL</t>
  </si>
  <si>
    <t>SUBGERENTE</t>
  </si>
  <si>
    <t xml:space="preserve">LIDER </t>
  </si>
  <si>
    <t>SUBGERENCIA COMERCIAL</t>
  </si>
  <si>
    <t>PROMEDIO EQUIPO</t>
  </si>
  <si>
    <t>JEFE TALLER Y TROQUELERÍA</t>
  </si>
  <si>
    <t>NA</t>
  </si>
  <si>
    <t>RESULTADO INDIVIDUAL</t>
  </si>
  <si>
    <t>NIVEL</t>
  </si>
  <si>
    <t>Nombre del participante</t>
  </si>
  <si>
    <t>Competencia</t>
  </si>
  <si>
    <t>%</t>
  </si>
  <si>
    <t xml:space="preserve">IMPACTO ESPERADO </t>
  </si>
  <si>
    <t>Pensamiento estratégico</t>
  </si>
  <si>
    <t>Liderazgo transformacional</t>
  </si>
  <si>
    <t>Gestión de crisis y adaptabilidad</t>
  </si>
  <si>
    <t>Inteligencia emocional</t>
  </si>
  <si>
    <t>MESA GERENCIAL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</si>
</sst>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8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left"/>
    </xf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3" borderId="1" xfId="0" applyFill="1" applyBorder="1" applyAlignment="1">
      <alignment vertical="center"/>
    </xf>
    <xf numFmtId="0" fontId="0" fillId="4" borderId="1" xfId="0" applyFill="1" applyBorder="1"/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0" fillId="5" borderId="1" xfId="0" applyFill="1" applyBorder="1"/>
    <xf numFmtId="0" fontId="0" fillId="0" borderId="2" xfId="0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6" borderId="1" xfId="0" applyFill="1" applyBorder="1"/>
    <xf numFmtId="0" fontId="0" fillId="6" borderId="1" xfId="0" applyFill="1" applyBorder="1" applyAlignment="1">
      <alignment horizontal="left"/>
    </xf>
    <xf numFmtId="0" fontId="0" fillId="6" borderId="1" xfId="0" applyFill="1" applyBorder="1" applyAlignment="1">
      <alignment vertical="center"/>
    </xf>
    <xf numFmtId="0" fontId="0" fillId="0" borderId="0" xfId="0" applyAlignment="1">
      <alignment horizontal="center"/>
    </xf>
    <xf numFmtId="9" fontId="0" fillId="0" borderId="1" xfId="0" applyNumberFormat="1" applyBorder="1" applyAlignment="1">
      <alignment horizontal="center"/>
    </xf>
    <xf numFmtId="9" fontId="0" fillId="4" borderId="1" xfId="0" applyNumberFormat="1" applyFill="1" applyBorder="1" applyAlignment="1">
      <alignment horizontal="center"/>
    </xf>
    <xf numFmtId="9" fontId="0" fillId="0" borderId="1" xfId="0" applyNumberFormat="1" applyBorder="1"/>
    <xf numFmtId="9" fontId="0" fillId="0" borderId="1" xfId="1" applyFont="1" applyBorder="1"/>
    <xf numFmtId="0" fontId="1" fillId="4" borderId="1" xfId="0" applyFont="1" applyFill="1" applyBorder="1" applyAlignment="1">
      <alignment horizontal="center" vertical="center"/>
    </xf>
    <xf numFmtId="164" fontId="0" fillId="0" borderId="1" xfId="1" applyNumberFormat="1" applyFont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D5495-7C86-419F-8CE3-300D9528B852}">
  <dimension ref="A1:N78"/>
  <sheetViews>
    <sheetView workbookViewId="0">
      <selection activeCell="I1" sqref="I1"/>
    </sheetView>
  </sheetViews>
  <sheetFormatPr baseColWidth="10" defaultRowHeight="15" x14ac:dyDescent="0.25"/>
  <cols>
    <col min="1" max="1" width="11" bestFit="1" customWidth="1"/>
    <col min="2" max="2" width="39.42578125" bestFit="1" customWidth="1"/>
    <col min="3" max="3" width="26.42578125" hidden="1" customWidth="1"/>
    <col min="4" max="4" width="27.85546875" bestFit="1" customWidth="1"/>
    <col min="5" max="5" width="24.28515625" bestFit="1" customWidth="1"/>
    <col min="6" max="6" width="34.140625" customWidth="1"/>
    <col min="7" max="7" width="38.42578125" bestFit="1" customWidth="1"/>
    <col min="8" max="8" width="17.85546875" bestFit="1" customWidth="1"/>
    <col min="9" max="10" width="10.85546875" style="21" bestFit="1" customWidth="1"/>
    <col min="11" max="11" width="7.7109375" style="21" customWidth="1"/>
    <col min="12" max="13" width="6.42578125" style="21" customWidth="1"/>
    <col min="14" max="14" width="21.28515625" style="21" bestFit="1" customWidth="1"/>
  </cols>
  <sheetData>
    <row r="1" spans="1:14" x14ac:dyDescent="0.25">
      <c r="A1" s="1" t="s">
        <v>0</v>
      </c>
      <c r="B1" s="2" t="s">
        <v>1</v>
      </c>
      <c r="C1" s="3" t="s">
        <v>2</v>
      </c>
      <c r="D1" s="3" t="s">
        <v>156</v>
      </c>
      <c r="E1" s="3" t="s">
        <v>153</v>
      </c>
      <c r="F1" s="2" t="s">
        <v>214</v>
      </c>
      <c r="G1" s="2" t="s">
        <v>3</v>
      </c>
      <c r="H1" s="2" t="s">
        <v>223</v>
      </c>
      <c r="I1" s="3" t="s">
        <v>4</v>
      </c>
      <c r="J1" s="3" t="s">
        <v>5</v>
      </c>
      <c r="K1" s="3" t="s">
        <v>6</v>
      </c>
      <c r="L1" s="3">
        <v>2025</v>
      </c>
      <c r="M1" s="3">
        <v>2024</v>
      </c>
      <c r="N1" s="3" t="s">
        <v>222</v>
      </c>
    </row>
    <row r="2" spans="1:14" x14ac:dyDescent="0.25">
      <c r="A2" s="7">
        <v>10284693</v>
      </c>
      <c r="B2" s="5" t="s">
        <v>11</v>
      </c>
      <c r="C2" s="6" t="s">
        <v>12</v>
      </c>
      <c r="D2" s="6" t="s">
        <v>9</v>
      </c>
      <c r="E2" s="6" t="s">
        <v>8</v>
      </c>
      <c r="F2" s="5" t="s">
        <v>168</v>
      </c>
      <c r="G2" s="6" t="s">
        <v>13</v>
      </c>
      <c r="H2" s="6" t="s">
        <v>208</v>
      </c>
      <c r="I2" s="17">
        <v>3</v>
      </c>
      <c r="J2" s="17">
        <v>2</v>
      </c>
      <c r="K2" s="17">
        <v>2</v>
      </c>
      <c r="L2" s="22">
        <v>0.95</v>
      </c>
      <c r="M2" s="22">
        <v>0.92500000000000004</v>
      </c>
      <c r="N2" s="22">
        <f>SUM(L2+M2)/2</f>
        <v>0.9375</v>
      </c>
    </row>
    <row r="3" spans="1:14" x14ac:dyDescent="0.25">
      <c r="A3" s="7">
        <v>1053787788</v>
      </c>
      <c r="B3" s="7" t="s">
        <v>14</v>
      </c>
      <c r="C3" s="6" t="s">
        <v>12</v>
      </c>
      <c r="D3" s="6" t="s">
        <v>9</v>
      </c>
      <c r="E3" s="6" t="s">
        <v>8</v>
      </c>
      <c r="F3" s="5" t="s">
        <v>168</v>
      </c>
      <c r="G3" s="6" t="s">
        <v>15</v>
      </c>
      <c r="H3" s="6" t="s">
        <v>206</v>
      </c>
      <c r="I3" s="17">
        <v>2</v>
      </c>
      <c r="J3" s="17">
        <v>2</v>
      </c>
      <c r="K3" s="17">
        <v>5</v>
      </c>
      <c r="L3" s="22">
        <v>0.9</v>
      </c>
      <c r="M3" s="22">
        <v>0.9</v>
      </c>
      <c r="N3" s="22">
        <f t="shared" ref="N3:N66" si="0">SUM(L3+M3)/2</f>
        <v>0.9</v>
      </c>
    </row>
    <row r="4" spans="1:14" x14ac:dyDescent="0.25">
      <c r="A4" s="7">
        <v>1019049828</v>
      </c>
      <c r="B4" s="7" t="s">
        <v>16</v>
      </c>
      <c r="C4" s="6" t="s">
        <v>12</v>
      </c>
      <c r="D4" s="6" t="s">
        <v>9</v>
      </c>
      <c r="E4" s="6" t="s">
        <v>8</v>
      </c>
      <c r="F4" s="5" t="s">
        <v>168</v>
      </c>
      <c r="G4" s="6" t="s">
        <v>17</v>
      </c>
      <c r="H4" s="6" t="s">
        <v>206</v>
      </c>
      <c r="I4" s="17">
        <v>2</v>
      </c>
      <c r="J4" s="17">
        <v>2</v>
      </c>
      <c r="K4" s="17">
        <v>5</v>
      </c>
      <c r="L4" s="22">
        <v>0.9</v>
      </c>
      <c r="M4" s="22">
        <v>0.9</v>
      </c>
      <c r="N4" s="22">
        <f t="shared" si="0"/>
        <v>0.9</v>
      </c>
    </row>
    <row r="5" spans="1:14" x14ac:dyDescent="0.25">
      <c r="A5" s="7">
        <v>1053777964</v>
      </c>
      <c r="B5" s="5" t="s">
        <v>19</v>
      </c>
      <c r="C5" s="6" t="s">
        <v>12</v>
      </c>
      <c r="D5" s="6" t="s">
        <v>9</v>
      </c>
      <c r="E5" s="6" t="s">
        <v>8</v>
      </c>
      <c r="F5" s="5" t="s">
        <v>168</v>
      </c>
      <c r="G5" s="6" t="s">
        <v>17</v>
      </c>
      <c r="H5" s="6" t="s">
        <v>206</v>
      </c>
      <c r="I5" s="17">
        <v>2</v>
      </c>
      <c r="J5" s="17">
        <v>2</v>
      </c>
      <c r="K5" s="17">
        <v>5</v>
      </c>
      <c r="L5" s="22">
        <v>0.9</v>
      </c>
      <c r="M5" s="22">
        <v>0.9</v>
      </c>
      <c r="N5" s="22">
        <f t="shared" si="0"/>
        <v>0.9</v>
      </c>
    </row>
    <row r="6" spans="1:14" x14ac:dyDescent="0.25">
      <c r="A6" s="7">
        <v>1053866784</v>
      </c>
      <c r="B6" s="5" t="s">
        <v>20</v>
      </c>
      <c r="C6" s="6" t="s">
        <v>12</v>
      </c>
      <c r="D6" s="6" t="s">
        <v>9</v>
      </c>
      <c r="E6" s="6" t="s">
        <v>8</v>
      </c>
      <c r="F6" s="5" t="s">
        <v>168</v>
      </c>
      <c r="G6" s="6" t="s">
        <v>21</v>
      </c>
      <c r="H6" s="6" t="s">
        <v>205</v>
      </c>
      <c r="I6" s="17">
        <v>3</v>
      </c>
      <c r="J6" s="17">
        <v>2</v>
      </c>
      <c r="K6" s="17">
        <v>2</v>
      </c>
      <c r="L6" s="22">
        <v>0.95</v>
      </c>
      <c r="M6" s="22">
        <v>0.9</v>
      </c>
      <c r="N6" s="22">
        <f t="shared" si="0"/>
        <v>0.92500000000000004</v>
      </c>
    </row>
    <row r="7" spans="1:14" x14ac:dyDescent="0.25">
      <c r="A7" s="7">
        <v>1053823517</v>
      </c>
      <c r="B7" s="5" t="s">
        <v>22</v>
      </c>
      <c r="C7" s="6" t="s">
        <v>7</v>
      </c>
      <c r="D7" s="6" t="s">
        <v>215</v>
      </c>
      <c r="E7" s="6" t="s">
        <v>8</v>
      </c>
      <c r="F7" s="5" t="s">
        <v>154</v>
      </c>
      <c r="G7" s="6" t="s">
        <v>10</v>
      </c>
      <c r="H7" s="6" t="s">
        <v>207</v>
      </c>
      <c r="I7" s="17">
        <v>2</v>
      </c>
      <c r="J7" s="17">
        <v>2</v>
      </c>
      <c r="K7" s="17">
        <v>5</v>
      </c>
      <c r="L7" s="22">
        <v>0.9</v>
      </c>
      <c r="M7" s="22">
        <v>0.89400000000000002</v>
      </c>
      <c r="N7" s="22">
        <f t="shared" si="0"/>
        <v>0.89700000000000002</v>
      </c>
    </row>
    <row r="8" spans="1:14" x14ac:dyDescent="0.25">
      <c r="A8" s="7">
        <v>16071230</v>
      </c>
      <c r="B8" s="5" t="s">
        <v>25</v>
      </c>
      <c r="C8" s="6" t="s">
        <v>12</v>
      </c>
      <c r="D8" s="6" t="s">
        <v>215</v>
      </c>
      <c r="E8" s="6" t="s">
        <v>23</v>
      </c>
      <c r="F8" s="5" t="s">
        <v>154</v>
      </c>
      <c r="G8" s="6" t="s">
        <v>26</v>
      </c>
      <c r="H8" s="6" t="s">
        <v>208</v>
      </c>
      <c r="I8" s="17">
        <v>3</v>
      </c>
      <c r="J8" s="17">
        <v>2</v>
      </c>
      <c r="K8" s="17">
        <v>2</v>
      </c>
      <c r="L8" s="22">
        <v>0.95</v>
      </c>
      <c r="M8" s="22">
        <v>0.95</v>
      </c>
      <c r="N8" s="22">
        <f t="shared" si="0"/>
        <v>0.95</v>
      </c>
    </row>
    <row r="9" spans="1:14" x14ac:dyDescent="0.25">
      <c r="A9" s="4">
        <v>1007232917</v>
      </c>
      <c r="B9" s="5" t="s">
        <v>27</v>
      </c>
      <c r="C9" s="6" t="s">
        <v>12</v>
      </c>
      <c r="D9" s="6" t="s">
        <v>215</v>
      </c>
      <c r="E9" s="6" t="s">
        <v>23</v>
      </c>
      <c r="F9" s="5" t="s">
        <v>154</v>
      </c>
      <c r="G9" s="6" t="s">
        <v>28</v>
      </c>
      <c r="H9" s="6" t="s">
        <v>206</v>
      </c>
      <c r="I9" s="17">
        <v>2</v>
      </c>
      <c r="J9" s="17">
        <v>3</v>
      </c>
      <c r="K9" s="17">
        <v>3</v>
      </c>
      <c r="L9" s="22">
        <v>0.95</v>
      </c>
      <c r="M9" s="22">
        <v>0.95</v>
      </c>
      <c r="N9" s="22">
        <f t="shared" si="0"/>
        <v>0.95</v>
      </c>
    </row>
    <row r="10" spans="1:14" x14ac:dyDescent="0.25">
      <c r="A10" s="7">
        <v>16076678</v>
      </c>
      <c r="B10" s="5" t="s">
        <v>31</v>
      </c>
      <c r="C10" s="6" t="s">
        <v>12</v>
      </c>
      <c r="D10" s="6" t="s">
        <v>61</v>
      </c>
      <c r="E10" s="6" t="s">
        <v>213</v>
      </c>
      <c r="F10" s="5" t="s">
        <v>29</v>
      </c>
      <c r="G10" s="6" t="s">
        <v>32</v>
      </c>
      <c r="H10" s="6" t="s">
        <v>207</v>
      </c>
      <c r="I10" s="17">
        <v>3</v>
      </c>
      <c r="J10" s="17">
        <v>2</v>
      </c>
      <c r="K10" s="17">
        <v>2</v>
      </c>
      <c r="L10" s="22">
        <v>0.95</v>
      </c>
      <c r="M10" s="22">
        <v>0.88400000000000001</v>
      </c>
      <c r="N10" s="22">
        <f t="shared" si="0"/>
        <v>0.91700000000000004</v>
      </c>
    </row>
    <row r="11" spans="1:14" x14ac:dyDescent="0.25">
      <c r="A11" s="7">
        <v>94409440</v>
      </c>
      <c r="B11" s="5" t="s">
        <v>33</v>
      </c>
      <c r="C11" s="6" t="s">
        <v>12</v>
      </c>
      <c r="D11" s="6" t="s">
        <v>61</v>
      </c>
      <c r="E11" s="6" t="s">
        <v>213</v>
      </c>
      <c r="F11" s="5" t="s">
        <v>29</v>
      </c>
      <c r="G11" s="6" t="s">
        <v>32</v>
      </c>
      <c r="H11" s="6" t="s">
        <v>207</v>
      </c>
      <c r="I11" s="17">
        <v>1</v>
      </c>
      <c r="J11" s="17">
        <v>2</v>
      </c>
      <c r="K11" s="17">
        <v>7</v>
      </c>
      <c r="L11" s="22">
        <v>0.85</v>
      </c>
      <c r="M11" s="22">
        <v>0.83299999999999996</v>
      </c>
      <c r="N11" s="22">
        <f t="shared" si="0"/>
        <v>0.84149999999999991</v>
      </c>
    </row>
    <row r="12" spans="1:14" x14ac:dyDescent="0.25">
      <c r="A12" s="7">
        <v>1088023878</v>
      </c>
      <c r="B12" s="5" t="s">
        <v>34</v>
      </c>
      <c r="C12" s="6" t="s">
        <v>12</v>
      </c>
      <c r="D12" s="6" t="s">
        <v>61</v>
      </c>
      <c r="E12" s="6" t="s">
        <v>213</v>
      </c>
      <c r="F12" s="5" t="s">
        <v>29</v>
      </c>
      <c r="G12" s="6" t="s">
        <v>35</v>
      </c>
      <c r="H12" s="6" t="s">
        <v>205</v>
      </c>
      <c r="I12" s="17">
        <v>3</v>
      </c>
      <c r="J12" s="17">
        <v>3</v>
      </c>
      <c r="K12" s="17">
        <v>1</v>
      </c>
      <c r="L12" s="22">
        <v>1</v>
      </c>
      <c r="M12" s="22">
        <v>1</v>
      </c>
      <c r="N12" s="22">
        <f t="shared" si="0"/>
        <v>1</v>
      </c>
    </row>
    <row r="13" spans="1:14" x14ac:dyDescent="0.25">
      <c r="A13" s="7">
        <v>1053834274</v>
      </c>
      <c r="B13" s="5" t="s">
        <v>36</v>
      </c>
      <c r="C13" s="6" t="s">
        <v>7</v>
      </c>
      <c r="D13" s="6" t="s">
        <v>61</v>
      </c>
      <c r="E13" s="6" t="s">
        <v>213</v>
      </c>
      <c r="F13" s="5" t="s">
        <v>29</v>
      </c>
      <c r="G13" s="6" t="s">
        <v>32</v>
      </c>
      <c r="H13" s="6" t="s">
        <v>207</v>
      </c>
      <c r="I13" s="17">
        <v>2</v>
      </c>
      <c r="J13" s="17">
        <v>3</v>
      </c>
      <c r="K13" s="17">
        <v>3</v>
      </c>
      <c r="L13" s="22">
        <v>0.95</v>
      </c>
      <c r="M13" s="22">
        <v>0.95</v>
      </c>
      <c r="N13" s="22">
        <f t="shared" si="0"/>
        <v>0.95</v>
      </c>
    </row>
    <row r="14" spans="1:14" x14ac:dyDescent="0.25">
      <c r="A14" s="7">
        <v>80844421</v>
      </c>
      <c r="B14" s="5" t="s">
        <v>37</v>
      </c>
      <c r="C14" s="6" t="s">
        <v>12</v>
      </c>
      <c r="D14" s="6" t="s">
        <v>61</v>
      </c>
      <c r="E14" s="6" t="s">
        <v>213</v>
      </c>
      <c r="F14" s="5" t="s">
        <v>29</v>
      </c>
      <c r="G14" s="6" t="s">
        <v>38</v>
      </c>
      <c r="H14" s="6" t="s">
        <v>208</v>
      </c>
      <c r="I14" s="17">
        <v>2</v>
      </c>
      <c r="J14" s="17">
        <v>2</v>
      </c>
      <c r="K14" s="17">
        <v>5</v>
      </c>
      <c r="L14" s="22">
        <v>0.9</v>
      </c>
      <c r="M14" s="22">
        <v>0.9</v>
      </c>
      <c r="N14" s="22">
        <f t="shared" si="0"/>
        <v>0.9</v>
      </c>
    </row>
    <row r="15" spans="1:14" x14ac:dyDescent="0.25">
      <c r="A15" s="7">
        <v>1053820971</v>
      </c>
      <c r="B15" s="8" t="s">
        <v>39</v>
      </c>
      <c r="C15" s="6" t="s">
        <v>7</v>
      </c>
      <c r="D15" s="6" t="s">
        <v>61</v>
      </c>
      <c r="E15" s="6" t="s">
        <v>213</v>
      </c>
      <c r="F15" s="5" t="s">
        <v>29</v>
      </c>
      <c r="G15" s="6" t="s">
        <v>35</v>
      </c>
      <c r="H15" s="6" t="s">
        <v>205</v>
      </c>
      <c r="I15" s="17">
        <v>2</v>
      </c>
      <c r="J15" s="17">
        <v>2</v>
      </c>
      <c r="K15" s="17">
        <v>5</v>
      </c>
      <c r="L15" s="22">
        <v>0.9</v>
      </c>
      <c r="M15" s="22">
        <v>0.9</v>
      </c>
      <c r="N15" s="22">
        <f t="shared" si="0"/>
        <v>0.9</v>
      </c>
    </row>
    <row r="16" spans="1:14" x14ac:dyDescent="0.25">
      <c r="A16" s="7">
        <v>1060657104</v>
      </c>
      <c r="B16" s="5" t="s">
        <v>40</v>
      </c>
      <c r="C16" s="6" t="s">
        <v>7</v>
      </c>
      <c r="D16" s="6" t="s">
        <v>61</v>
      </c>
      <c r="E16" s="6" t="s">
        <v>213</v>
      </c>
      <c r="F16" s="5" t="s">
        <v>29</v>
      </c>
      <c r="G16" s="6" t="s">
        <v>35</v>
      </c>
      <c r="H16" s="6" t="s">
        <v>205</v>
      </c>
      <c r="I16" s="17">
        <v>2</v>
      </c>
      <c r="J16" s="17">
        <v>3</v>
      </c>
      <c r="K16" s="17">
        <v>3</v>
      </c>
      <c r="L16" s="22">
        <v>0.95</v>
      </c>
      <c r="M16" s="22">
        <v>0.95</v>
      </c>
      <c r="N16" s="22">
        <f t="shared" si="0"/>
        <v>0.95</v>
      </c>
    </row>
    <row r="17" spans="1:14" x14ac:dyDescent="0.25">
      <c r="A17" s="7">
        <v>75089276</v>
      </c>
      <c r="B17" s="5" t="s">
        <v>41</v>
      </c>
      <c r="C17" s="6" t="s">
        <v>7</v>
      </c>
      <c r="D17" s="6" t="s">
        <v>9</v>
      </c>
      <c r="E17" s="6" t="s">
        <v>42</v>
      </c>
      <c r="F17" s="5" t="s">
        <v>168</v>
      </c>
      <c r="G17" s="6" t="s">
        <v>43</v>
      </c>
      <c r="H17" s="6" t="s">
        <v>207</v>
      </c>
      <c r="I17" s="17">
        <v>1</v>
      </c>
      <c r="J17" s="17">
        <v>2</v>
      </c>
      <c r="K17" s="17">
        <v>7</v>
      </c>
      <c r="L17" s="22">
        <v>0.85</v>
      </c>
      <c r="M17" s="22">
        <v>0.9</v>
      </c>
      <c r="N17" s="22">
        <f t="shared" si="0"/>
        <v>0.875</v>
      </c>
    </row>
    <row r="18" spans="1:14" x14ac:dyDescent="0.25">
      <c r="A18" s="7">
        <v>1053812031</v>
      </c>
      <c r="B18" s="5" t="s">
        <v>44</v>
      </c>
      <c r="C18" s="6" t="s">
        <v>7</v>
      </c>
      <c r="D18" s="6" t="s">
        <v>9</v>
      </c>
      <c r="E18" s="6" t="s">
        <v>42</v>
      </c>
      <c r="F18" s="5" t="s">
        <v>168</v>
      </c>
      <c r="G18" s="6" t="s">
        <v>45</v>
      </c>
      <c r="H18" s="6" t="s">
        <v>205</v>
      </c>
      <c r="I18" s="17">
        <v>2</v>
      </c>
      <c r="J18" s="17">
        <v>2</v>
      </c>
      <c r="K18" s="17">
        <v>5</v>
      </c>
      <c r="L18" s="22">
        <v>0.9</v>
      </c>
      <c r="M18" s="22">
        <v>0.89900000000000002</v>
      </c>
      <c r="N18" s="22">
        <f t="shared" si="0"/>
        <v>0.89949999999999997</v>
      </c>
    </row>
    <row r="19" spans="1:14" x14ac:dyDescent="0.25">
      <c r="A19" s="7">
        <v>1060654925</v>
      </c>
      <c r="B19" s="5" t="s">
        <v>46</v>
      </c>
      <c r="C19" s="6" t="s">
        <v>12</v>
      </c>
      <c r="D19" s="6" t="s">
        <v>9</v>
      </c>
      <c r="E19" s="6" t="s">
        <v>68</v>
      </c>
      <c r="F19" s="5" t="s">
        <v>168</v>
      </c>
      <c r="G19" s="6" t="s">
        <v>47</v>
      </c>
      <c r="H19" s="6" t="s">
        <v>205</v>
      </c>
      <c r="I19" s="17">
        <v>1</v>
      </c>
      <c r="J19" s="17">
        <v>2</v>
      </c>
      <c r="K19" s="17">
        <v>8</v>
      </c>
      <c r="L19" s="22">
        <v>0.75</v>
      </c>
      <c r="M19" s="22">
        <v>0.89300000000000002</v>
      </c>
      <c r="N19" s="22">
        <f t="shared" si="0"/>
        <v>0.82150000000000001</v>
      </c>
    </row>
    <row r="20" spans="1:14" x14ac:dyDescent="0.25">
      <c r="A20" s="7">
        <v>10277539</v>
      </c>
      <c r="B20" s="5" t="s">
        <v>48</v>
      </c>
      <c r="C20" s="6" t="s">
        <v>12</v>
      </c>
      <c r="D20" s="6" t="s">
        <v>9</v>
      </c>
      <c r="E20" s="6" t="s">
        <v>42</v>
      </c>
      <c r="F20" s="5" t="s">
        <v>168</v>
      </c>
      <c r="G20" s="6" t="s">
        <v>49</v>
      </c>
      <c r="H20" s="6" t="s">
        <v>208</v>
      </c>
      <c r="I20" s="17">
        <v>1</v>
      </c>
      <c r="J20" s="17">
        <v>3</v>
      </c>
      <c r="K20" s="17">
        <v>4</v>
      </c>
      <c r="L20" s="22">
        <v>0.9</v>
      </c>
      <c r="M20" s="22">
        <v>0.81799999999999995</v>
      </c>
      <c r="N20" s="22">
        <f t="shared" si="0"/>
        <v>0.85899999999999999</v>
      </c>
    </row>
    <row r="21" spans="1:14" x14ac:dyDescent="0.25">
      <c r="A21" s="7">
        <v>1007144066</v>
      </c>
      <c r="B21" s="5" t="s">
        <v>50</v>
      </c>
      <c r="C21" s="6" t="s">
        <v>12</v>
      </c>
      <c r="D21" s="6" t="s">
        <v>215</v>
      </c>
      <c r="E21" s="6" t="s">
        <v>51</v>
      </c>
      <c r="F21" s="5" t="s">
        <v>154</v>
      </c>
      <c r="G21" s="6" t="s">
        <v>52</v>
      </c>
      <c r="H21" s="6" t="s">
        <v>205</v>
      </c>
      <c r="I21" s="17">
        <v>2</v>
      </c>
      <c r="J21" s="17">
        <v>3</v>
      </c>
      <c r="K21" s="17">
        <v>3</v>
      </c>
      <c r="L21" s="22">
        <v>0.95</v>
      </c>
      <c r="M21" s="22">
        <v>0.86</v>
      </c>
      <c r="N21" s="22">
        <f t="shared" si="0"/>
        <v>0.90500000000000003</v>
      </c>
    </row>
    <row r="22" spans="1:14" x14ac:dyDescent="0.25">
      <c r="A22" s="7">
        <v>1058844509</v>
      </c>
      <c r="B22" s="5" t="s">
        <v>53</v>
      </c>
      <c r="C22" s="6" t="s">
        <v>12</v>
      </c>
      <c r="D22" s="6" t="s">
        <v>215</v>
      </c>
      <c r="E22" s="6" t="s">
        <v>51</v>
      </c>
      <c r="F22" s="5" t="s">
        <v>154</v>
      </c>
      <c r="G22" s="6" t="s">
        <v>54</v>
      </c>
      <c r="H22" s="6" t="s">
        <v>207</v>
      </c>
      <c r="I22" s="17">
        <v>2</v>
      </c>
      <c r="J22" s="17">
        <v>3</v>
      </c>
      <c r="K22" s="17">
        <v>3</v>
      </c>
      <c r="L22" s="22">
        <v>0.95</v>
      </c>
      <c r="M22" s="22">
        <v>0.85</v>
      </c>
      <c r="N22" s="22">
        <f t="shared" si="0"/>
        <v>0.89999999999999991</v>
      </c>
    </row>
    <row r="23" spans="1:14" x14ac:dyDescent="0.25">
      <c r="A23" s="7">
        <v>1060656801</v>
      </c>
      <c r="B23" s="5" t="s">
        <v>55</v>
      </c>
      <c r="C23" s="6" t="s">
        <v>12</v>
      </c>
      <c r="D23" s="6" t="s">
        <v>215</v>
      </c>
      <c r="E23" s="6" t="s">
        <v>51</v>
      </c>
      <c r="F23" s="5" t="s">
        <v>154</v>
      </c>
      <c r="G23" s="6" t="s">
        <v>56</v>
      </c>
      <c r="H23" s="6" t="s">
        <v>205</v>
      </c>
      <c r="I23" s="17">
        <v>2</v>
      </c>
      <c r="J23" s="17">
        <v>3</v>
      </c>
      <c r="K23" s="17">
        <v>3</v>
      </c>
      <c r="L23" s="22">
        <v>0.95</v>
      </c>
      <c r="M23" s="22">
        <v>0.9</v>
      </c>
      <c r="N23" s="22">
        <f t="shared" si="0"/>
        <v>0.92500000000000004</v>
      </c>
    </row>
    <row r="24" spans="1:14" x14ac:dyDescent="0.25">
      <c r="A24" s="7">
        <v>30331315</v>
      </c>
      <c r="B24" s="5" t="s">
        <v>57</v>
      </c>
      <c r="C24" s="6" t="s">
        <v>12</v>
      </c>
      <c r="D24" s="6" t="s">
        <v>215</v>
      </c>
      <c r="E24" s="6" t="s">
        <v>51</v>
      </c>
      <c r="F24" s="5" t="s">
        <v>171</v>
      </c>
      <c r="G24" s="6" t="s">
        <v>58</v>
      </c>
      <c r="H24" s="6" t="s">
        <v>207</v>
      </c>
      <c r="I24" s="17">
        <v>2</v>
      </c>
      <c r="J24" s="17">
        <v>2</v>
      </c>
      <c r="K24" s="17">
        <v>5</v>
      </c>
      <c r="L24" s="22">
        <v>0.9</v>
      </c>
      <c r="M24" s="22">
        <v>0.71899999999999997</v>
      </c>
      <c r="N24" s="22">
        <f t="shared" si="0"/>
        <v>0.8095</v>
      </c>
    </row>
    <row r="25" spans="1:14" x14ac:dyDescent="0.25">
      <c r="A25" s="7">
        <v>1053825736</v>
      </c>
      <c r="B25" s="5" t="s">
        <v>63</v>
      </c>
      <c r="C25" s="6" t="s">
        <v>7</v>
      </c>
      <c r="D25" s="6" t="s">
        <v>218</v>
      </c>
      <c r="E25" s="6" t="s">
        <v>64</v>
      </c>
      <c r="F25" s="5" t="s">
        <v>145</v>
      </c>
      <c r="G25" s="6" t="s">
        <v>65</v>
      </c>
      <c r="H25" s="6" t="s">
        <v>205</v>
      </c>
      <c r="I25" s="17">
        <v>2</v>
      </c>
      <c r="J25" s="17">
        <v>2</v>
      </c>
      <c r="K25" s="17">
        <v>5</v>
      </c>
      <c r="L25" s="22">
        <v>0.9</v>
      </c>
      <c r="M25" s="22">
        <v>0.9</v>
      </c>
      <c r="N25" s="22">
        <f t="shared" si="0"/>
        <v>0.9</v>
      </c>
    </row>
    <row r="26" spans="1:14" x14ac:dyDescent="0.25">
      <c r="A26" s="7">
        <v>10282108</v>
      </c>
      <c r="B26" s="5" t="s">
        <v>66</v>
      </c>
      <c r="C26" s="6" t="s">
        <v>67</v>
      </c>
      <c r="D26" s="6" t="s">
        <v>61</v>
      </c>
      <c r="E26" s="6" t="s">
        <v>68</v>
      </c>
      <c r="F26" s="5" t="s">
        <v>70</v>
      </c>
      <c r="G26" s="6" t="s">
        <v>69</v>
      </c>
      <c r="H26" s="6" t="s">
        <v>207</v>
      </c>
      <c r="I26" s="17">
        <v>1</v>
      </c>
      <c r="J26" s="17">
        <v>3</v>
      </c>
      <c r="K26" s="17">
        <v>4</v>
      </c>
      <c r="L26" s="22">
        <v>0.9</v>
      </c>
      <c r="M26" s="22">
        <v>0.85499999999999998</v>
      </c>
      <c r="N26" s="22">
        <f t="shared" si="0"/>
        <v>0.87749999999999995</v>
      </c>
    </row>
    <row r="27" spans="1:14" x14ac:dyDescent="0.25">
      <c r="A27" s="7">
        <v>1053811033</v>
      </c>
      <c r="B27" s="8" t="s">
        <v>73</v>
      </c>
      <c r="C27" s="6" t="s">
        <v>67</v>
      </c>
      <c r="D27" s="6" t="s">
        <v>61</v>
      </c>
      <c r="E27" s="6" t="s">
        <v>68</v>
      </c>
      <c r="F27" s="5" t="s">
        <v>70</v>
      </c>
      <c r="G27" s="6" t="s">
        <v>74</v>
      </c>
      <c r="H27" s="6" t="s">
        <v>207</v>
      </c>
      <c r="I27" s="17">
        <v>2</v>
      </c>
      <c r="J27" s="17">
        <v>2</v>
      </c>
      <c r="K27" s="17">
        <v>5</v>
      </c>
      <c r="L27" s="22">
        <v>0.9</v>
      </c>
      <c r="M27" s="22">
        <v>0.9</v>
      </c>
      <c r="N27" s="22">
        <f t="shared" si="0"/>
        <v>0.9</v>
      </c>
    </row>
    <row r="28" spans="1:14" x14ac:dyDescent="0.25">
      <c r="A28" s="7">
        <v>1053810240</v>
      </c>
      <c r="B28" s="5" t="s">
        <v>75</v>
      </c>
      <c r="C28" s="6" t="s">
        <v>67</v>
      </c>
      <c r="D28" s="6" t="s">
        <v>61</v>
      </c>
      <c r="E28" s="6" t="s">
        <v>68</v>
      </c>
      <c r="F28" s="5" t="s">
        <v>70</v>
      </c>
      <c r="G28" s="6" t="s">
        <v>76</v>
      </c>
      <c r="H28" s="6" t="s">
        <v>205</v>
      </c>
      <c r="I28" s="17">
        <v>3</v>
      </c>
      <c r="J28" s="17">
        <v>3</v>
      </c>
      <c r="K28" s="17">
        <v>1</v>
      </c>
      <c r="L28" s="22">
        <v>1</v>
      </c>
      <c r="M28" s="22">
        <v>0.95</v>
      </c>
      <c r="N28" s="22">
        <f t="shared" si="0"/>
        <v>0.97499999999999998</v>
      </c>
    </row>
    <row r="29" spans="1:14" x14ac:dyDescent="0.25">
      <c r="A29" s="7">
        <v>1053816354</v>
      </c>
      <c r="B29" s="5" t="s">
        <v>77</v>
      </c>
      <c r="C29" s="6" t="s">
        <v>67</v>
      </c>
      <c r="D29" s="6" t="s">
        <v>61</v>
      </c>
      <c r="E29" s="6" t="s">
        <v>68</v>
      </c>
      <c r="F29" s="5" t="s">
        <v>70</v>
      </c>
      <c r="G29" s="6" t="s">
        <v>72</v>
      </c>
      <c r="H29" s="6" t="s">
        <v>207</v>
      </c>
      <c r="I29" s="17">
        <v>3</v>
      </c>
      <c r="J29" s="17">
        <v>2</v>
      </c>
      <c r="K29" s="17">
        <v>2</v>
      </c>
      <c r="L29" s="22">
        <v>0.95</v>
      </c>
      <c r="M29" s="22">
        <v>0.92</v>
      </c>
      <c r="N29" s="22">
        <f t="shared" si="0"/>
        <v>0.93500000000000005</v>
      </c>
    </row>
    <row r="30" spans="1:14" x14ac:dyDescent="0.25">
      <c r="A30" s="7">
        <v>1053832130</v>
      </c>
      <c r="B30" s="5" t="s">
        <v>78</v>
      </c>
      <c r="C30" s="6" t="s">
        <v>7</v>
      </c>
      <c r="D30" s="6" t="s">
        <v>9</v>
      </c>
      <c r="E30" s="6" t="s">
        <v>79</v>
      </c>
      <c r="F30" s="5" t="s">
        <v>83</v>
      </c>
      <c r="G30" s="6" t="s">
        <v>80</v>
      </c>
      <c r="H30" s="6" t="s">
        <v>205</v>
      </c>
      <c r="I30" s="17">
        <v>2</v>
      </c>
      <c r="J30" s="17">
        <v>3</v>
      </c>
      <c r="K30" s="17">
        <v>3</v>
      </c>
      <c r="L30" s="22">
        <v>0.95</v>
      </c>
      <c r="M30" s="22">
        <v>0.88</v>
      </c>
      <c r="N30" s="22">
        <f t="shared" si="0"/>
        <v>0.91500000000000004</v>
      </c>
    </row>
    <row r="31" spans="1:14" x14ac:dyDescent="0.25">
      <c r="A31" s="7">
        <v>30238359</v>
      </c>
      <c r="B31" s="5" t="s">
        <v>81</v>
      </c>
      <c r="C31" s="6" t="s">
        <v>7</v>
      </c>
      <c r="D31" s="6" t="s">
        <v>9</v>
      </c>
      <c r="E31" s="6" t="s">
        <v>79</v>
      </c>
      <c r="F31" s="5" t="s">
        <v>83</v>
      </c>
      <c r="G31" s="6" t="s">
        <v>82</v>
      </c>
      <c r="H31" s="6" t="s">
        <v>208</v>
      </c>
      <c r="I31" s="17">
        <v>2</v>
      </c>
      <c r="J31" s="17">
        <v>2</v>
      </c>
      <c r="K31" s="17">
        <v>5</v>
      </c>
      <c r="L31" s="22">
        <v>0.9</v>
      </c>
      <c r="M31" s="22">
        <v>0.92100000000000004</v>
      </c>
      <c r="N31" s="22">
        <f t="shared" si="0"/>
        <v>0.91050000000000009</v>
      </c>
    </row>
    <row r="32" spans="1:14" x14ac:dyDescent="0.25">
      <c r="A32" s="7">
        <v>1053806926</v>
      </c>
      <c r="B32" s="5" t="s">
        <v>85</v>
      </c>
      <c r="C32" s="6" t="s">
        <v>7</v>
      </c>
      <c r="D32" s="6" t="s">
        <v>9</v>
      </c>
      <c r="E32" s="6" t="s">
        <v>79</v>
      </c>
      <c r="F32" s="5" t="s">
        <v>83</v>
      </c>
      <c r="G32" s="6" t="s">
        <v>86</v>
      </c>
      <c r="H32" s="6" t="s">
        <v>207</v>
      </c>
      <c r="I32" s="17">
        <v>1</v>
      </c>
      <c r="J32" s="17">
        <v>2</v>
      </c>
      <c r="K32" s="17">
        <v>7</v>
      </c>
      <c r="L32" s="22">
        <v>0.85</v>
      </c>
      <c r="M32" s="22">
        <v>0.85</v>
      </c>
      <c r="N32" s="22">
        <f t="shared" si="0"/>
        <v>0.85</v>
      </c>
    </row>
    <row r="33" spans="1:14" x14ac:dyDescent="0.25">
      <c r="A33" s="7">
        <v>1073691515</v>
      </c>
      <c r="B33" s="5" t="s">
        <v>87</v>
      </c>
      <c r="C33" s="6" t="s">
        <v>7</v>
      </c>
      <c r="D33" s="6" t="s">
        <v>9</v>
      </c>
      <c r="E33" s="6" t="s">
        <v>79</v>
      </c>
      <c r="F33" s="5" t="s">
        <v>83</v>
      </c>
      <c r="G33" s="6" t="s">
        <v>86</v>
      </c>
      <c r="H33" s="6" t="s">
        <v>207</v>
      </c>
      <c r="I33" s="17">
        <v>2</v>
      </c>
      <c r="J33" s="17">
        <v>2</v>
      </c>
      <c r="K33" s="17">
        <v>5</v>
      </c>
      <c r="L33" s="22">
        <v>0.9</v>
      </c>
      <c r="M33" s="22">
        <v>0.9</v>
      </c>
      <c r="N33" s="22">
        <f t="shared" si="0"/>
        <v>0.9</v>
      </c>
    </row>
    <row r="34" spans="1:14" x14ac:dyDescent="0.25">
      <c r="A34" s="7">
        <v>1053817229</v>
      </c>
      <c r="B34" s="5" t="s">
        <v>88</v>
      </c>
      <c r="C34" s="6" t="s">
        <v>12</v>
      </c>
      <c r="D34" s="6" t="s">
        <v>9</v>
      </c>
      <c r="E34" s="6" t="s">
        <v>89</v>
      </c>
      <c r="F34" s="5" t="s">
        <v>193</v>
      </c>
      <c r="G34" s="6" t="s">
        <v>90</v>
      </c>
      <c r="H34" s="6" t="s">
        <v>208</v>
      </c>
      <c r="I34" s="17">
        <v>3</v>
      </c>
      <c r="J34" s="17">
        <v>2</v>
      </c>
      <c r="K34" s="17">
        <v>2</v>
      </c>
      <c r="L34" s="22">
        <v>0.95</v>
      </c>
      <c r="M34" s="22">
        <v>0.88400000000000001</v>
      </c>
      <c r="N34" s="22">
        <f t="shared" si="0"/>
        <v>0.91700000000000004</v>
      </c>
    </row>
    <row r="35" spans="1:14" x14ac:dyDescent="0.25">
      <c r="A35" s="10">
        <v>75067517</v>
      </c>
      <c r="B35" s="5" t="s">
        <v>92</v>
      </c>
      <c r="C35" s="5" t="s">
        <v>12</v>
      </c>
      <c r="D35" s="6" t="s">
        <v>9</v>
      </c>
      <c r="E35" s="6" t="s">
        <v>89</v>
      </c>
      <c r="F35" s="5" t="s">
        <v>193</v>
      </c>
      <c r="G35" s="5" t="s">
        <v>86</v>
      </c>
      <c r="H35" s="6" t="s">
        <v>207</v>
      </c>
      <c r="I35" s="17">
        <v>1</v>
      </c>
      <c r="J35" s="17">
        <v>3</v>
      </c>
      <c r="K35" s="17">
        <v>4</v>
      </c>
      <c r="L35" s="22">
        <v>0.9</v>
      </c>
      <c r="M35" s="22">
        <v>0.78</v>
      </c>
      <c r="N35" s="22">
        <f t="shared" si="0"/>
        <v>0.84000000000000008</v>
      </c>
    </row>
    <row r="36" spans="1:14" x14ac:dyDescent="0.25">
      <c r="A36" s="7">
        <v>5951463</v>
      </c>
      <c r="B36" s="5" t="s">
        <v>93</v>
      </c>
      <c r="C36" s="6" t="s">
        <v>12</v>
      </c>
      <c r="D36" s="6" t="s">
        <v>9</v>
      </c>
      <c r="E36" s="6" t="s">
        <v>89</v>
      </c>
      <c r="F36" s="5" t="s">
        <v>193</v>
      </c>
      <c r="G36" s="6" t="s">
        <v>94</v>
      </c>
      <c r="H36" s="6" t="s">
        <v>205</v>
      </c>
      <c r="I36" s="17">
        <v>2</v>
      </c>
      <c r="J36" s="17">
        <v>3</v>
      </c>
      <c r="K36" s="17">
        <v>3</v>
      </c>
      <c r="L36" s="22">
        <v>0.95</v>
      </c>
      <c r="M36" s="22">
        <v>0.77400000000000002</v>
      </c>
      <c r="N36" s="22">
        <f t="shared" si="0"/>
        <v>0.86199999999999999</v>
      </c>
    </row>
    <row r="37" spans="1:14" x14ac:dyDescent="0.25">
      <c r="A37" s="4">
        <v>1053848927</v>
      </c>
      <c r="B37" s="8" t="s">
        <v>95</v>
      </c>
      <c r="C37" s="6" t="s">
        <v>12</v>
      </c>
      <c r="D37" s="6" t="s">
        <v>9</v>
      </c>
      <c r="E37" s="6" t="s">
        <v>89</v>
      </c>
      <c r="F37" s="5" t="s">
        <v>193</v>
      </c>
      <c r="G37" s="6" t="s">
        <v>96</v>
      </c>
      <c r="H37" s="6" t="s">
        <v>207</v>
      </c>
      <c r="I37" s="17">
        <v>2</v>
      </c>
      <c r="J37" s="17">
        <v>2</v>
      </c>
      <c r="K37" s="17">
        <v>5</v>
      </c>
      <c r="L37" s="22">
        <v>0.9</v>
      </c>
      <c r="M37" s="22">
        <v>0.9</v>
      </c>
      <c r="N37" s="22">
        <f t="shared" si="0"/>
        <v>0.9</v>
      </c>
    </row>
    <row r="38" spans="1:14" x14ac:dyDescent="0.25">
      <c r="A38" s="7">
        <v>1116261544</v>
      </c>
      <c r="B38" s="8" t="s">
        <v>97</v>
      </c>
      <c r="C38" s="6" t="s">
        <v>12</v>
      </c>
      <c r="D38" s="6" t="s">
        <v>9</v>
      </c>
      <c r="E38" s="6" t="s">
        <v>89</v>
      </c>
      <c r="F38" s="5" t="s">
        <v>193</v>
      </c>
      <c r="G38" s="6" t="s">
        <v>17</v>
      </c>
      <c r="H38" s="6" t="s">
        <v>206</v>
      </c>
      <c r="I38" s="17">
        <v>2</v>
      </c>
      <c r="J38" s="17">
        <v>2</v>
      </c>
      <c r="K38" s="17">
        <v>5</v>
      </c>
      <c r="L38" s="22">
        <v>0.9</v>
      </c>
      <c r="M38" s="22">
        <v>0.9</v>
      </c>
      <c r="N38" s="22">
        <f t="shared" si="0"/>
        <v>0.9</v>
      </c>
    </row>
    <row r="39" spans="1:14" x14ac:dyDescent="0.25">
      <c r="A39" s="11">
        <v>10274761</v>
      </c>
      <c r="B39" s="12" t="s">
        <v>98</v>
      </c>
      <c r="C39" s="12" t="s">
        <v>12</v>
      </c>
      <c r="D39" s="6" t="s">
        <v>9</v>
      </c>
      <c r="E39" s="12" t="s">
        <v>89</v>
      </c>
      <c r="F39" s="12" t="s">
        <v>193</v>
      </c>
      <c r="G39" s="12" t="s">
        <v>99</v>
      </c>
      <c r="H39" s="6" t="s">
        <v>208</v>
      </c>
      <c r="I39" s="17">
        <v>1</v>
      </c>
      <c r="J39" s="17">
        <v>2</v>
      </c>
      <c r="K39" s="17">
        <v>7</v>
      </c>
      <c r="L39" s="22">
        <v>0.85</v>
      </c>
      <c r="M39" s="22">
        <v>0.745</v>
      </c>
      <c r="N39" s="22">
        <f t="shared" si="0"/>
        <v>0.79749999999999999</v>
      </c>
    </row>
    <row r="40" spans="1:14" x14ac:dyDescent="0.25">
      <c r="A40" s="7">
        <v>30232853</v>
      </c>
      <c r="B40" s="5" t="s">
        <v>100</v>
      </c>
      <c r="C40" s="6" t="s">
        <v>12</v>
      </c>
      <c r="D40" s="6" t="s">
        <v>61</v>
      </c>
      <c r="E40" s="6" t="s">
        <v>60</v>
      </c>
      <c r="F40" s="5" t="s">
        <v>115</v>
      </c>
      <c r="G40" s="6" t="s">
        <v>101</v>
      </c>
      <c r="H40" s="6" t="s">
        <v>207</v>
      </c>
      <c r="I40" s="17">
        <v>2</v>
      </c>
      <c r="J40" s="17">
        <v>2</v>
      </c>
      <c r="K40" s="17">
        <v>5</v>
      </c>
      <c r="L40" s="22">
        <v>0.9</v>
      </c>
      <c r="M40" s="22">
        <v>0.84799999999999998</v>
      </c>
      <c r="N40" s="22">
        <f t="shared" si="0"/>
        <v>0.874</v>
      </c>
    </row>
    <row r="41" spans="1:14" x14ac:dyDescent="0.25">
      <c r="A41" s="4">
        <v>1002636673</v>
      </c>
      <c r="B41" s="5" t="s">
        <v>102</v>
      </c>
      <c r="C41" s="6" t="s">
        <v>12</v>
      </c>
      <c r="D41" s="6" t="s">
        <v>61</v>
      </c>
      <c r="E41" s="6" t="s">
        <v>60</v>
      </c>
      <c r="F41" s="5" t="s">
        <v>115</v>
      </c>
      <c r="G41" s="6" t="s">
        <v>103</v>
      </c>
      <c r="H41" s="6" t="s">
        <v>205</v>
      </c>
      <c r="I41" s="17">
        <v>3</v>
      </c>
      <c r="J41" s="17">
        <v>2</v>
      </c>
      <c r="K41" s="17">
        <v>2</v>
      </c>
      <c r="L41" s="22">
        <v>0.95</v>
      </c>
      <c r="M41" s="22">
        <v>0.91200000000000003</v>
      </c>
      <c r="N41" s="22">
        <f t="shared" si="0"/>
        <v>0.93100000000000005</v>
      </c>
    </row>
    <row r="42" spans="1:14" x14ac:dyDescent="0.25">
      <c r="A42" s="7">
        <v>1053850603</v>
      </c>
      <c r="B42" s="5" t="s">
        <v>104</v>
      </c>
      <c r="C42" s="6" t="s">
        <v>7</v>
      </c>
      <c r="D42" s="6" t="s">
        <v>61</v>
      </c>
      <c r="E42" s="6" t="s">
        <v>60</v>
      </c>
      <c r="F42" s="5" t="s">
        <v>115</v>
      </c>
      <c r="G42" s="6" t="s">
        <v>103</v>
      </c>
      <c r="H42" s="6" t="s">
        <v>205</v>
      </c>
      <c r="I42" s="17">
        <v>2</v>
      </c>
      <c r="J42" s="17">
        <v>2</v>
      </c>
      <c r="K42" s="17">
        <v>5</v>
      </c>
      <c r="L42" s="22">
        <v>0.9</v>
      </c>
      <c r="M42" s="22">
        <v>0.93</v>
      </c>
      <c r="N42" s="22">
        <f t="shared" si="0"/>
        <v>0.91500000000000004</v>
      </c>
    </row>
    <row r="43" spans="1:14" x14ac:dyDescent="0.25">
      <c r="A43" s="7">
        <v>16071046</v>
      </c>
      <c r="B43" s="5" t="s">
        <v>105</v>
      </c>
      <c r="C43" s="6" t="s">
        <v>7</v>
      </c>
      <c r="D43" s="6" t="s">
        <v>61</v>
      </c>
      <c r="E43" s="6" t="s">
        <v>60</v>
      </c>
      <c r="F43" s="5" t="s">
        <v>115</v>
      </c>
      <c r="G43" s="6" t="s">
        <v>103</v>
      </c>
      <c r="H43" s="6" t="s">
        <v>205</v>
      </c>
      <c r="I43" s="17">
        <v>2</v>
      </c>
      <c r="J43" s="17">
        <v>3</v>
      </c>
      <c r="K43" s="17">
        <v>3</v>
      </c>
      <c r="L43" s="22">
        <v>0.95</v>
      </c>
      <c r="M43" s="22">
        <v>0.88300000000000001</v>
      </c>
      <c r="N43" s="22">
        <f t="shared" si="0"/>
        <v>0.91649999999999998</v>
      </c>
    </row>
    <row r="44" spans="1:14" x14ac:dyDescent="0.25">
      <c r="A44" s="7">
        <v>75065565</v>
      </c>
      <c r="B44" s="5" t="s">
        <v>106</v>
      </c>
      <c r="C44" s="6" t="s">
        <v>12</v>
      </c>
      <c r="D44" s="6" t="s">
        <v>61</v>
      </c>
      <c r="E44" s="6" t="s">
        <v>60</v>
      </c>
      <c r="F44" s="5" t="s">
        <v>115</v>
      </c>
      <c r="G44" s="6" t="s">
        <v>107</v>
      </c>
      <c r="H44" s="6" t="s">
        <v>205</v>
      </c>
      <c r="I44" s="17">
        <v>1</v>
      </c>
      <c r="J44" s="17">
        <v>2</v>
      </c>
      <c r="K44" s="17">
        <v>7</v>
      </c>
      <c r="L44" s="22">
        <v>0.85</v>
      </c>
      <c r="M44" s="22">
        <v>0.874</v>
      </c>
      <c r="N44" s="22">
        <f t="shared" si="0"/>
        <v>0.86199999999999999</v>
      </c>
    </row>
    <row r="45" spans="1:14" x14ac:dyDescent="0.25">
      <c r="A45" s="7">
        <v>1049633333</v>
      </c>
      <c r="B45" s="5" t="s">
        <v>108</v>
      </c>
      <c r="C45" s="6" t="s">
        <v>12</v>
      </c>
      <c r="D45" s="6" t="s">
        <v>61</v>
      </c>
      <c r="E45" s="6" t="s">
        <v>60</v>
      </c>
      <c r="F45" s="5" t="s">
        <v>115</v>
      </c>
      <c r="G45" s="6" t="s">
        <v>109</v>
      </c>
      <c r="H45" s="6" t="s">
        <v>207</v>
      </c>
      <c r="I45" s="17">
        <v>2</v>
      </c>
      <c r="J45" s="17">
        <v>3</v>
      </c>
      <c r="K45" s="17">
        <v>3</v>
      </c>
      <c r="L45" s="22">
        <v>0.95</v>
      </c>
      <c r="M45" s="22">
        <v>0.9</v>
      </c>
      <c r="N45" s="22">
        <f t="shared" si="0"/>
        <v>0.92500000000000004</v>
      </c>
    </row>
    <row r="46" spans="1:14" x14ac:dyDescent="0.25">
      <c r="A46" s="7">
        <v>1006022138</v>
      </c>
      <c r="B46" s="5" t="s">
        <v>110</v>
      </c>
      <c r="C46" s="6" t="s">
        <v>7</v>
      </c>
      <c r="D46" s="6" t="s">
        <v>61</v>
      </c>
      <c r="E46" s="6" t="s">
        <v>60</v>
      </c>
      <c r="F46" s="5" t="s">
        <v>115</v>
      </c>
      <c r="G46" s="6" t="s">
        <v>111</v>
      </c>
      <c r="H46" s="6" t="s">
        <v>206</v>
      </c>
      <c r="I46" s="17">
        <v>2</v>
      </c>
      <c r="J46" s="17">
        <v>2</v>
      </c>
      <c r="K46" s="17">
        <v>5</v>
      </c>
      <c r="L46" s="22">
        <v>0.9</v>
      </c>
      <c r="M46" s="22">
        <v>0.9</v>
      </c>
      <c r="N46" s="22">
        <f t="shared" si="0"/>
        <v>0.9</v>
      </c>
    </row>
    <row r="47" spans="1:14" x14ac:dyDescent="0.25">
      <c r="A47" s="7">
        <v>75089550</v>
      </c>
      <c r="B47" s="5" t="s">
        <v>112</v>
      </c>
      <c r="C47" s="6" t="s">
        <v>12</v>
      </c>
      <c r="D47" s="6" t="s">
        <v>61</v>
      </c>
      <c r="E47" s="6" t="s">
        <v>60</v>
      </c>
      <c r="F47" s="5" t="s">
        <v>115</v>
      </c>
      <c r="G47" s="6" t="s">
        <v>113</v>
      </c>
      <c r="H47" s="6" t="s">
        <v>208</v>
      </c>
      <c r="I47" s="17">
        <v>3</v>
      </c>
      <c r="J47" s="17">
        <v>2</v>
      </c>
      <c r="K47" s="17">
        <v>2</v>
      </c>
      <c r="L47" s="22">
        <v>0.95</v>
      </c>
      <c r="M47" s="22">
        <v>0.95</v>
      </c>
      <c r="N47" s="22">
        <f t="shared" si="0"/>
        <v>0.95</v>
      </c>
    </row>
    <row r="48" spans="1:14" x14ac:dyDescent="0.25">
      <c r="A48" s="4">
        <v>1053794034</v>
      </c>
      <c r="B48" s="5" t="s">
        <v>114</v>
      </c>
      <c r="C48" s="6" t="s">
        <v>12</v>
      </c>
      <c r="D48" s="6" t="s">
        <v>61</v>
      </c>
      <c r="E48" s="6" t="s">
        <v>60</v>
      </c>
      <c r="F48" s="5" t="s">
        <v>115</v>
      </c>
      <c r="G48" s="6" t="s">
        <v>103</v>
      </c>
      <c r="H48" s="6" t="s">
        <v>205</v>
      </c>
      <c r="I48" s="17">
        <v>2</v>
      </c>
      <c r="J48" s="17">
        <v>2</v>
      </c>
      <c r="K48" s="17">
        <v>5</v>
      </c>
      <c r="L48" s="22">
        <v>0.9</v>
      </c>
      <c r="M48" s="22">
        <v>0.9</v>
      </c>
      <c r="N48" s="22">
        <f t="shared" si="0"/>
        <v>0.9</v>
      </c>
    </row>
    <row r="49" spans="1:14" x14ac:dyDescent="0.25">
      <c r="A49" s="14">
        <v>1053868834</v>
      </c>
      <c r="B49" s="15" t="s">
        <v>116</v>
      </c>
      <c r="C49" s="6" t="s">
        <v>12</v>
      </c>
      <c r="D49" s="6" t="s">
        <v>61</v>
      </c>
      <c r="E49" s="13" t="s">
        <v>60</v>
      </c>
      <c r="F49" s="14" t="s">
        <v>115</v>
      </c>
      <c r="G49" s="6" t="s">
        <v>117</v>
      </c>
      <c r="H49" s="6" t="s">
        <v>205</v>
      </c>
      <c r="I49" s="17">
        <v>2</v>
      </c>
      <c r="J49" s="17">
        <v>2</v>
      </c>
      <c r="K49" s="17">
        <v>5</v>
      </c>
      <c r="L49" s="22">
        <v>0.9</v>
      </c>
      <c r="M49" s="22">
        <v>0.9</v>
      </c>
      <c r="N49" s="22">
        <f t="shared" si="0"/>
        <v>0.9</v>
      </c>
    </row>
    <row r="50" spans="1:14" x14ac:dyDescent="0.25">
      <c r="A50" s="14">
        <v>1053796541</v>
      </c>
      <c r="B50" s="16" t="s">
        <v>119</v>
      </c>
      <c r="C50" s="6" t="s">
        <v>12</v>
      </c>
      <c r="D50" s="6" t="s">
        <v>215</v>
      </c>
      <c r="E50" s="6" t="s">
        <v>118</v>
      </c>
      <c r="F50" s="16" t="s">
        <v>177</v>
      </c>
      <c r="G50" s="6" t="s">
        <v>120</v>
      </c>
      <c r="H50" s="6" t="s">
        <v>207</v>
      </c>
      <c r="I50" s="17">
        <v>3</v>
      </c>
      <c r="J50" s="17">
        <v>2</v>
      </c>
      <c r="K50" s="17">
        <v>2</v>
      </c>
      <c r="L50" s="22">
        <v>0.95</v>
      </c>
      <c r="M50" s="22">
        <v>0.92200000000000004</v>
      </c>
      <c r="N50" s="22">
        <f t="shared" si="0"/>
        <v>0.93599999999999994</v>
      </c>
    </row>
    <row r="51" spans="1:14" x14ac:dyDescent="0.25">
      <c r="A51" s="14">
        <v>30335432</v>
      </c>
      <c r="B51" s="16" t="s">
        <v>121</v>
      </c>
      <c r="C51" s="6" t="s">
        <v>12</v>
      </c>
      <c r="D51" s="6" t="s">
        <v>215</v>
      </c>
      <c r="E51" s="6" t="s">
        <v>118</v>
      </c>
      <c r="F51" s="16" t="s">
        <v>177</v>
      </c>
      <c r="G51" s="6" t="s">
        <v>122</v>
      </c>
      <c r="H51" s="6" t="s">
        <v>208</v>
      </c>
      <c r="I51" s="17">
        <v>2</v>
      </c>
      <c r="J51" s="17">
        <v>3</v>
      </c>
      <c r="K51" s="17">
        <v>3</v>
      </c>
      <c r="L51" s="22">
        <v>0.95</v>
      </c>
      <c r="M51" s="22">
        <v>0.85</v>
      </c>
      <c r="N51" s="22">
        <f t="shared" si="0"/>
        <v>0.89999999999999991</v>
      </c>
    </row>
    <row r="52" spans="1:14" x14ac:dyDescent="0.25">
      <c r="A52" s="14">
        <v>1118571542</v>
      </c>
      <c r="B52" s="16" t="s">
        <v>123</v>
      </c>
      <c r="C52" s="6" t="s">
        <v>12</v>
      </c>
      <c r="D52" s="6" t="s">
        <v>215</v>
      </c>
      <c r="E52" s="6" t="s">
        <v>118</v>
      </c>
      <c r="F52" s="16" t="s">
        <v>177</v>
      </c>
      <c r="G52" s="6" t="s">
        <v>124</v>
      </c>
      <c r="H52" s="6" t="s">
        <v>205</v>
      </c>
      <c r="I52" s="17">
        <v>3</v>
      </c>
      <c r="J52" s="17">
        <v>2</v>
      </c>
      <c r="K52" s="17">
        <v>2</v>
      </c>
      <c r="L52" s="22">
        <v>0.95</v>
      </c>
      <c r="M52" s="22">
        <v>0.92700000000000005</v>
      </c>
      <c r="N52" s="22">
        <f t="shared" si="0"/>
        <v>0.9385</v>
      </c>
    </row>
    <row r="53" spans="1:14" x14ac:dyDescent="0.25">
      <c r="A53" s="7">
        <v>75108397</v>
      </c>
      <c r="B53" s="5" t="s">
        <v>127</v>
      </c>
      <c r="C53" s="6" t="s">
        <v>12</v>
      </c>
      <c r="D53" s="6" t="s">
        <v>61</v>
      </c>
      <c r="E53" s="6" t="s">
        <v>125</v>
      </c>
      <c r="F53" s="5" t="s">
        <v>179</v>
      </c>
      <c r="G53" s="6" t="s">
        <v>128</v>
      </c>
      <c r="H53" s="6" t="s">
        <v>207</v>
      </c>
      <c r="I53" s="17">
        <v>2</v>
      </c>
      <c r="J53" s="17">
        <v>2</v>
      </c>
      <c r="K53" s="17">
        <v>5</v>
      </c>
      <c r="L53" s="22">
        <v>0.9</v>
      </c>
      <c r="M53" s="22">
        <v>0.78800000000000003</v>
      </c>
      <c r="N53" s="22">
        <f t="shared" si="0"/>
        <v>0.84400000000000008</v>
      </c>
    </row>
    <row r="54" spans="1:14" x14ac:dyDescent="0.25">
      <c r="A54" s="7">
        <v>1002635362</v>
      </c>
      <c r="B54" s="5" t="s">
        <v>130</v>
      </c>
      <c r="C54" s="6" t="s">
        <v>12</v>
      </c>
      <c r="D54" s="6" t="s">
        <v>61</v>
      </c>
      <c r="E54" s="6" t="s">
        <v>125</v>
      </c>
      <c r="F54" s="5" t="s">
        <v>179</v>
      </c>
      <c r="G54" s="6" t="s">
        <v>131</v>
      </c>
      <c r="H54" s="6" t="s">
        <v>206</v>
      </c>
      <c r="I54" s="17">
        <v>2</v>
      </c>
      <c r="J54" s="17">
        <v>3</v>
      </c>
      <c r="K54" s="17">
        <v>3</v>
      </c>
      <c r="L54" s="22">
        <v>0.95</v>
      </c>
      <c r="M54" s="22">
        <v>0.9</v>
      </c>
      <c r="N54" s="22">
        <f t="shared" si="0"/>
        <v>0.92500000000000004</v>
      </c>
    </row>
    <row r="55" spans="1:14" x14ac:dyDescent="0.25">
      <c r="A55" s="7">
        <v>75077040</v>
      </c>
      <c r="B55" s="5" t="s">
        <v>132</v>
      </c>
      <c r="C55" s="6" t="s">
        <v>12</v>
      </c>
      <c r="D55" s="6" t="s">
        <v>61</v>
      </c>
      <c r="E55" s="6" t="s">
        <v>133</v>
      </c>
      <c r="F55" s="5" t="s">
        <v>91</v>
      </c>
      <c r="G55" s="6" t="s">
        <v>134</v>
      </c>
      <c r="H55" s="6" t="s">
        <v>205</v>
      </c>
      <c r="I55" s="17">
        <v>1</v>
      </c>
      <c r="J55" s="17">
        <v>2</v>
      </c>
      <c r="K55" s="17">
        <v>7</v>
      </c>
      <c r="L55" s="22">
        <v>0.85</v>
      </c>
      <c r="M55" s="22">
        <v>0.80100000000000005</v>
      </c>
      <c r="N55" s="22">
        <f t="shared" si="0"/>
        <v>0.82550000000000001</v>
      </c>
    </row>
    <row r="56" spans="1:14" x14ac:dyDescent="0.25">
      <c r="A56" s="7">
        <v>75077823</v>
      </c>
      <c r="B56" s="5" t="s">
        <v>135</v>
      </c>
      <c r="C56" s="6" t="s">
        <v>12</v>
      </c>
      <c r="D56" s="6" t="s">
        <v>61</v>
      </c>
      <c r="E56" s="6" t="s">
        <v>133</v>
      </c>
      <c r="F56" s="5" t="s">
        <v>91</v>
      </c>
      <c r="G56" s="6" t="s">
        <v>136</v>
      </c>
      <c r="H56" s="6" t="s">
        <v>207</v>
      </c>
      <c r="I56" s="17">
        <v>1</v>
      </c>
      <c r="J56" s="17">
        <v>3</v>
      </c>
      <c r="K56" s="17">
        <v>4</v>
      </c>
      <c r="L56" s="22">
        <v>0.9</v>
      </c>
      <c r="M56" s="22">
        <v>0.878</v>
      </c>
      <c r="N56" s="22">
        <f t="shared" si="0"/>
        <v>0.88900000000000001</v>
      </c>
    </row>
    <row r="57" spans="1:14" x14ac:dyDescent="0.25">
      <c r="A57" s="7">
        <v>1020769007</v>
      </c>
      <c r="B57" s="5" t="s">
        <v>143</v>
      </c>
      <c r="C57" s="6" t="s">
        <v>7</v>
      </c>
      <c r="D57" s="6" t="s">
        <v>61</v>
      </c>
      <c r="E57" s="6" t="s">
        <v>133</v>
      </c>
      <c r="F57" s="5" t="s">
        <v>141</v>
      </c>
      <c r="G57" s="6" t="s">
        <v>144</v>
      </c>
      <c r="H57" s="6" t="s">
        <v>207</v>
      </c>
      <c r="I57" s="17">
        <v>2</v>
      </c>
      <c r="J57" s="17">
        <v>2</v>
      </c>
      <c r="K57" s="17">
        <v>5</v>
      </c>
      <c r="L57" s="22">
        <v>0.9</v>
      </c>
      <c r="M57" s="22">
        <v>0.9</v>
      </c>
      <c r="N57" s="22">
        <f t="shared" si="0"/>
        <v>0.9</v>
      </c>
    </row>
    <row r="58" spans="1:14" x14ac:dyDescent="0.25">
      <c r="A58" s="7">
        <v>1053871946</v>
      </c>
      <c r="B58" s="5" t="s">
        <v>151</v>
      </c>
      <c r="C58" s="6" t="s">
        <v>67</v>
      </c>
      <c r="D58" s="6" t="s">
        <v>218</v>
      </c>
      <c r="E58" s="6" t="s">
        <v>64</v>
      </c>
      <c r="F58" s="5" t="s">
        <v>200</v>
      </c>
      <c r="G58" s="6" t="s">
        <v>152</v>
      </c>
      <c r="H58" s="6" t="s">
        <v>207</v>
      </c>
      <c r="I58" s="17">
        <v>3</v>
      </c>
      <c r="J58" s="17">
        <v>2</v>
      </c>
      <c r="K58" s="17">
        <v>2</v>
      </c>
      <c r="L58" s="22">
        <v>0.95</v>
      </c>
      <c r="M58" s="22">
        <v>0.95</v>
      </c>
      <c r="N58" s="22">
        <f t="shared" si="0"/>
        <v>0.95</v>
      </c>
    </row>
    <row r="59" spans="1:14" x14ac:dyDescent="0.25">
      <c r="A59" s="7">
        <v>1053802548</v>
      </c>
      <c r="B59" s="20" t="s">
        <v>157</v>
      </c>
      <c r="C59" s="6" t="s">
        <v>12</v>
      </c>
      <c r="D59" s="6" t="s">
        <v>61</v>
      </c>
      <c r="E59" s="6" t="s">
        <v>125</v>
      </c>
      <c r="F59" s="5" t="s">
        <v>179</v>
      </c>
      <c r="G59" s="6" t="s">
        <v>158</v>
      </c>
      <c r="H59" s="6" t="s">
        <v>207</v>
      </c>
      <c r="I59" s="17">
        <v>2</v>
      </c>
      <c r="J59" s="17">
        <v>2</v>
      </c>
      <c r="K59" s="17">
        <v>5</v>
      </c>
      <c r="L59" s="22">
        <v>0.9</v>
      </c>
      <c r="M59" s="22">
        <v>0.9</v>
      </c>
      <c r="N59" s="22">
        <f t="shared" si="0"/>
        <v>0.9</v>
      </c>
    </row>
    <row r="60" spans="1:14" x14ac:dyDescent="0.25">
      <c r="A60" s="7">
        <v>1053814079</v>
      </c>
      <c r="B60" s="20" t="s">
        <v>164</v>
      </c>
      <c r="C60" s="6" t="s">
        <v>12</v>
      </c>
      <c r="D60" s="6" t="s">
        <v>61</v>
      </c>
      <c r="E60" s="6" t="s">
        <v>213</v>
      </c>
      <c r="F60" s="5" t="s">
        <v>139</v>
      </c>
      <c r="G60" s="6" t="s">
        <v>165</v>
      </c>
      <c r="H60" s="6" t="s">
        <v>207</v>
      </c>
      <c r="I60" s="17">
        <v>2</v>
      </c>
      <c r="J60" s="17">
        <v>2</v>
      </c>
      <c r="K60" s="17">
        <v>5</v>
      </c>
      <c r="L60" s="22">
        <v>0.9</v>
      </c>
      <c r="M60" s="22">
        <v>0.9</v>
      </c>
      <c r="N60" s="23">
        <f t="shared" si="0"/>
        <v>0.9</v>
      </c>
    </row>
    <row r="61" spans="1:14" x14ac:dyDescent="0.25">
      <c r="A61" s="4">
        <v>1054992582</v>
      </c>
      <c r="B61" s="20" t="s">
        <v>170</v>
      </c>
      <c r="C61" s="6" t="s">
        <v>12</v>
      </c>
      <c r="D61" s="6" t="s">
        <v>215</v>
      </c>
      <c r="E61" s="6" t="s">
        <v>23</v>
      </c>
      <c r="F61" s="5" t="s">
        <v>154</v>
      </c>
      <c r="G61" s="6" t="s">
        <v>24</v>
      </c>
      <c r="H61" s="6" t="s">
        <v>207</v>
      </c>
      <c r="I61" s="17">
        <v>2</v>
      </c>
      <c r="J61" s="17">
        <v>2</v>
      </c>
      <c r="K61" s="17">
        <v>5</v>
      </c>
      <c r="L61" s="22">
        <v>0.9</v>
      </c>
      <c r="M61" s="22">
        <v>0.9</v>
      </c>
      <c r="N61" s="22">
        <f t="shared" si="0"/>
        <v>0.9</v>
      </c>
    </row>
    <row r="62" spans="1:14" x14ac:dyDescent="0.25">
      <c r="A62" s="7">
        <v>30230631</v>
      </c>
      <c r="B62" s="20" t="s">
        <v>173</v>
      </c>
      <c r="C62" s="6" t="s">
        <v>7</v>
      </c>
      <c r="D62" s="6" t="s">
        <v>218</v>
      </c>
      <c r="E62" s="6" t="s">
        <v>161</v>
      </c>
      <c r="F62" s="5" t="s">
        <v>145</v>
      </c>
      <c r="G62" s="6" t="s">
        <v>174</v>
      </c>
      <c r="H62" s="6" t="s">
        <v>217</v>
      </c>
      <c r="I62" s="17">
        <v>2</v>
      </c>
      <c r="J62" s="17">
        <v>2</v>
      </c>
      <c r="K62" s="17">
        <v>5</v>
      </c>
      <c r="L62" s="22">
        <v>0.9</v>
      </c>
      <c r="M62" s="22">
        <v>0.9</v>
      </c>
      <c r="N62" s="22">
        <f t="shared" si="0"/>
        <v>0.9</v>
      </c>
    </row>
    <row r="63" spans="1:14" x14ac:dyDescent="0.25">
      <c r="A63" s="7">
        <v>1002635246</v>
      </c>
      <c r="B63" s="19" t="s">
        <v>175</v>
      </c>
      <c r="C63" s="6" t="s">
        <v>12</v>
      </c>
      <c r="D63" s="6" t="s">
        <v>215</v>
      </c>
      <c r="E63" s="6" t="s">
        <v>118</v>
      </c>
      <c r="F63" s="5" t="s">
        <v>177</v>
      </c>
      <c r="G63" s="6" t="s">
        <v>176</v>
      </c>
      <c r="H63" s="6" t="s">
        <v>207</v>
      </c>
      <c r="I63" s="17">
        <v>2</v>
      </c>
      <c r="J63" s="17">
        <v>2</v>
      </c>
      <c r="K63" s="17">
        <v>5</v>
      </c>
      <c r="L63" s="22">
        <v>0.9</v>
      </c>
      <c r="M63" s="22">
        <v>0.9</v>
      </c>
      <c r="N63" s="22">
        <f t="shared" si="0"/>
        <v>0.9</v>
      </c>
    </row>
    <row r="64" spans="1:14" x14ac:dyDescent="0.25">
      <c r="A64" s="7">
        <v>1053772094</v>
      </c>
      <c r="B64" s="19" t="s">
        <v>180</v>
      </c>
      <c r="C64" s="6" t="s">
        <v>12</v>
      </c>
      <c r="D64" s="6" t="s">
        <v>61</v>
      </c>
      <c r="E64" s="6" t="s">
        <v>60</v>
      </c>
      <c r="F64" s="5" t="s">
        <v>115</v>
      </c>
      <c r="G64" s="6" t="s">
        <v>181</v>
      </c>
      <c r="H64" s="6" t="s">
        <v>206</v>
      </c>
      <c r="I64" s="17">
        <v>2</v>
      </c>
      <c r="J64" s="17">
        <v>2</v>
      </c>
      <c r="K64" s="17">
        <v>5</v>
      </c>
      <c r="L64" s="22">
        <v>0.9</v>
      </c>
      <c r="M64" s="22">
        <v>0.9</v>
      </c>
      <c r="N64" s="22">
        <f t="shared" si="0"/>
        <v>0.9</v>
      </c>
    </row>
    <row r="65" spans="1:14" x14ac:dyDescent="0.25">
      <c r="A65" s="7">
        <v>1053845566</v>
      </c>
      <c r="B65" s="20" t="s">
        <v>182</v>
      </c>
      <c r="C65" s="6" t="s">
        <v>7</v>
      </c>
      <c r="D65" s="6" t="s">
        <v>61</v>
      </c>
      <c r="E65" s="6" t="s">
        <v>213</v>
      </c>
      <c r="F65" s="5" t="s">
        <v>29</v>
      </c>
      <c r="G65" s="6" t="s">
        <v>32</v>
      </c>
      <c r="H65" s="6" t="s">
        <v>207</v>
      </c>
      <c r="I65" s="17">
        <v>2</v>
      </c>
      <c r="J65" s="17">
        <v>2</v>
      </c>
      <c r="K65" s="17">
        <v>5</v>
      </c>
      <c r="L65" s="22">
        <v>0.9</v>
      </c>
      <c r="M65" s="22">
        <v>0.9</v>
      </c>
      <c r="N65" s="22">
        <f t="shared" si="0"/>
        <v>0.9</v>
      </c>
    </row>
    <row r="66" spans="1:14" x14ac:dyDescent="0.25">
      <c r="A66" s="7">
        <v>75101463</v>
      </c>
      <c r="B66" s="19" t="s">
        <v>183</v>
      </c>
      <c r="C66" s="6" t="s">
        <v>12</v>
      </c>
      <c r="D66" s="6" t="s">
        <v>61</v>
      </c>
      <c r="E66" s="6" t="s">
        <v>60</v>
      </c>
      <c r="F66" s="5" t="s">
        <v>115</v>
      </c>
      <c r="G66" s="6" t="s">
        <v>184</v>
      </c>
      <c r="H66" s="6" t="s">
        <v>208</v>
      </c>
      <c r="I66" s="17">
        <v>2</v>
      </c>
      <c r="J66" s="17">
        <v>2</v>
      </c>
      <c r="K66" s="17">
        <v>5</v>
      </c>
      <c r="L66" s="22">
        <v>0.9</v>
      </c>
      <c r="M66" s="22">
        <v>0.9</v>
      </c>
      <c r="N66" s="22">
        <f t="shared" si="0"/>
        <v>0.9</v>
      </c>
    </row>
    <row r="67" spans="1:14" x14ac:dyDescent="0.25">
      <c r="A67" s="7">
        <v>1193109586</v>
      </c>
      <c r="B67" s="20" t="s">
        <v>185</v>
      </c>
      <c r="C67" s="6" t="s">
        <v>7</v>
      </c>
      <c r="D67" s="6" t="s">
        <v>9</v>
      </c>
      <c r="E67" s="6" t="s">
        <v>79</v>
      </c>
      <c r="F67" s="5" t="s">
        <v>83</v>
      </c>
      <c r="G67" s="6" t="s">
        <v>186</v>
      </c>
      <c r="H67" s="6" t="s">
        <v>206</v>
      </c>
      <c r="I67" s="17">
        <v>2</v>
      </c>
      <c r="J67" s="17">
        <v>2</v>
      </c>
      <c r="K67" s="17">
        <v>5</v>
      </c>
      <c r="L67" s="22">
        <v>0.9</v>
      </c>
      <c r="M67" s="22">
        <v>0.9</v>
      </c>
      <c r="N67" s="22">
        <f t="shared" ref="N67:N78" si="1">SUM(L67+M67)/2</f>
        <v>0.9</v>
      </c>
    </row>
    <row r="68" spans="1:14" x14ac:dyDescent="0.25">
      <c r="A68" s="7">
        <v>24335426</v>
      </c>
      <c r="B68" s="20" t="s">
        <v>187</v>
      </c>
      <c r="C68" s="6" t="s">
        <v>12</v>
      </c>
      <c r="D68" s="6" t="s">
        <v>9</v>
      </c>
      <c r="E68" s="6" t="s">
        <v>42</v>
      </c>
      <c r="F68" s="5" t="s">
        <v>168</v>
      </c>
      <c r="G68" s="6" t="s">
        <v>188</v>
      </c>
      <c r="H68" s="6" t="s">
        <v>206</v>
      </c>
      <c r="I68" s="17">
        <v>2</v>
      </c>
      <c r="J68" s="17">
        <v>2</v>
      </c>
      <c r="K68" s="17">
        <v>5</v>
      </c>
      <c r="L68" s="22">
        <v>0.9</v>
      </c>
      <c r="M68" s="22">
        <v>0.9</v>
      </c>
      <c r="N68" s="22">
        <f t="shared" si="1"/>
        <v>0.9</v>
      </c>
    </row>
    <row r="69" spans="1:14" x14ac:dyDescent="0.25">
      <c r="A69" s="7">
        <v>1053821015</v>
      </c>
      <c r="B69" s="20" t="s">
        <v>189</v>
      </c>
      <c r="C69" s="6" t="s">
        <v>12</v>
      </c>
      <c r="D69" s="6" t="s">
        <v>9</v>
      </c>
      <c r="E69" s="6" t="s">
        <v>42</v>
      </c>
      <c r="F69" s="5" t="s">
        <v>168</v>
      </c>
      <c r="G69" s="6" t="s">
        <v>47</v>
      </c>
      <c r="H69" s="6" t="s">
        <v>205</v>
      </c>
      <c r="I69" s="17">
        <v>2</v>
      </c>
      <c r="J69" s="17">
        <v>2</v>
      </c>
      <c r="K69" s="17">
        <v>5</v>
      </c>
      <c r="L69" s="22">
        <v>0.9</v>
      </c>
      <c r="M69" s="22">
        <v>0.9</v>
      </c>
      <c r="N69" s="22">
        <f t="shared" si="1"/>
        <v>0.9</v>
      </c>
    </row>
    <row r="70" spans="1:14" x14ac:dyDescent="0.25">
      <c r="A70" s="7">
        <v>1002609175</v>
      </c>
      <c r="B70" s="20" t="s">
        <v>190</v>
      </c>
      <c r="C70" s="6" t="s">
        <v>12</v>
      </c>
      <c r="D70" s="6" t="s">
        <v>61</v>
      </c>
      <c r="E70" s="6" t="s">
        <v>213</v>
      </c>
      <c r="F70" s="5" t="s">
        <v>29</v>
      </c>
      <c r="G70" s="6" t="s">
        <v>35</v>
      </c>
      <c r="H70" s="6" t="s">
        <v>205</v>
      </c>
      <c r="I70" s="17">
        <v>2</v>
      </c>
      <c r="J70" s="17">
        <v>2</v>
      </c>
      <c r="K70" s="17">
        <v>5</v>
      </c>
      <c r="L70" s="22">
        <v>0.9</v>
      </c>
      <c r="M70" s="22">
        <v>0.9</v>
      </c>
      <c r="N70" s="22">
        <f t="shared" si="1"/>
        <v>0.9</v>
      </c>
    </row>
    <row r="71" spans="1:14" x14ac:dyDescent="0.25">
      <c r="A71" s="7">
        <v>1058821694</v>
      </c>
      <c r="B71" s="20" t="s">
        <v>191</v>
      </c>
      <c r="C71" s="6" t="s">
        <v>12</v>
      </c>
      <c r="D71" s="6" t="s">
        <v>61</v>
      </c>
      <c r="E71" s="6" t="s">
        <v>60</v>
      </c>
      <c r="F71" s="5" t="s">
        <v>115</v>
      </c>
      <c r="G71" s="6" t="s">
        <v>111</v>
      </c>
      <c r="H71" s="6" t="s">
        <v>206</v>
      </c>
      <c r="I71" s="17">
        <v>2</v>
      </c>
      <c r="J71" s="17">
        <v>2</v>
      </c>
      <c r="K71" s="17">
        <v>5</v>
      </c>
      <c r="L71" s="22">
        <v>0.9</v>
      </c>
      <c r="M71" s="22">
        <v>0.9</v>
      </c>
      <c r="N71" s="22">
        <f t="shared" si="1"/>
        <v>0.9</v>
      </c>
    </row>
    <row r="72" spans="1:14" x14ac:dyDescent="0.25">
      <c r="A72" s="7">
        <v>1053830128</v>
      </c>
      <c r="B72" s="20" t="s">
        <v>192</v>
      </c>
      <c r="C72" s="6" t="s">
        <v>67</v>
      </c>
      <c r="D72" s="6" t="s">
        <v>61</v>
      </c>
      <c r="E72" s="6" t="s">
        <v>68</v>
      </c>
      <c r="F72" s="5" t="s">
        <v>70</v>
      </c>
      <c r="G72" s="6" t="s">
        <v>76</v>
      </c>
      <c r="H72" s="6" t="s">
        <v>205</v>
      </c>
      <c r="I72" s="17">
        <v>2</v>
      </c>
      <c r="J72" s="17">
        <v>2</v>
      </c>
      <c r="K72" s="17">
        <v>5</v>
      </c>
      <c r="L72" s="22">
        <v>0.9</v>
      </c>
      <c r="M72" s="22">
        <v>0.9</v>
      </c>
      <c r="N72" s="22">
        <f t="shared" si="1"/>
        <v>0.9</v>
      </c>
    </row>
    <row r="73" spans="1:14" x14ac:dyDescent="0.25">
      <c r="A73" s="7">
        <v>1002634663</v>
      </c>
      <c r="B73" s="20" t="s">
        <v>195</v>
      </c>
      <c r="C73" s="6" t="s">
        <v>12</v>
      </c>
      <c r="D73" s="6" t="s">
        <v>61</v>
      </c>
      <c r="E73" s="6" t="s">
        <v>125</v>
      </c>
      <c r="F73" s="5" t="s">
        <v>179</v>
      </c>
      <c r="G73" s="6" t="s">
        <v>129</v>
      </c>
      <c r="H73" s="6" t="s">
        <v>206</v>
      </c>
      <c r="I73" s="17">
        <v>2</v>
      </c>
      <c r="J73" s="17">
        <v>2</v>
      </c>
      <c r="K73" s="17">
        <v>5</v>
      </c>
      <c r="L73" s="22">
        <v>0.9</v>
      </c>
      <c r="M73" s="22">
        <v>0.9</v>
      </c>
      <c r="N73" s="22">
        <f t="shared" si="1"/>
        <v>0.9</v>
      </c>
    </row>
    <row r="74" spans="1:14" x14ac:dyDescent="0.25">
      <c r="A74" s="7">
        <v>1060652437</v>
      </c>
      <c r="B74" s="20" t="s">
        <v>196</v>
      </c>
      <c r="C74" s="6" t="s">
        <v>12</v>
      </c>
      <c r="D74" s="6" t="s">
        <v>9</v>
      </c>
      <c r="E74" s="6" t="s">
        <v>89</v>
      </c>
      <c r="F74" s="5" t="s">
        <v>193</v>
      </c>
      <c r="G74" s="6" t="s">
        <v>17</v>
      </c>
      <c r="H74" s="6" t="s">
        <v>206</v>
      </c>
      <c r="I74" s="17">
        <v>2</v>
      </c>
      <c r="J74" s="17">
        <v>2</v>
      </c>
      <c r="K74" s="17">
        <v>5</v>
      </c>
      <c r="L74" s="22">
        <v>0.9</v>
      </c>
      <c r="M74" s="22">
        <v>0.9</v>
      </c>
      <c r="N74" s="22">
        <f t="shared" si="1"/>
        <v>0.9</v>
      </c>
    </row>
    <row r="75" spans="1:14" x14ac:dyDescent="0.25">
      <c r="A75" s="7">
        <v>1053792219</v>
      </c>
      <c r="B75" s="20" t="s">
        <v>197</v>
      </c>
      <c r="C75" s="6" t="s">
        <v>12</v>
      </c>
      <c r="D75" s="6" t="s">
        <v>9</v>
      </c>
      <c r="E75" s="6" t="s">
        <v>8</v>
      </c>
      <c r="F75" s="5" t="s">
        <v>168</v>
      </c>
      <c r="G75" s="6" t="s">
        <v>18</v>
      </c>
      <c r="H75" s="6" t="s">
        <v>207</v>
      </c>
      <c r="I75" s="17">
        <v>2</v>
      </c>
      <c r="J75" s="17">
        <v>2</v>
      </c>
      <c r="K75" s="17">
        <v>5</v>
      </c>
      <c r="L75" s="22">
        <v>0.9</v>
      </c>
      <c r="M75" s="22">
        <v>0.9</v>
      </c>
      <c r="N75" s="22">
        <f t="shared" si="1"/>
        <v>0.9</v>
      </c>
    </row>
    <row r="76" spans="1:14" x14ac:dyDescent="0.25">
      <c r="A76" s="7">
        <v>24338194</v>
      </c>
      <c r="B76" s="20" t="s">
        <v>198</v>
      </c>
      <c r="C76" s="6" t="s">
        <v>67</v>
      </c>
      <c r="D76" s="6" t="s">
        <v>61</v>
      </c>
      <c r="E76" s="6" t="s">
        <v>68</v>
      </c>
      <c r="F76" s="5" t="s">
        <v>70</v>
      </c>
      <c r="G76" s="6" t="s">
        <v>199</v>
      </c>
      <c r="H76" s="6" t="s">
        <v>205</v>
      </c>
      <c r="I76" s="17">
        <v>2</v>
      </c>
      <c r="J76" s="17">
        <v>2</v>
      </c>
      <c r="K76" s="17">
        <v>5</v>
      </c>
      <c r="L76" s="22">
        <v>0.9</v>
      </c>
      <c r="M76" s="22">
        <v>0.9</v>
      </c>
      <c r="N76" s="22">
        <f t="shared" si="1"/>
        <v>0.9</v>
      </c>
    </row>
    <row r="77" spans="1:14" x14ac:dyDescent="0.25">
      <c r="A77" s="7">
        <v>1059698238</v>
      </c>
      <c r="B77" s="19" t="s">
        <v>202</v>
      </c>
      <c r="C77" s="6" t="s">
        <v>7</v>
      </c>
      <c r="D77" s="6" t="s">
        <v>61</v>
      </c>
      <c r="E77" s="6" t="s">
        <v>60</v>
      </c>
      <c r="F77" s="5" t="s">
        <v>115</v>
      </c>
      <c r="G77" s="6" t="s">
        <v>117</v>
      </c>
      <c r="H77" s="6" t="s">
        <v>205</v>
      </c>
      <c r="I77" s="17">
        <v>2</v>
      </c>
      <c r="J77" s="17">
        <v>2</v>
      </c>
      <c r="K77" s="17">
        <v>5</v>
      </c>
      <c r="L77" s="22">
        <v>0.9</v>
      </c>
      <c r="M77" s="22">
        <v>0.9</v>
      </c>
      <c r="N77" s="22">
        <f t="shared" si="1"/>
        <v>0.9</v>
      </c>
    </row>
    <row r="78" spans="1:14" x14ac:dyDescent="0.25">
      <c r="A78" s="7">
        <v>1193560239</v>
      </c>
      <c r="B78" s="18" t="s">
        <v>203</v>
      </c>
      <c r="C78" s="6" t="s">
        <v>67</v>
      </c>
      <c r="D78" s="6" t="s">
        <v>61</v>
      </c>
      <c r="E78" s="6" t="s">
        <v>68</v>
      </c>
      <c r="F78" s="5" t="s">
        <v>70</v>
      </c>
      <c r="G78" s="6" t="s">
        <v>204</v>
      </c>
      <c r="H78" s="6" t="s">
        <v>205</v>
      </c>
      <c r="I78" s="17">
        <v>2</v>
      </c>
      <c r="J78" s="17">
        <v>2</v>
      </c>
      <c r="K78" s="17">
        <v>5</v>
      </c>
      <c r="L78" s="22">
        <v>0.9</v>
      </c>
      <c r="M78" s="22">
        <v>0.9</v>
      </c>
      <c r="N78" s="22">
        <f t="shared" si="1"/>
        <v>0.9</v>
      </c>
    </row>
  </sheetData>
  <autoFilter ref="A1:K78" xr:uid="{AD2D5495-7C86-419F-8CE3-300D9528B852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56BAE-384B-4B89-AC3A-0537B7C6E86F}">
  <dimension ref="A1:I22"/>
  <sheetViews>
    <sheetView tabSelected="1" workbookViewId="0">
      <selection activeCell="B13" sqref="B13"/>
    </sheetView>
  </sheetViews>
  <sheetFormatPr baseColWidth="10" defaultRowHeight="15" x14ac:dyDescent="0.25"/>
  <cols>
    <col min="2" max="2" width="34.140625" bestFit="1" customWidth="1"/>
    <col min="3" max="3" width="27.85546875" bestFit="1" customWidth="1"/>
    <col min="4" max="4" width="24.28515625" bestFit="1" customWidth="1"/>
    <col min="5" max="5" width="33.5703125" bestFit="1" customWidth="1"/>
    <col min="6" max="6" width="39" bestFit="1" customWidth="1"/>
    <col min="7" max="7" width="12.140625" bestFit="1" customWidth="1"/>
    <col min="8" max="8" width="17.42578125" bestFit="1" customWidth="1"/>
    <col min="9" max="9" width="21.28515625" bestFit="1" customWidth="1"/>
  </cols>
  <sheetData>
    <row r="1" spans="1:9" x14ac:dyDescent="0.25">
      <c r="A1" s="1" t="s">
        <v>0</v>
      </c>
      <c r="B1" s="2" t="s">
        <v>1</v>
      </c>
      <c r="C1" s="3" t="s">
        <v>156</v>
      </c>
      <c r="D1" s="3" t="s">
        <v>153</v>
      </c>
      <c r="E1" s="3" t="s">
        <v>214</v>
      </c>
      <c r="F1" s="2" t="s">
        <v>3</v>
      </c>
      <c r="G1" s="2" t="s">
        <v>223</v>
      </c>
      <c r="H1" s="2" t="s">
        <v>219</v>
      </c>
      <c r="I1" s="2" t="s">
        <v>222</v>
      </c>
    </row>
    <row r="2" spans="1:9" x14ac:dyDescent="0.25">
      <c r="A2" s="7">
        <v>1053817487</v>
      </c>
      <c r="B2" s="5" t="s">
        <v>29</v>
      </c>
      <c r="C2" s="6" t="s">
        <v>61</v>
      </c>
      <c r="D2" s="6" t="s">
        <v>213</v>
      </c>
      <c r="E2" s="6" t="s">
        <v>139</v>
      </c>
      <c r="F2" s="6" t="s">
        <v>30</v>
      </c>
      <c r="G2" s="6" t="s">
        <v>209</v>
      </c>
      <c r="H2" s="24">
        <f>AVERAGE('Niveles medios'!N10:N16,'Niveles medios'!N65:N70)</f>
        <v>0.91219230769230797</v>
      </c>
      <c r="I2" s="24">
        <v>0.8011562499999999</v>
      </c>
    </row>
    <row r="3" spans="1:9" x14ac:dyDescent="0.25">
      <c r="A3" s="7">
        <v>16078805</v>
      </c>
      <c r="B3" s="5" t="s">
        <v>59</v>
      </c>
      <c r="C3" s="6" t="s">
        <v>61</v>
      </c>
      <c r="D3" s="6" t="s">
        <v>232</v>
      </c>
      <c r="E3" s="6" t="s">
        <v>171</v>
      </c>
      <c r="F3" s="6" t="s">
        <v>62</v>
      </c>
      <c r="G3" s="6" t="s">
        <v>212</v>
      </c>
      <c r="H3" s="25">
        <v>0.75600000000000001</v>
      </c>
      <c r="I3" s="24">
        <v>0.88839285714285721</v>
      </c>
    </row>
    <row r="4" spans="1:9" x14ac:dyDescent="0.25">
      <c r="A4" s="4">
        <v>1053784433</v>
      </c>
      <c r="B4" s="5" t="s">
        <v>70</v>
      </c>
      <c r="C4" s="6" t="s">
        <v>61</v>
      </c>
      <c r="D4" s="6" t="s">
        <v>68</v>
      </c>
      <c r="E4" s="6" t="s">
        <v>59</v>
      </c>
      <c r="F4" s="6" t="s">
        <v>71</v>
      </c>
      <c r="G4" s="6" t="s">
        <v>210</v>
      </c>
      <c r="H4" s="24">
        <f>AVERAGE('Niveles medios'!N26:N78)</f>
        <v>0.89926415094339562</v>
      </c>
      <c r="I4" s="24">
        <v>0.76418750000000002</v>
      </c>
    </row>
    <row r="5" spans="1:9" x14ac:dyDescent="0.25">
      <c r="A5" s="7">
        <v>1053812080</v>
      </c>
      <c r="B5" s="5" t="s">
        <v>83</v>
      </c>
      <c r="C5" s="6" t="s">
        <v>9</v>
      </c>
      <c r="D5" s="6" t="s">
        <v>79</v>
      </c>
      <c r="E5" s="6" t="s">
        <v>193</v>
      </c>
      <c r="F5" s="6" t="s">
        <v>84</v>
      </c>
      <c r="G5" s="6" t="s">
        <v>209</v>
      </c>
      <c r="H5" s="24">
        <f>AVERAGE('Niveles medios'!N30:N67)</f>
        <v>0.89667105263157865</v>
      </c>
      <c r="I5" s="24">
        <v>0.70478125000000025</v>
      </c>
    </row>
    <row r="6" spans="1:9" x14ac:dyDescent="0.25">
      <c r="A6" s="7">
        <v>75068289</v>
      </c>
      <c r="B6" s="5" t="s">
        <v>91</v>
      </c>
      <c r="C6" s="6" t="s">
        <v>61</v>
      </c>
      <c r="D6" s="6" t="s">
        <v>133</v>
      </c>
      <c r="E6" s="6" t="s">
        <v>139</v>
      </c>
      <c r="F6" s="9" t="s">
        <v>220</v>
      </c>
      <c r="G6" s="6" t="s">
        <v>209</v>
      </c>
      <c r="H6" s="24">
        <f>AVERAGE('Niveles medios'!N55:N56)</f>
        <v>0.85725000000000007</v>
      </c>
      <c r="I6" s="24">
        <v>0.6926562500000002</v>
      </c>
    </row>
    <row r="7" spans="1:9" x14ac:dyDescent="0.25">
      <c r="A7" s="4">
        <v>1053808439</v>
      </c>
      <c r="B7" s="5" t="s">
        <v>115</v>
      </c>
      <c r="C7" s="6" t="s">
        <v>61</v>
      </c>
      <c r="D7" s="6" t="s">
        <v>60</v>
      </c>
      <c r="E7" s="6" t="s">
        <v>59</v>
      </c>
      <c r="F7" s="6" t="s">
        <v>160</v>
      </c>
      <c r="G7" s="6" t="s">
        <v>209</v>
      </c>
      <c r="H7" s="24">
        <f>AVERAGE('Niveles medios'!N40:N77)</f>
        <v>0.9021447368421045</v>
      </c>
      <c r="I7" s="24">
        <v>0.78</v>
      </c>
    </row>
    <row r="8" spans="1:9" x14ac:dyDescent="0.25">
      <c r="A8" s="7">
        <v>10283426</v>
      </c>
      <c r="B8" s="5" t="s">
        <v>137</v>
      </c>
      <c r="C8" s="6" t="s">
        <v>61</v>
      </c>
      <c r="D8" s="6" t="s">
        <v>133</v>
      </c>
      <c r="E8" s="6" t="s">
        <v>139</v>
      </c>
      <c r="F8" s="9" t="s">
        <v>138</v>
      </c>
      <c r="G8" s="6" t="s">
        <v>209</v>
      </c>
      <c r="H8" s="6" t="s">
        <v>221</v>
      </c>
      <c r="I8" s="24">
        <v>0.65446875000000004</v>
      </c>
    </row>
    <row r="9" spans="1:9" x14ac:dyDescent="0.25">
      <c r="A9" s="7">
        <v>75107516</v>
      </c>
      <c r="B9" s="5" t="s">
        <v>139</v>
      </c>
      <c r="C9" s="6" t="s">
        <v>61</v>
      </c>
      <c r="D9" s="6" t="s">
        <v>133</v>
      </c>
      <c r="E9" s="6" t="s">
        <v>59</v>
      </c>
      <c r="F9" s="6" t="s">
        <v>140</v>
      </c>
      <c r="G9" s="6" t="s">
        <v>210</v>
      </c>
      <c r="H9" s="24">
        <v>0.75619999999999998</v>
      </c>
      <c r="I9" s="24">
        <v>0.72328124999999999</v>
      </c>
    </row>
    <row r="10" spans="1:9" x14ac:dyDescent="0.25">
      <c r="A10" s="7">
        <v>1053770360</v>
      </c>
      <c r="B10" s="5" t="s">
        <v>141</v>
      </c>
      <c r="C10" s="6" t="s">
        <v>61</v>
      </c>
      <c r="D10" s="6" t="s">
        <v>133</v>
      </c>
      <c r="E10" s="6" t="s">
        <v>139</v>
      </c>
      <c r="F10" s="6" t="s">
        <v>142</v>
      </c>
      <c r="G10" s="6" t="s">
        <v>209</v>
      </c>
      <c r="H10" s="24">
        <v>0.9</v>
      </c>
      <c r="I10" s="24">
        <v>0.73259375000000004</v>
      </c>
    </row>
    <row r="11" spans="1:9" x14ac:dyDescent="0.25">
      <c r="A11" s="7">
        <v>75094570</v>
      </c>
      <c r="B11" s="5" t="s">
        <v>145</v>
      </c>
      <c r="C11" s="6" t="s">
        <v>218</v>
      </c>
      <c r="D11" s="6" t="s">
        <v>232</v>
      </c>
      <c r="E11" s="6" t="s">
        <v>171</v>
      </c>
      <c r="F11" s="6" t="s">
        <v>146</v>
      </c>
      <c r="G11" s="6" t="s">
        <v>211</v>
      </c>
      <c r="H11" s="24">
        <v>0.79300000000000004</v>
      </c>
      <c r="I11" s="24">
        <v>0.83928571428571419</v>
      </c>
    </row>
    <row r="12" spans="1:9" x14ac:dyDescent="0.25">
      <c r="A12" s="7">
        <v>21526425</v>
      </c>
      <c r="B12" s="5" t="s">
        <v>147</v>
      </c>
      <c r="C12" s="6" t="s">
        <v>218</v>
      </c>
      <c r="D12" s="6" t="s">
        <v>64</v>
      </c>
      <c r="E12" s="6" t="s">
        <v>145</v>
      </c>
      <c r="F12" s="6" t="s">
        <v>148</v>
      </c>
      <c r="G12" s="6" t="s">
        <v>209</v>
      </c>
      <c r="H12" s="6" t="s">
        <v>221</v>
      </c>
      <c r="I12" s="24">
        <v>0.59531250000000002</v>
      </c>
    </row>
    <row r="13" spans="1:9" x14ac:dyDescent="0.25">
      <c r="A13" s="7">
        <v>75066024</v>
      </c>
      <c r="B13" s="5" t="s">
        <v>149</v>
      </c>
      <c r="C13" s="6" t="s">
        <v>218</v>
      </c>
      <c r="D13" s="6" t="s">
        <v>64</v>
      </c>
      <c r="E13" s="6" t="s">
        <v>145</v>
      </c>
      <c r="F13" s="6" t="s">
        <v>150</v>
      </c>
      <c r="G13" s="6" t="s">
        <v>209</v>
      </c>
      <c r="H13" s="6" t="s">
        <v>221</v>
      </c>
      <c r="I13" s="24">
        <v>0.72562500000000019</v>
      </c>
    </row>
    <row r="14" spans="1:9" x14ac:dyDescent="0.25">
      <c r="A14" s="7">
        <v>30398914</v>
      </c>
      <c r="B14" s="20" t="s">
        <v>154</v>
      </c>
      <c r="C14" s="6" t="s">
        <v>215</v>
      </c>
      <c r="D14" s="6" t="s">
        <v>51</v>
      </c>
      <c r="E14" s="6" t="s">
        <v>171</v>
      </c>
      <c r="F14" s="6" t="s">
        <v>155</v>
      </c>
      <c r="G14" s="6" t="s">
        <v>209</v>
      </c>
      <c r="H14" s="24">
        <f>AVERAGE('Niveles medios'!N7:N61)</f>
        <v>0.90019999999999967</v>
      </c>
      <c r="I14" s="24">
        <v>0.71568750000000003</v>
      </c>
    </row>
    <row r="15" spans="1:9" x14ac:dyDescent="0.25">
      <c r="A15" s="7">
        <v>79810454</v>
      </c>
      <c r="B15" s="20" t="s">
        <v>162</v>
      </c>
      <c r="C15" s="6" t="s">
        <v>218</v>
      </c>
      <c r="D15" s="6" t="s">
        <v>159</v>
      </c>
      <c r="E15" s="6" t="s">
        <v>145</v>
      </c>
      <c r="F15" s="6" t="s">
        <v>163</v>
      </c>
      <c r="G15" s="6" t="s">
        <v>210</v>
      </c>
      <c r="H15" s="25">
        <v>0.9</v>
      </c>
      <c r="I15" s="24" t="s">
        <v>221</v>
      </c>
    </row>
    <row r="16" spans="1:9" x14ac:dyDescent="0.25">
      <c r="A16" s="7">
        <v>1053773300</v>
      </c>
      <c r="B16" s="20" t="s">
        <v>166</v>
      </c>
      <c r="C16" s="6" t="s">
        <v>9</v>
      </c>
      <c r="D16" s="6" t="s">
        <v>232</v>
      </c>
      <c r="E16" s="6" t="s">
        <v>171</v>
      </c>
      <c r="F16" s="6" t="s">
        <v>167</v>
      </c>
      <c r="G16" s="6" t="s">
        <v>216</v>
      </c>
      <c r="H16" s="24">
        <v>0.78300000000000003</v>
      </c>
      <c r="I16" s="24" t="s">
        <v>221</v>
      </c>
    </row>
    <row r="17" spans="1:9" x14ac:dyDescent="0.25">
      <c r="A17" s="7">
        <v>75092118</v>
      </c>
      <c r="B17" s="20" t="s">
        <v>168</v>
      </c>
      <c r="C17" s="6" t="s">
        <v>9</v>
      </c>
      <c r="D17" s="6" t="s">
        <v>8</v>
      </c>
      <c r="E17" s="6" t="s">
        <v>166</v>
      </c>
      <c r="F17" s="6" t="s">
        <v>169</v>
      </c>
      <c r="G17" s="6" t="s">
        <v>209</v>
      </c>
      <c r="H17" s="24">
        <f>AVERAGE('Niveles medios'!N2:N75)</f>
        <v>0.90099324324324293</v>
      </c>
      <c r="I17" s="24" t="s">
        <v>221</v>
      </c>
    </row>
    <row r="18" spans="1:9" x14ac:dyDescent="0.25">
      <c r="A18" s="7">
        <v>30300287</v>
      </c>
      <c r="B18" s="20" t="s">
        <v>171</v>
      </c>
      <c r="C18" s="6" t="s">
        <v>215</v>
      </c>
      <c r="D18" s="6" t="s">
        <v>232</v>
      </c>
      <c r="E18" s="6" t="s">
        <v>221</v>
      </c>
      <c r="F18" s="6" t="s">
        <v>172</v>
      </c>
      <c r="G18" s="6" t="s">
        <v>212</v>
      </c>
      <c r="H18" s="24">
        <v>0.8357</v>
      </c>
      <c r="I18" s="24" t="s">
        <v>221</v>
      </c>
    </row>
    <row r="19" spans="1:9" x14ac:dyDescent="0.25">
      <c r="A19" s="7">
        <v>1053764837</v>
      </c>
      <c r="B19" s="20" t="s">
        <v>177</v>
      </c>
      <c r="C19" s="6" t="s">
        <v>215</v>
      </c>
      <c r="D19" s="6" t="s">
        <v>118</v>
      </c>
      <c r="E19" s="6" t="s">
        <v>171</v>
      </c>
      <c r="F19" s="6" t="s">
        <v>178</v>
      </c>
      <c r="G19" s="6" t="s">
        <v>209</v>
      </c>
      <c r="H19" s="24">
        <f>AVERAGE('Niveles medios'!N50:N63)</f>
        <v>0.90057142857142869</v>
      </c>
      <c r="I19" s="24" t="s">
        <v>221</v>
      </c>
    </row>
    <row r="20" spans="1:9" x14ac:dyDescent="0.25">
      <c r="A20" s="7">
        <v>75083525</v>
      </c>
      <c r="B20" s="20" t="s">
        <v>179</v>
      </c>
      <c r="C20" s="6" t="s">
        <v>61</v>
      </c>
      <c r="D20" s="6" t="s">
        <v>125</v>
      </c>
      <c r="E20" s="6" t="s">
        <v>59</v>
      </c>
      <c r="F20" s="6" t="s">
        <v>126</v>
      </c>
      <c r="G20" s="6" t="s">
        <v>209</v>
      </c>
      <c r="H20" s="24">
        <f>AVERAGE('Niveles medios'!N53:N73)</f>
        <v>0.89683333333333337</v>
      </c>
      <c r="I20" s="24" t="s">
        <v>221</v>
      </c>
    </row>
    <row r="21" spans="1:9" x14ac:dyDescent="0.25">
      <c r="A21" s="7">
        <v>75096411</v>
      </c>
      <c r="B21" s="20" t="s">
        <v>193</v>
      </c>
      <c r="C21" s="6" t="s">
        <v>9</v>
      </c>
      <c r="D21" s="6" t="s">
        <v>89</v>
      </c>
      <c r="E21" s="6" t="s">
        <v>166</v>
      </c>
      <c r="F21" s="6" t="s">
        <v>194</v>
      </c>
      <c r="G21" s="6" t="s">
        <v>210</v>
      </c>
      <c r="H21" s="24">
        <f>AVERAGE('Niveles medios'!N34:N74)</f>
        <v>0.8975121951219508</v>
      </c>
      <c r="I21" s="24">
        <v>0.66562500000000002</v>
      </c>
    </row>
    <row r="22" spans="1:9" x14ac:dyDescent="0.25">
      <c r="A22" s="7">
        <v>75089553</v>
      </c>
      <c r="B22" s="20" t="s">
        <v>200</v>
      </c>
      <c r="C22" s="6" t="s">
        <v>218</v>
      </c>
      <c r="D22" s="6" t="s">
        <v>159</v>
      </c>
      <c r="E22" s="6" t="s">
        <v>145</v>
      </c>
      <c r="F22" s="6" t="s">
        <v>201</v>
      </c>
      <c r="G22" s="6" t="s">
        <v>209</v>
      </c>
      <c r="H22" s="24">
        <v>0.95</v>
      </c>
      <c r="I22" s="24" t="s">
        <v>221</v>
      </c>
    </row>
  </sheetData>
  <autoFilter ref="D1:D22" xr:uid="{18A56BAE-384B-4B89-AC3A-0537B7C6E86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C5676-9017-4B09-89C6-348528BDC3FC}">
  <dimension ref="A1:D57"/>
  <sheetViews>
    <sheetView zoomScale="98" zoomScaleNormal="98" workbookViewId="0">
      <selection activeCell="F11" sqref="F11"/>
    </sheetView>
  </sheetViews>
  <sheetFormatPr baseColWidth="10" defaultRowHeight="15" x14ac:dyDescent="0.25"/>
  <cols>
    <col min="1" max="1" width="33.28515625" bestFit="1" customWidth="1"/>
    <col min="2" max="2" width="27.85546875" bestFit="1" customWidth="1"/>
    <col min="3" max="3" width="8.85546875" bestFit="1" customWidth="1"/>
    <col min="4" max="4" width="18.7109375" bestFit="1" customWidth="1"/>
  </cols>
  <sheetData>
    <row r="1" spans="1:4" x14ac:dyDescent="0.25">
      <c r="A1" s="26" t="s">
        <v>224</v>
      </c>
      <c r="B1" s="26" t="s">
        <v>225</v>
      </c>
      <c r="C1" s="26" t="s">
        <v>226</v>
      </c>
      <c r="D1" s="26" t="s">
        <v>227</v>
      </c>
    </row>
    <row r="2" spans="1:4" x14ac:dyDescent="0.25">
      <c r="A2" s="6" t="s">
        <v>141</v>
      </c>
      <c r="B2" s="6" t="s">
        <v>228</v>
      </c>
      <c r="C2" s="25">
        <v>0.66874999999999996</v>
      </c>
      <c r="D2" s="27">
        <v>0.75</v>
      </c>
    </row>
    <row r="3" spans="1:4" x14ac:dyDescent="0.25">
      <c r="A3" s="6" t="s">
        <v>141</v>
      </c>
      <c r="B3" s="6" t="s">
        <v>229</v>
      </c>
      <c r="C3" s="25">
        <v>0.71362499999999995</v>
      </c>
      <c r="D3" s="27">
        <v>0.75</v>
      </c>
    </row>
    <row r="4" spans="1:4" x14ac:dyDescent="0.25">
      <c r="A4" s="6" t="s">
        <v>141</v>
      </c>
      <c r="B4" s="6" t="s">
        <v>230</v>
      </c>
      <c r="C4" s="25">
        <v>0.75</v>
      </c>
      <c r="D4" s="27">
        <v>0.8</v>
      </c>
    </row>
    <row r="5" spans="1:4" x14ac:dyDescent="0.25">
      <c r="A5" s="6" t="s">
        <v>141</v>
      </c>
      <c r="B5" s="6" t="s">
        <v>231</v>
      </c>
      <c r="C5" s="25">
        <v>0.79800000000000015</v>
      </c>
      <c r="D5" s="27">
        <v>0.8</v>
      </c>
    </row>
    <row r="6" spans="1:4" x14ac:dyDescent="0.25">
      <c r="A6" s="6" t="s">
        <v>149</v>
      </c>
      <c r="B6" s="6" t="s">
        <v>228</v>
      </c>
      <c r="C6" s="25">
        <v>0.69375000000000009</v>
      </c>
      <c r="D6" s="27">
        <v>0.75</v>
      </c>
    </row>
    <row r="7" spans="1:4" x14ac:dyDescent="0.25">
      <c r="A7" s="6" t="s">
        <v>149</v>
      </c>
      <c r="B7" s="6" t="s">
        <v>229</v>
      </c>
      <c r="C7" s="25">
        <v>0.69375000000000009</v>
      </c>
      <c r="D7" s="27">
        <v>0.75</v>
      </c>
    </row>
    <row r="8" spans="1:4" x14ac:dyDescent="0.25">
      <c r="A8" s="6" t="s">
        <v>149</v>
      </c>
      <c r="B8" s="6" t="s">
        <v>230</v>
      </c>
      <c r="C8" s="25">
        <v>0.75</v>
      </c>
      <c r="D8" s="27">
        <v>0.8</v>
      </c>
    </row>
    <row r="9" spans="1:4" x14ac:dyDescent="0.25">
      <c r="A9" s="6" t="s">
        <v>149</v>
      </c>
      <c r="B9" s="6" t="s">
        <v>231</v>
      </c>
      <c r="C9" s="25">
        <v>0.76500000000000001</v>
      </c>
      <c r="D9" s="27">
        <v>0.8</v>
      </c>
    </row>
    <row r="10" spans="1:4" x14ac:dyDescent="0.25">
      <c r="A10" s="6" t="s">
        <v>115</v>
      </c>
      <c r="B10" s="6" t="s">
        <v>228</v>
      </c>
      <c r="C10" s="25">
        <v>0.91874999999999996</v>
      </c>
      <c r="D10" s="27">
        <v>0.9</v>
      </c>
    </row>
    <row r="11" spans="1:4" x14ac:dyDescent="0.25">
      <c r="A11" s="6" t="s">
        <v>115</v>
      </c>
      <c r="B11" s="6" t="s">
        <v>229</v>
      </c>
      <c r="C11" s="25">
        <v>0.75</v>
      </c>
      <c r="D11" s="27">
        <v>0.75</v>
      </c>
    </row>
    <row r="12" spans="1:4" x14ac:dyDescent="0.25">
      <c r="A12" s="6" t="s">
        <v>115</v>
      </c>
      <c r="B12" s="6" t="s">
        <v>230</v>
      </c>
      <c r="C12" s="25">
        <v>0.70125000000000004</v>
      </c>
      <c r="D12" s="27">
        <v>0.75</v>
      </c>
    </row>
    <row r="13" spans="1:4" x14ac:dyDescent="0.25">
      <c r="A13" s="6" t="s">
        <v>115</v>
      </c>
      <c r="B13" s="6" t="s">
        <v>231</v>
      </c>
      <c r="C13" s="25">
        <v>0.75</v>
      </c>
      <c r="D13" s="27">
        <v>0.78</v>
      </c>
    </row>
    <row r="14" spans="1:4" x14ac:dyDescent="0.25">
      <c r="A14" s="6" t="s">
        <v>137</v>
      </c>
      <c r="B14" s="6" t="s">
        <v>228</v>
      </c>
      <c r="C14" s="25">
        <v>0.62924999999999998</v>
      </c>
      <c r="D14" s="27">
        <v>0.75</v>
      </c>
    </row>
    <row r="15" spans="1:4" x14ac:dyDescent="0.25">
      <c r="A15" s="6" t="s">
        <v>137</v>
      </c>
      <c r="B15" s="6" t="s">
        <v>229</v>
      </c>
      <c r="C15" s="25">
        <v>0.69375000000000009</v>
      </c>
      <c r="D15" s="27">
        <v>0.75</v>
      </c>
    </row>
    <row r="16" spans="1:4" x14ac:dyDescent="0.25">
      <c r="A16" s="6" t="s">
        <v>137</v>
      </c>
      <c r="B16" s="6" t="s">
        <v>230</v>
      </c>
      <c r="C16" s="25">
        <v>0.60112500000000002</v>
      </c>
      <c r="D16" s="27">
        <v>0.75</v>
      </c>
    </row>
    <row r="17" spans="1:4" x14ac:dyDescent="0.25">
      <c r="A17" s="6" t="s">
        <v>137</v>
      </c>
      <c r="B17" s="6" t="s">
        <v>231</v>
      </c>
      <c r="C17" s="25">
        <v>0.69375000000000009</v>
      </c>
      <c r="D17" s="27">
        <v>0.75</v>
      </c>
    </row>
    <row r="18" spans="1:4" x14ac:dyDescent="0.25">
      <c r="A18" s="6" t="s">
        <v>147</v>
      </c>
      <c r="B18" s="6" t="s">
        <v>228</v>
      </c>
      <c r="C18" s="25">
        <v>0.58125000000000004</v>
      </c>
      <c r="D18" s="27">
        <v>0.75</v>
      </c>
    </row>
    <row r="19" spans="1:4" x14ac:dyDescent="0.25">
      <c r="A19" s="6" t="s">
        <v>147</v>
      </c>
      <c r="B19" s="6" t="s">
        <v>229</v>
      </c>
      <c r="C19" s="25">
        <v>0.58125000000000004</v>
      </c>
      <c r="D19" s="27">
        <v>0.75</v>
      </c>
    </row>
    <row r="20" spans="1:4" x14ac:dyDescent="0.25">
      <c r="A20" s="6" t="s">
        <v>147</v>
      </c>
      <c r="B20" s="6" t="s">
        <v>230</v>
      </c>
      <c r="C20" s="25">
        <v>0.58125000000000004</v>
      </c>
      <c r="D20" s="27">
        <v>0.75</v>
      </c>
    </row>
    <row r="21" spans="1:4" x14ac:dyDescent="0.25">
      <c r="A21" s="6" t="s">
        <v>147</v>
      </c>
      <c r="B21" s="6" t="s">
        <v>231</v>
      </c>
      <c r="C21" s="25">
        <v>0.63749999999999996</v>
      </c>
      <c r="D21" s="27">
        <v>0.75</v>
      </c>
    </row>
    <row r="22" spans="1:4" x14ac:dyDescent="0.25">
      <c r="A22" s="6" t="s">
        <v>154</v>
      </c>
      <c r="B22" s="6" t="s">
        <v>228</v>
      </c>
      <c r="C22" s="25">
        <v>0.74175000000000002</v>
      </c>
      <c r="D22" s="27">
        <v>0.75</v>
      </c>
    </row>
    <row r="23" spans="1:4" x14ac:dyDescent="0.25">
      <c r="A23" s="6" t="s">
        <v>154</v>
      </c>
      <c r="B23" s="6" t="s">
        <v>229</v>
      </c>
      <c r="C23" s="25">
        <v>0.62924999999999998</v>
      </c>
      <c r="D23" s="27">
        <v>0.75</v>
      </c>
    </row>
    <row r="24" spans="1:4" x14ac:dyDescent="0.25">
      <c r="A24" s="6" t="s">
        <v>154</v>
      </c>
      <c r="B24" s="6" t="s">
        <v>230</v>
      </c>
      <c r="C24" s="25">
        <v>0.74175000000000002</v>
      </c>
      <c r="D24" s="27">
        <v>0.75</v>
      </c>
    </row>
    <row r="25" spans="1:4" x14ac:dyDescent="0.25">
      <c r="A25" s="6" t="s">
        <v>154</v>
      </c>
      <c r="B25" s="6" t="s">
        <v>231</v>
      </c>
      <c r="C25" s="25">
        <v>0.75</v>
      </c>
      <c r="D25" s="27">
        <v>0.78</v>
      </c>
    </row>
    <row r="26" spans="1:4" x14ac:dyDescent="0.25">
      <c r="A26" s="6" t="s">
        <v>29</v>
      </c>
      <c r="B26" s="6" t="s">
        <v>228</v>
      </c>
      <c r="C26" s="25">
        <v>0.76675000000000015</v>
      </c>
      <c r="D26" s="27">
        <v>0.79675000000000018</v>
      </c>
    </row>
    <row r="27" spans="1:4" x14ac:dyDescent="0.25">
      <c r="A27" s="6" t="s">
        <v>29</v>
      </c>
      <c r="B27" s="6" t="s">
        <v>229</v>
      </c>
      <c r="C27" s="25">
        <v>0.76675000000000015</v>
      </c>
      <c r="D27" s="27">
        <v>0.79675000000000018</v>
      </c>
    </row>
    <row r="28" spans="1:4" x14ac:dyDescent="0.25">
      <c r="A28" s="6" t="s">
        <v>29</v>
      </c>
      <c r="B28" s="6" t="s">
        <v>230</v>
      </c>
      <c r="C28" s="25">
        <v>0.76987499999999998</v>
      </c>
      <c r="D28" s="27">
        <v>0.799875</v>
      </c>
    </row>
    <row r="29" spans="1:4" x14ac:dyDescent="0.25">
      <c r="A29" s="6" t="s">
        <v>29</v>
      </c>
      <c r="B29" s="6" t="s">
        <v>231</v>
      </c>
      <c r="C29" s="25">
        <v>0.90125</v>
      </c>
      <c r="D29" s="27">
        <v>0.93125000000000002</v>
      </c>
    </row>
    <row r="30" spans="1:4" x14ac:dyDescent="0.25">
      <c r="A30" s="6" t="s">
        <v>83</v>
      </c>
      <c r="B30" s="6" t="s">
        <v>228</v>
      </c>
      <c r="C30" s="25">
        <v>0.6855</v>
      </c>
      <c r="D30" s="27">
        <v>0.75</v>
      </c>
    </row>
    <row r="31" spans="1:4" x14ac:dyDescent="0.25">
      <c r="A31" s="6" t="s">
        <v>83</v>
      </c>
      <c r="B31" s="6" t="s">
        <v>229</v>
      </c>
      <c r="C31" s="25">
        <v>0.62612500000000004</v>
      </c>
      <c r="D31" s="27">
        <v>0.75</v>
      </c>
    </row>
    <row r="32" spans="1:4" x14ac:dyDescent="0.25">
      <c r="A32" s="6" t="s">
        <v>83</v>
      </c>
      <c r="B32" s="6" t="s">
        <v>230</v>
      </c>
      <c r="C32" s="25">
        <v>0.70125000000000004</v>
      </c>
      <c r="D32" s="27">
        <v>0.75</v>
      </c>
    </row>
    <row r="33" spans="1:4" x14ac:dyDescent="0.25">
      <c r="A33" s="6" t="s">
        <v>83</v>
      </c>
      <c r="B33" s="6" t="s">
        <v>231</v>
      </c>
      <c r="C33" s="25">
        <v>0.80625000000000013</v>
      </c>
      <c r="D33" s="27">
        <v>0.83625000000000016</v>
      </c>
    </row>
    <row r="34" spans="1:4" x14ac:dyDescent="0.25">
      <c r="A34" s="6" t="s">
        <v>91</v>
      </c>
      <c r="B34" s="6" t="s">
        <v>228</v>
      </c>
      <c r="C34" s="25">
        <v>0.71062499999999995</v>
      </c>
      <c r="D34" s="27">
        <v>0.75</v>
      </c>
    </row>
    <row r="35" spans="1:4" x14ac:dyDescent="0.25">
      <c r="A35" s="6" t="s">
        <v>91</v>
      </c>
      <c r="B35" s="6" t="s">
        <v>229</v>
      </c>
      <c r="C35" s="25">
        <v>0.7356250000000002</v>
      </c>
      <c r="D35" s="27">
        <v>0.75</v>
      </c>
    </row>
    <row r="36" spans="1:4" x14ac:dyDescent="0.25">
      <c r="A36" s="6" t="s">
        <v>91</v>
      </c>
      <c r="B36" s="6" t="s">
        <v>230</v>
      </c>
      <c r="C36" s="25">
        <v>0.67937499999999995</v>
      </c>
      <c r="D36" s="27">
        <v>0.75</v>
      </c>
    </row>
    <row r="37" spans="1:4" x14ac:dyDescent="0.25">
      <c r="A37" s="6" t="s">
        <v>91</v>
      </c>
      <c r="B37" s="6" t="s">
        <v>231</v>
      </c>
      <c r="C37" s="25">
        <v>0.64500000000000002</v>
      </c>
      <c r="D37" s="27">
        <v>0.75</v>
      </c>
    </row>
    <row r="38" spans="1:4" x14ac:dyDescent="0.25">
      <c r="A38" s="6" t="s">
        <v>70</v>
      </c>
      <c r="B38" s="6" t="s">
        <v>228</v>
      </c>
      <c r="C38" s="25">
        <v>0.74625000000000019</v>
      </c>
      <c r="D38" s="27">
        <v>0.75</v>
      </c>
    </row>
    <row r="39" spans="1:4" x14ac:dyDescent="0.25">
      <c r="A39" s="6" t="s">
        <v>70</v>
      </c>
      <c r="B39" s="6" t="s">
        <v>229</v>
      </c>
      <c r="C39" s="25">
        <v>0.82300000000000006</v>
      </c>
      <c r="D39" s="27">
        <v>0.85300000000000009</v>
      </c>
    </row>
    <row r="40" spans="1:4" x14ac:dyDescent="0.25">
      <c r="A40" s="6" t="s">
        <v>70</v>
      </c>
      <c r="B40" s="6" t="s">
        <v>230</v>
      </c>
      <c r="C40" s="25">
        <v>0.73499999999999999</v>
      </c>
      <c r="D40" s="27">
        <v>0.75</v>
      </c>
    </row>
    <row r="41" spans="1:4" x14ac:dyDescent="0.25">
      <c r="A41" s="6" t="s">
        <v>70</v>
      </c>
      <c r="B41" s="6" t="s">
        <v>231</v>
      </c>
      <c r="C41" s="25">
        <v>0.75249999999999995</v>
      </c>
      <c r="D41" s="27">
        <v>0.78249999999999997</v>
      </c>
    </row>
    <row r="42" spans="1:4" x14ac:dyDescent="0.25">
      <c r="A42" s="6" t="s">
        <v>139</v>
      </c>
      <c r="B42" s="6" t="s">
        <v>228</v>
      </c>
      <c r="C42" s="25">
        <v>0.6712499999999999</v>
      </c>
      <c r="D42" s="27">
        <v>0.75</v>
      </c>
    </row>
    <row r="43" spans="1:4" x14ac:dyDescent="0.25">
      <c r="A43" s="6" t="s">
        <v>139</v>
      </c>
      <c r="B43" s="6" t="s">
        <v>229</v>
      </c>
      <c r="C43" s="25">
        <v>0.72750000000000004</v>
      </c>
      <c r="D43" s="27">
        <v>0.75</v>
      </c>
    </row>
    <row r="44" spans="1:4" x14ac:dyDescent="0.25">
      <c r="A44" s="6" t="s">
        <v>139</v>
      </c>
      <c r="B44" s="6" t="s">
        <v>230</v>
      </c>
      <c r="C44" s="25">
        <v>0.71062499999999995</v>
      </c>
      <c r="D44" s="27">
        <v>0.75</v>
      </c>
    </row>
    <row r="45" spans="1:4" x14ac:dyDescent="0.25">
      <c r="A45" s="6" t="s">
        <v>139</v>
      </c>
      <c r="B45" s="6" t="s">
        <v>231</v>
      </c>
      <c r="C45" s="25">
        <v>0.78374999999999995</v>
      </c>
      <c r="D45" s="27">
        <v>0.81374999999999997</v>
      </c>
    </row>
    <row r="46" spans="1:4" x14ac:dyDescent="0.25">
      <c r="A46" s="6" t="s">
        <v>193</v>
      </c>
      <c r="B46" s="6" t="s">
        <v>228</v>
      </c>
      <c r="C46" s="25">
        <v>0.69375000000000009</v>
      </c>
      <c r="D46" s="27">
        <v>0.75</v>
      </c>
    </row>
    <row r="47" spans="1:4" x14ac:dyDescent="0.25">
      <c r="A47" s="6" t="s">
        <v>193</v>
      </c>
      <c r="B47" s="6" t="s">
        <v>229</v>
      </c>
      <c r="C47" s="25">
        <v>0.63749999999999996</v>
      </c>
      <c r="D47" s="27">
        <v>0.75</v>
      </c>
    </row>
    <row r="48" spans="1:4" x14ac:dyDescent="0.25">
      <c r="A48" s="6" t="s">
        <v>193</v>
      </c>
      <c r="B48" s="6" t="s">
        <v>230</v>
      </c>
      <c r="C48" s="25">
        <v>0.63749999999999996</v>
      </c>
      <c r="D48" s="27">
        <v>0.75</v>
      </c>
    </row>
    <row r="49" spans="1:4" x14ac:dyDescent="0.25">
      <c r="A49" s="6" t="s">
        <v>193</v>
      </c>
      <c r="B49" s="6" t="s">
        <v>231</v>
      </c>
      <c r="C49" s="25">
        <v>0.69375000000000009</v>
      </c>
      <c r="D49" s="27">
        <v>0.75</v>
      </c>
    </row>
    <row r="50" spans="1:4" ht="14.45" customHeight="1" x14ac:dyDescent="0.25">
      <c r="A50" s="6" t="s">
        <v>59</v>
      </c>
      <c r="B50" s="6" t="s">
        <v>228</v>
      </c>
      <c r="C50" s="25">
        <v>0.9642857142857143</v>
      </c>
      <c r="D50" s="27">
        <v>0.95</v>
      </c>
    </row>
    <row r="51" spans="1:4" x14ac:dyDescent="0.25">
      <c r="A51" s="6" t="s">
        <v>59</v>
      </c>
      <c r="B51" s="6" t="s">
        <v>229</v>
      </c>
      <c r="C51" s="25">
        <v>0.7321428571428571</v>
      </c>
      <c r="D51" s="27">
        <v>0.8</v>
      </c>
    </row>
    <row r="52" spans="1:4" x14ac:dyDescent="0.25">
      <c r="A52" s="6" t="s">
        <v>59</v>
      </c>
      <c r="B52" s="6" t="s">
        <v>230</v>
      </c>
      <c r="C52" s="25">
        <v>0.9107142857142857</v>
      </c>
      <c r="D52" s="27">
        <v>0.95</v>
      </c>
    </row>
    <row r="53" spans="1:4" x14ac:dyDescent="0.25">
      <c r="A53" s="6" t="s">
        <v>59</v>
      </c>
      <c r="B53" s="6" t="s">
        <v>231</v>
      </c>
      <c r="C53" s="25">
        <v>0.9464285714285714</v>
      </c>
      <c r="D53" s="27">
        <v>0.95</v>
      </c>
    </row>
    <row r="54" spans="1:4" x14ac:dyDescent="0.25">
      <c r="A54" s="6" t="s">
        <v>145</v>
      </c>
      <c r="B54" s="6" t="s">
        <v>228</v>
      </c>
      <c r="C54" s="25">
        <v>0.8928571428571429</v>
      </c>
      <c r="D54" s="27">
        <v>0.95</v>
      </c>
    </row>
    <row r="55" spans="1:4" x14ac:dyDescent="0.25">
      <c r="A55" s="6" t="s">
        <v>145</v>
      </c>
      <c r="B55" s="6" t="s">
        <v>229</v>
      </c>
      <c r="C55" s="25">
        <v>0.7857142857142857</v>
      </c>
      <c r="D55" s="27">
        <v>0.85</v>
      </c>
    </row>
    <row r="56" spans="1:4" x14ac:dyDescent="0.25">
      <c r="A56" s="6" t="s">
        <v>145</v>
      </c>
      <c r="B56" s="6" t="s">
        <v>230</v>
      </c>
      <c r="C56" s="25">
        <v>0.8571428571428571</v>
      </c>
      <c r="D56" s="27">
        <v>0.95</v>
      </c>
    </row>
    <row r="57" spans="1:4" x14ac:dyDescent="0.25">
      <c r="A57" s="6" t="s">
        <v>145</v>
      </c>
      <c r="B57" s="6" t="s">
        <v>231</v>
      </c>
      <c r="C57" s="25">
        <v>0.8214285714285714</v>
      </c>
      <c r="D57" s="27">
        <v>0.95</v>
      </c>
    </row>
  </sheetData>
  <autoFilter ref="A1:D57" xr:uid="{5AC4D2B2-C7FB-4941-B552-C21CF229E10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Niveles medios</vt:lpstr>
      <vt:lpstr>Jefes</vt:lpstr>
      <vt:lpstr>Competencias Jefes 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Ingrit Lizeth Zambrano Solano</dc:creator>
  <cp:lastModifiedBy>Jacobo Molina Moreno</cp:lastModifiedBy>
  <dcterms:created xsi:type="dcterms:W3CDTF">2025-08-09T15:07:55Z</dcterms:created>
  <dcterms:modified xsi:type="dcterms:W3CDTF">2025-08-10T18:47:50Z</dcterms:modified>
</cp:coreProperties>
</file>