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C776DF76-E0FF-4484-A908-9601C65BB4FA}" xr6:coauthVersionLast="47" xr6:coauthVersionMax="47" xr10:uidLastSave="{00000000-0000-0000-0000-000000000000}"/>
  <bookViews>
    <workbookView xWindow="1428" yWindow="1428" windowWidth="17280" windowHeight="8880" xr2:uid="{DC04C0FA-8AFE-4C8F-8F86-670DA1AEF3B8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N38" i="2" s="1"/>
  <c r="O38" i="2" s="1"/>
  <c r="K38" i="2"/>
  <c r="F38" i="2"/>
  <c r="G38" i="2" s="1"/>
  <c r="H38" i="2" s="1"/>
  <c r="B38" i="2"/>
  <c r="C38" i="2" s="1"/>
  <c r="O37" i="2"/>
  <c r="N37" i="2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G29" i="2"/>
  <c r="H29" i="2" s="1"/>
  <c r="F29" i="2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G23" i="2"/>
  <c r="H23" i="2" s="1"/>
  <c r="F23" i="2"/>
  <c r="B23" i="2"/>
  <c r="C23" i="2" s="1"/>
  <c r="L22" i="2"/>
  <c r="M22" i="2" s="1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M18" i="2" s="1"/>
  <c r="K18" i="2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1" i="2" l="1"/>
  <c r="P28" i="2"/>
  <c r="P25" i="2"/>
  <c r="P24" i="2"/>
  <c r="P14" i="2"/>
  <c r="P37" i="2"/>
  <c r="P12" i="2"/>
  <c r="P40" i="2"/>
  <c r="P18" i="2"/>
  <c r="K6" i="2"/>
  <c r="H6" i="2"/>
  <c r="H5" i="2"/>
  <c r="P11" i="2"/>
  <c r="P15" i="2"/>
  <c r="P21" i="2"/>
  <c r="P33" i="2"/>
  <c r="P39" i="2"/>
  <c r="P34" i="2"/>
  <c r="P32" i="2"/>
  <c r="P35" i="2"/>
  <c r="P38" i="2"/>
  <c r="P22" i="2"/>
  <c r="P26" i="2"/>
  <c r="P16" i="2"/>
  <c r="P19" i="2"/>
  <c r="M33" i="2"/>
  <c r="N17" i="2"/>
  <c r="O17" i="2" s="1"/>
  <c r="P17" i="2" s="1"/>
  <c r="N13" i="2"/>
  <c r="O13" i="2" s="1"/>
  <c r="P13" i="2" s="1"/>
  <c r="M16" i="2"/>
  <c r="N29" i="2"/>
  <c r="O29" i="2" s="1"/>
  <c r="P29" i="2" s="1"/>
  <c r="M32" i="2"/>
  <c r="M24" i="2"/>
  <c r="N36" i="2"/>
  <c r="O36" i="2" s="1"/>
  <c r="P36" i="2" s="1"/>
  <c r="M35" i="2"/>
  <c r="N20" i="2"/>
  <c r="O20" i="2" s="1"/>
  <c r="P20" i="2" s="1"/>
  <c r="N23" i="2"/>
  <c r="O23" i="2" s="1"/>
  <c r="P23" i="2" s="1"/>
  <c r="M38" i="2"/>
  <c r="M11" i="2"/>
  <c r="N27" i="2"/>
  <c r="O27" i="2" s="1"/>
  <c r="P27" i="2" s="1"/>
  <c r="N30" i="2"/>
  <c r="O30" i="2" s="1"/>
  <c r="P30" i="2" s="1"/>
  <c r="M14" i="2"/>
  <c r="M25" i="2"/>
  <c r="M12" i="2"/>
  <c r="M28" i="2"/>
  <c r="M40" i="2"/>
  <c r="M39" i="2"/>
  <c r="M26" i="2"/>
  <c r="M31" i="2"/>
  <c r="M19" i="2"/>
  <c r="M15" i="2"/>
  <c r="N5" i="2" l="1"/>
  <c r="N6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182D45DF-86D1-451D-97E4-1FEF2F9B3E1E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<sst xmlns="http://schemas.openxmlformats.org/spreadsheetml/2006/main" count="35" uniqueCount="22">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</sst>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7C40-2ADB-4209-86C7-7C900373C96C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1">
        <v>2025</v>
      </c>
      <c r="C1" s="41"/>
      <c r="D1" s="42" t="s">
        <v>0</v>
      </c>
      <c r="E1" s="41">
        <v>4</v>
      </c>
      <c r="F1" s="41" t="s">
        <v>1</v>
      </c>
      <c r="G1" s="41"/>
      <c r="H1" s="1"/>
      <c r="I1" s="1"/>
    </row>
    <row r="2" spans="1:17" ht="19.5" customHeight="1" x14ac:dyDescent="0.45">
      <c r="B2" s="41"/>
      <c r="C2" s="41"/>
      <c r="D2" s="42"/>
      <c r="E2" s="41"/>
      <c r="F2" s="41"/>
      <c r="G2" s="41"/>
      <c r="H2" s="1"/>
      <c r="N2" s="2"/>
      <c r="O2" s="2"/>
    </row>
    <row r="4" spans="1:17" ht="18.600000000000001" thickBot="1" x14ac:dyDescent="0.5">
      <c r="B4" s="43" t="s">
        <v>2</v>
      </c>
      <c r="C4" s="44"/>
      <c r="D4" s="44"/>
      <c r="E4" s="44"/>
      <c r="F4" s="45"/>
      <c r="G4" s="46" t="s">
        <v>3</v>
      </c>
      <c r="H4" s="47"/>
      <c r="I4" s="48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199.5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-199.5</v>
      </c>
      <c r="O5" s="63"/>
    </row>
    <row r="6" spans="1:17" ht="20.100000000000001" customHeight="1" x14ac:dyDescent="0.45">
      <c r="B6" s="64" t="s">
        <v>9</v>
      </c>
      <c r="C6" s="65"/>
      <c r="D6" s="66"/>
      <c r="E6" s="67"/>
      <c r="F6" s="68"/>
      <c r="G6" s="4" t="s">
        <v>10</v>
      </c>
      <c r="H6" s="69">
        <f>COUNT(H11:H41)</f>
        <v>21</v>
      </c>
      <c r="I6" s="70"/>
      <c r="J6" s="4" t="s">
        <v>10</v>
      </c>
      <c r="K6" s="69">
        <f>COUNT(H11:H41)-COUNTA(Q11:Q41)</f>
        <v>21</v>
      </c>
      <c r="L6" s="70"/>
      <c r="M6" s="4" t="s">
        <v>11</v>
      </c>
      <c r="N6" s="69">
        <f>COUNTIF(P11:P41,"&gt;0")</f>
        <v>0</v>
      </c>
      <c r="O6" s="70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45748</v>
      </c>
      <c r="C11" s="16" t="str">
        <f>TEXT(B11,"aaa")</f>
        <v>火</v>
      </c>
      <c r="D11" s="17">
        <v>0.375</v>
      </c>
      <c r="E11" s="18">
        <v>0.8125</v>
      </c>
      <c r="F11" s="19">
        <f t="shared" ref="F11:F40" si="0">IF(OR(D11="",E11=""),"",E11-D11)</f>
        <v>0.4375</v>
      </c>
      <c r="G11" s="20" t="str">
        <f t="shared" ref="G11:G40" si="1">IF(OR(D11="",E11=""),"",IF(F11*24&gt;=8,"1:00",IF(F11*24&gt;6,"0:45",0)))</f>
        <v>1:00</v>
      </c>
      <c r="H11" s="21">
        <f t="shared" ref="H11:H40" si="2">IF(G11="","",(F11-G11)*24)</f>
        <v>9.5</v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>
        <f t="shared" ref="P11:P40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45749</v>
      </c>
      <c r="C12" s="16" t="str">
        <f t="shared" ref="C12:C40" si="10">TEXT(B12,"aaa")</f>
        <v>水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45750</v>
      </c>
      <c r="C13" s="16" t="str">
        <f t="shared" si="10"/>
        <v>木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45751</v>
      </c>
      <c r="C14" s="16" t="str">
        <f t="shared" si="10"/>
        <v>金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45752</v>
      </c>
      <c r="C15" s="16" t="str">
        <f t="shared" si="10"/>
        <v>土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45753</v>
      </c>
      <c r="C16" s="16" t="str">
        <f t="shared" si="10"/>
        <v>日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45754</v>
      </c>
      <c r="C17" s="16" t="str">
        <f t="shared" si="10"/>
        <v>月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45755</v>
      </c>
      <c r="C18" s="16" t="str">
        <f t="shared" si="10"/>
        <v>火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45756</v>
      </c>
      <c r="C19" s="16" t="str">
        <f t="shared" si="10"/>
        <v>水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45757</v>
      </c>
      <c r="C20" s="16" t="str">
        <f t="shared" si="10"/>
        <v>木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45758</v>
      </c>
      <c r="C21" s="16" t="str">
        <f t="shared" si="10"/>
        <v>金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45759</v>
      </c>
      <c r="C22" s="16" t="str">
        <f t="shared" si="10"/>
        <v>土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45760</v>
      </c>
      <c r="C23" s="16" t="str">
        <f t="shared" si="10"/>
        <v>日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45761</v>
      </c>
      <c r="C24" s="16" t="str">
        <f t="shared" si="10"/>
        <v>月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45762</v>
      </c>
      <c r="C25" s="16" t="str">
        <f t="shared" si="10"/>
        <v>火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45763</v>
      </c>
      <c r="C26" s="16" t="str">
        <f t="shared" si="10"/>
        <v>水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45764</v>
      </c>
      <c r="C27" s="16" t="str">
        <f t="shared" si="10"/>
        <v>木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45765</v>
      </c>
      <c r="C28" s="16" t="str">
        <f t="shared" si="10"/>
        <v>金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45766</v>
      </c>
      <c r="C29" s="16" t="str">
        <f t="shared" si="10"/>
        <v>土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45767</v>
      </c>
      <c r="C30" s="16" t="str">
        <f t="shared" si="10"/>
        <v>日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45768</v>
      </c>
      <c r="C31" s="16" t="str">
        <f t="shared" si="10"/>
        <v>月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45769</v>
      </c>
      <c r="C32" s="16" t="str">
        <f t="shared" si="10"/>
        <v>火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45770</v>
      </c>
      <c r="C33" s="16" t="str">
        <f t="shared" si="10"/>
        <v>水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45771</v>
      </c>
      <c r="C34" s="16" t="str">
        <f t="shared" si="10"/>
        <v>木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45772</v>
      </c>
      <c r="C35" s="16" t="str">
        <f t="shared" si="10"/>
        <v>金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45773</v>
      </c>
      <c r="C36" s="16" t="str">
        <f t="shared" si="10"/>
        <v>土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45774</v>
      </c>
      <c r="C37" s="16" t="str">
        <f t="shared" si="10"/>
        <v>日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45775</v>
      </c>
      <c r="C38" s="16" t="str">
        <f t="shared" si="10"/>
        <v>月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45776</v>
      </c>
      <c r="C39" s="33" t="str">
        <f t="shared" si="10"/>
        <v>火</v>
      </c>
      <c r="D39" s="34"/>
      <c r="E39" s="35">
        <v>0.8125</v>
      </c>
      <c r="F39" s="36" t="str">
        <f t="shared" si="0"/>
        <v/>
      </c>
      <c r="G39" s="37" t="str">
        <f t="shared" si="1"/>
        <v/>
      </c>
      <c r="H39" s="38" t="str">
        <f t="shared" si="2"/>
        <v/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 t="str">
        <f t="shared" si="8"/>
        <v/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45777</v>
      </c>
      <c r="C40" s="16" t="str">
        <f t="shared" si="10"/>
        <v>水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/>
    <row r="42" spans="1:17" x14ac:dyDescent="0.45">
      <c r="B42" s="40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F5987510-CC47-45B0-959F-E2681CDE68DE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2025-06-26T12:56:33Z</dcterms:created>
  <dcterms:modified xsi:type="dcterms:W3CDTF">2025-06-27T02:36:44Z</dcterms:modified>
</cp:coreProperties>
</file>