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5年度フォルダ\"/>
    </mc:Choice>
  </mc:AlternateContent>
  <xr:revisionPtr revIDLastSave="0" documentId="13_ncr:1_{ED1F6C66-4A20-4C10-8599-BC42234E4650}" xr6:coauthVersionLast="47" xr6:coauthVersionMax="47" xr10:uidLastSave="{00000000-0000-0000-0000-000000000000}"/>
  <bookViews>
    <workbookView xWindow="1500" yWindow="1500" windowWidth="17280" windowHeight="8880" xr2:uid="{8F1A91A3-D441-4EDC-AB51-8665E594179C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2" l="1"/>
  <c r="N40" i="2" s="1"/>
  <c r="O40" i="2" s="1"/>
  <c r="K40" i="2"/>
  <c r="F40" i="2"/>
  <c r="G40" i="2" s="1"/>
  <c r="H40" i="2" s="1"/>
  <c r="B40" i="2"/>
  <c r="C40" i="2" s="1"/>
  <c r="L39" i="2"/>
  <c r="M39" i="2" s="1"/>
  <c r="K39" i="2"/>
  <c r="F39" i="2"/>
  <c r="G39" i="2" s="1"/>
  <c r="H39" i="2" s="1"/>
  <c r="B39" i="2"/>
  <c r="C39" i="2" s="1"/>
  <c r="L38" i="2"/>
  <c r="N38" i="2" s="1"/>
  <c r="O38" i="2" s="1"/>
  <c r="K38" i="2"/>
  <c r="M38" i="2" s="1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N36" i="2"/>
  <c r="O36" i="2" s="1"/>
  <c r="M36" i="2"/>
  <c r="L36" i="2"/>
  <c r="K36" i="2"/>
  <c r="F36" i="2"/>
  <c r="G36" i="2" s="1"/>
  <c r="H36" i="2" s="1"/>
  <c r="B36" i="2"/>
  <c r="C36" i="2" s="1"/>
  <c r="L35" i="2"/>
  <c r="K35" i="2"/>
  <c r="N35" i="2" s="1"/>
  <c r="O35" i="2" s="1"/>
  <c r="F35" i="2"/>
  <c r="G35" i="2" s="1"/>
  <c r="H35" i="2" s="1"/>
  <c r="B35" i="2"/>
  <c r="C35" i="2" s="1"/>
  <c r="N34" i="2"/>
  <c r="O34" i="2" s="1"/>
  <c r="L34" i="2"/>
  <c r="K34" i="2"/>
  <c r="M34" i="2" s="1"/>
  <c r="F34" i="2"/>
  <c r="G34" i="2" s="1"/>
  <c r="H34" i="2" s="1"/>
  <c r="B34" i="2"/>
  <c r="C34" i="2" s="1"/>
  <c r="L33" i="2"/>
  <c r="K33" i="2"/>
  <c r="N33" i="2" s="1"/>
  <c r="O33" i="2" s="1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L31" i="2"/>
  <c r="K31" i="2"/>
  <c r="N31" i="2" s="1"/>
  <c r="O31" i="2" s="1"/>
  <c r="F31" i="2"/>
  <c r="G31" i="2" s="1"/>
  <c r="H31" i="2" s="1"/>
  <c r="B31" i="2"/>
  <c r="C31" i="2" s="1"/>
  <c r="L30" i="2"/>
  <c r="K30" i="2"/>
  <c r="N30" i="2" s="1"/>
  <c r="O30" i="2" s="1"/>
  <c r="F30" i="2"/>
  <c r="G30" i="2" s="1"/>
  <c r="H30" i="2" s="1"/>
  <c r="B30" i="2"/>
  <c r="C30" i="2" s="1"/>
  <c r="L29" i="2"/>
  <c r="K29" i="2"/>
  <c r="M29" i="2" s="1"/>
  <c r="F29" i="2"/>
  <c r="G29" i="2" s="1"/>
  <c r="H29" i="2" s="1"/>
  <c r="B29" i="2"/>
  <c r="C29" i="2" s="1"/>
  <c r="L28" i="2"/>
  <c r="M28" i="2" s="1"/>
  <c r="K28" i="2"/>
  <c r="N28" i="2" s="1"/>
  <c r="O28" i="2" s="1"/>
  <c r="F28" i="2"/>
  <c r="G28" i="2" s="1"/>
  <c r="H28" i="2" s="1"/>
  <c r="B28" i="2"/>
  <c r="C28" i="2" s="1"/>
  <c r="L27" i="2"/>
  <c r="K27" i="2"/>
  <c r="N27" i="2" s="1"/>
  <c r="O27" i="2" s="1"/>
  <c r="F27" i="2"/>
  <c r="G27" i="2" s="1"/>
  <c r="H27" i="2" s="1"/>
  <c r="B27" i="2"/>
  <c r="C27" i="2" s="1"/>
  <c r="L26" i="2"/>
  <c r="K26" i="2"/>
  <c r="M26" i="2" s="1"/>
  <c r="F26" i="2"/>
  <c r="G26" i="2" s="1"/>
  <c r="H26" i="2" s="1"/>
  <c r="B26" i="2"/>
  <c r="C26" i="2" s="1"/>
  <c r="L25" i="2"/>
  <c r="K25" i="2"/>
  <c r="N25" i="2" s="1"/>
  <c r="O25" i="2" s="1"/>
  <c r="F25" i="2"/>
  <c r="G25" i="2" s="1"/>
  <c r="H25" i="2" s="1"/>
  <c r="B25" i="2"/>
  <c r="C25" i="2" s="1"/>
  <c r="L24" i="2"/>
  <c r="N24" i="2" s="1"/>
  <c r="O24" i="2" s="1"/>
  <c r="K24" i="2"/>
  <c r="F24" i="2"/>
  <c r="G24" i="2" s="1"/>
  <c r="H24" i="2" s="1"/>
  <c r="B24" i="2"/>
  <c r="C24" i="2" s="1"/>
  <c r="L23" i="2"/>
  <c r="M23" i="2" s="1"/>
  <c r="K23" i="2"/>
  <c r="N23" i="2" s="1"/>
  <c r="O23" i="2" s="1"/>
  <c r="F23" i="2"/>
  <c r="G23" i="2" s="1"/>
  <c r="H23" i="2" s="1"/>
  <c r="B23" i="2"/>
  <c r="C23" i="2" s="1"/>
  <c r="L22" i="2"/>
  <c r="N22" i="2" s="1"/>
  <c r="O22" i="2" s="1"/>
  <c r="K22" i="2"/>
  <c r="M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M20" i="2" s="1"/>
  <c r="F20" i="2"/>
  <c r="G20" i="2" s="1"/>
  <c r="H20" i="2" s="1"/>
  <c r="B20" i="2"/>
  <c r="C20" i="2" s="1"/>
  <c r="L19" i="2"/>
  <c r="K19" i="2"/>
  <c r="N19" i="2" s="1"/>
  <c r="O19" i="2" s="1"/>
  <c r="F19" i="2"/>
  <c r="G19" i="2" s="1"/>
  <c r="H19" i="2" s="1"/>
  <c r="B19" i="2"/>
  <c r="C19" i="2" s="1"/>
  <c r="N18" i="2"/>
  <c r="O18" i="2" s="1"/>
  <c r="L18" i="2"/>
  <c r="K18" i="2"/>
  <c r="M18" i="2" s="1"/>
  <c r="F18" i="2"/>
  <c r="G18" i="2" s="1"/>
  <c r="H18" i="2" s="1"/>
  <c r="B18" i="2"/>
  <c r="C18" i="2" s="1"/>
  <c r="L17" i="2"/>
  <c r="K17" i="2"/>
  <c r="N17" i="2" s="1"/>
  <c r="O17" i="2" s="1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L15" i="2"/>
  <c r="K15" i="2"/>
  <c r="N15" i="2" s="1"/>
  <c r="O15" i="2" s="1"/>
  <c r="F15" i="2"/>
  <c r="G15" i="2" s="1"/>
  <c r="H15" i="2" s="1"/>
  <c r="B15" i="2"/>
  <c r="C15" i="2" s="1"/>
  <c r="L14" i="2"/>
  <c r="K14" i="2"/>
  <c r="M14" i="2" s="1"/>
  <c r="F14" i="2"/>
  <c r="G14" i="2" s="1"/>
  <c r="H14" i="2" s="1"/>
  <c r="B14" i="2"/>
  <c r="C14" i="2" s="1"/>
  <c r="L13" i="2"/>
  <c r="K13" i="2"/>
  <c r="N13" i="2" s="1"/>
  <c r="O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N11" i="2" s="1"/>
  <c r="O11" i="2" s="1"/>
  <c r="F11" i="2"/>
  <c r="G11" i="2" s="1"/>
  <c r="H11" i="2" s="1"/>
  <c r="B11" i="2"/>
  <c r="C11" i="2" s="1"/>
  <c r="P36" i="2" l="1"/>
  <c r="P35" i="2"/>
  <c r="P34" i="2"/>
  <c r="P30" i="2"/>
  <c r="P28" i="2"/>
  <c r="P18" i="2"/>
  <c r="P13" i="2"/>
  <c r="P17" i="2"/>
  <c r="H6" i="2"/>
  <c r="H5" i="2"/>
  <c r="K6" i="2"/>
  <c r="P22" i="2"/>
  <c r="P23" i="2"/>
  <c r="P37" i="2"/>
  <c r="P40" i="2"/>
  <c r="P12" i="2"/>
  <c r="P32" i="2"/>
  <c r="P31" i="2"/>
  <c r="P25" i="2"/>
  <c r="P15" i="2"/>
  <c r="P21" i="2"/>
  <c r="P33" i="2"/>
  <c r="P11" i="2"/>
  <c r="P19" i="2"/>
  <c r="P27" i="2"/>
  <c r="P16" i="2"/>
  <c r="P24" i="2"/>
  <c r="P38" i="2"/>
  <c r="M27" i="2"/>
  <c r="M30" i="2"/>
  <c r="N14" i="2"/>
  <c r="O14" i="2" s="1"/>
  <c r="P14" i="2" s="1"/>
  <c r="M17" i="2"/>
  <c r="M33" i="2"/>
  <c r="M24" i="2"/>
  <c r="M40" i="2"/>
  <c r="N20" i="2"/>
  <c r="O20" i="2" s="1"/>
  <c r="P20" i="2" s="1"/>
  <c r="N39" i="2"/>
  <c r="O39" i="2" s="1"/>
  <c r="P39" i="2" s="1"/>
  <c r="M13" i="2"/>
  <c r="M16" i="2"/>
  <c r="N29" i="2"/>
  <c r="O29" i="2" s="1"/>
  <c r="P29" i="2" s="1"/>
  <c r="M32" i="2"/>
  <c r="N26" i="2"/>
  <c r="O26" i="2" s="1"/>
  <c r="P26" i="2" s="1"/>
  <c r="M19" i="2"/>
  <c r="M35" i="2"/>
  <c r="M11" i="2"/>
  <c r="M25" i="2"/>
  <c r="M12" i="2"/>
  <c r="M15" i="2"/>
  <c r="M31" i="2"/>
  <c r="N6" i="2" l="1"/>
  <c r="N5" i="2"/>
  <c r="K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CE9849C2-EEAA-4E55-BAFF-3847C5377D0B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<sst xmlns="http://schemas.openxmlformats.org/spreadsheetml/2006/main" count="35" uniqueCount="22">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</sst>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h:mm;@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9F8D-93FB-4938-AF16-5BE166D7EFBF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41">
        <v>2025</v>
      </c>
      <c r="C1" s="41"/>
      <c r="D1" s="42" t="s">
        <v>0</v>
      </c>
      <c r="E1" s="41">
        <v>6</v>
      </c>
      <c r="F1" s="41" t="s">
        <v>1</v>
      </c>
      <c r="G1" s="41"/>
      <c r="H1" s="1"/>
      <c r="I1" s="1"/>
    </row>
    <row r="2" spans="1:17" ht="19.5" customHeight="1" x14ac:dyDescent="0.45">
      <c r="B2" s="41"/>
      <c r="C2" s="41"/>
      <c r="D2" s="42"/>
      <c r="E2" s="41"/>
      <c r="F2" s="41"/>
      <c r="G2" s="41"/>
      <c r="H2" s="1"/>
      <c r="N2" s="2"/>
      <c r="O2" s="2"/>
    </row>
    <row r="4" spans="1:17" ht="18.600000000000001" thickBot="1" x14ac:dyDescent="0.5">
      <c r="B4" s="43" t="s">
        <v>2</v>
      </c>
      <c r="C4" s="44"/>
      <c r="D4" s="44"/>
      <c r="E4" s="44"/>
      <c r="F4" s="45"/>
      <c r="G4" s="46" t="s">
        <v>3</v>
      </c>
      <c r="H4" s="47"/>
      <c r="I4" s="48"/>
      <c r="J4" s="53" t="s">
        <v>4</v>
      </c>
      <c r="K4" s="54"/>
      <c r="L4" s="55"/>
      <c r="M4" s="56" t="s">
        <v>5</v>
      </c>
      <c r="N4" s="56"/>
      <c r="O4" s="56"/>
    </row>
    <row r="5" spans="1:17" ht="20.100000000000001" customHeight="1" thickTop="1" x14ac:dyDescent="0.45">
      <c r="B5" s="57" t="s">
        <v>6</v>
      </c>
      <c r="C5" s="58"/>
      <c r="D5" s="59"/>
      <c r="E5" s="60"/>
      <c r="F5" s="61"/>
      <c r="G5" s="3" t="s">
        <v>7</v>
      </c>
      <c r="H5" s="62">
        <f>SUM(H11:H41)</f>
        <v>178.5</v>
      </c>
      <c r="I5" s="63"/>
      <c r="J5" s="3" t="s">
        <v>7</v>
      </c>
      <c r="K5" s="62">
        <f>SUM(O11:O41)</f>
        <v>0</v>
      </c>
      <c r="L5" s="63"/>
      <c r="M5" s="3" t="s">
        <v>8</v>
      </c>
      <c r="N5" s="62">
        <f>SUM(P11:P41)</f>
        <v>-178.5</v>
      </c>
      <c r="O5" s="63"/>
    </row>
    <row r="6" spans="1:17" ht="20.100000000000001" customHeight="1" x14ac:dyDescent="0.45">
      <c r="B6" s="64" t="s">
        <v>9</v>
      </c>
      <c r="C6" s="65"/>
      <c r="D6" s="66"/>
      <c r="E6" s="67"/>
      <c r="F6" s="68"/>
      <c r="G6" s="4" t="s">
        <v>10</v>
      </c>
      <c r="H6" s="69">
        <f>COUNT(H11:H41)</f>
        <v>21</v>
      </c>
      <c r="I6" s="70"/>
      <c r="J6" s="4" t="s">
        <v>10</v>
      </c>
      <c r="K6" s="69">
        <f>COUNT(H11:H41)-COUNTA(Q11:Q41)</f>
        <v>21</v>
      </c>
      <c r="L6" s="70"/>
      <c r="M6" s="4" t="s">
        <v>11</v>
      </c>
      <c r="N6" s="69">
        <f>COUNTIF(P11:P41,"&gt;0")</f>
        <v>0</v>
      </c>
      <c r="O6" s="70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49" t="s">
        <v>12</v>
      </c>
      <c r="C9" s="49"/>
      <c r="D9" s="50" t="s">
        <v>3</v>
      </c>
      <c r="E9" s="50"/>
      <c r="F9" s="50"/>
      <c r="G9" s="50"/>
      <c r="H9" s="50"/>
      <c r="I9" s="51" t="s">
        <v>13</v>
      </c>
      <c r="J9" s="51"/>
      <c r="K9" s="52" t="s">
        <v>14</v>
      </c>
      <c r="L9" s="52"/>
      <c r="M9" s="52"/>
      <c r="N9" s="52"/>
      <c r="O9" s="52"/>
      <c r="P9" s="52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45809</v>
      </c>
      <c r="C11" s="16" t="str">
        <f>TEXT(B11,"aaa")</f>
        <v>日</v>
      </c>
      <c r="D11" s="17"/>
      <c r="E11" s="18"/>
      <c r="F11" s="19" t="str">
        <f t="shared" ref="F11:F40" si="0">IF(OR(D11="",E11=""),"",E11-D11)</f>
        <v/>
      </c>
      <c r="G11" s="20" t="str">
        <f t="shared" ref="G11:G40" si="1">IF(OR(D11="",E11=""),"",IF(F11*24&gt;=8,"1:00",IF(F11*24&gt;6,"0:45",0)))</f>
        <v/>
      </c>
      <c r="H11" s="21" t="str">
        <f t="shared" ref="H11:H40" si="2">IF(G11="","",(F11-G11)*24)</f>
        <v/>
      </c>
      <c r="I11" s="22"/>
      <c r="J11" s="23"/>
      <c r="K11" s="24" t="str">
        <f t="shared" ref="K11:K40" si="3">IF(I11="","", CEILING(I11,$O$8))</f>
        <v/>
      </c>
      <c r="L11" s="24" t="str">
        <f t="shared" ref="L11:L40" si="4">IF(J11="","", FLOOR(J11,$O$8))</f>
        <v/>
      </c>
      <c r="M11" s="19" t="str">
        <f t="shared" ref="M11:M40" si="5">IF(OR(K11="",L11=""),"",L11-K11)</f>
        <v/>
      </c>
      <c r="N11" s="20" t="str">
        <f t="shared" ref="N11:N40" si="6">IF(OR(K11="",L11=""),"",IF(M11*24&gt;=8,"1:00",IF(M11*24&gt;6,"0:45",0)))</f>
        <v/>
      </c>
      <c r="O11" s="25" t="str">
        <f t="shared" ref="O11:O40" si="7">IF(N11="","",(M11-N11)*24)</f>
        <v/>
      </c>
      <c r="P11" s="26" t="str">
        <f t="shared" ref="P11:P40" si="8">IF(AND(O11="",H11=""),"",IF(O11="",H11*-1,O11-H11))</f>
        <v/>
      </c>
      <c r="Q11" s="27"/>
    </row>
    <row r="12" spans="1:17" ht="16.05" customHeight="1" x14ac:dyDescent="0.45">
      <c r="A12" s="14"/>
      <c r="B12" s="15">
        <f t="shared" ref="B12:B38" si="9">DATE( $B$1, $E$1, ROW()-10)</f>
        <v>45810</v>
      </c>
      <c r="C12" s="16" t="str">
        <f t="shared" ref="C12:C40" si="10">TEXT(B12,"aaa")</f>
        <v>月</v>
      </c>
      <c r="D12" s="17">
        <v>0.375</v>
      </c>
      <c r="E12" s="18">
        <v>0.77083333333333337</v>
      </c>
      <c r="F12" s="19">
        <f t="shared" si="0"/>
        <v>0.39583333333333337</v>
      </c>
      <c r="G12" s="20" t="str">
        <f t="shared" si="1"/>
        <v>1:00</v>
      </c>
      <c r="H12" s="21">
        <f t="shared" si="2"/>
        <v>8.5</v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>
        <f t="shared" si="8"/>
        <v>-8.5</v>
      </c>
      <c r="Q12" s="7"/>
    </row>
    <row r="13" spans="1:17" ht="16.05" customHeight="1" x14ac:dyDescent="0.45">
      <c r="A13" s="14"/>
      <c r="B13" s="15">
        <f t="shared" si="9"/>
        <v>45811</v>
      </c>
      <c r="C13" s="16" t="str">
        <f t="shared" si="10"/>
        <v>火</v>
      </c>
      <c r="D13" s="17">
        <v>0.375</v>
      </c>
      <c r="E13" s="18">
        <v>0.77083333333333337</v>
      </c>
      <c r="F13" s="19">
        <f t="shared" si="0"/>
        <v>0.39583333333333337</v>
      </c>
      <c r="G13" s="20" t="str">
        <f t="shared" si="1"/>
        <v>1:00</v>
      </c>
      <c r="H13" s="21">
        <f t="shared" si="2"/>
        <v>8.5</v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>
        <f t="shared" si="8"/>
        <v>-8.5</v>
      </c>
      <c r="Q13" s="7"/>
    </row>
    <row r="14" spans="1:17" ht="16.05" customHeight="1" x14ac:dyDescent="0.45">
      <c r="A14" s="14"/>
      <c r="B14" s="15">
        <f t="shared" si="9"/>
        <v>45812</v>
      </c>
      <c r="C14" s="16" t="str">
        <f t="shared" si="10"/>
        <v>水</v>
      </c>
      <c r="D14" s="17">
        <v>0.375</v>
      </c>
      <c r="E14" s="18">
        <v>0.77083333333333337</v>
      </c>
      <c r="F14" s="19">
        <f t="shared" si="0"/>
        <v>0.39583333333333337</v>
      </c>
      <c r="G14" s="20" t="str">
        <f t="shared" si="1"/>
        <v>1:00</v>
      </c>
      <c r="H14" s="21">
        <f t="shared" si="2"/>
        <v>8.5</v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>
        <f t="shared" si="8"/>
        <v>-8.5</v>
      </c>
      <c r="Q14" s="7"/>
    </row>
    <row r="15" spans="1:17" ht="16.05" customHeight="1" x14ac:dyDescent="0.45">
      <c r="A15" s="14"/>
      <c r="B15" s="15">
        <f t="shared" si="9"/>
        <v>45813</v>
      </c>
      <c r="C15" s="16" t="str">
        <f t="shared" si="10"/>
        <v>木</v>
      </c>
      <c r="D15" s="17">
        <v>0.375</v>
      </c>
      <c r="E15" s="18">
        <v>0.77083333333333337</v>
      </c>
      <c r="F15" s="19">
        <f t="shared" si="0"/>
        <v>0.39583333333333337</v>
      </c>
      <c r="G15" s="20" t="str">
        <f t="shared" si="1"/>
        <v>1:00</v>
      </c>
      <c r="H15" s="21">
        <f t="shared" si="2"/>
        <v>8.5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-8.5</v>
      </c>
      <c r="Q15" s="7"/>
    </row>
    <row r="16" spans="1:17" ht="16.05" customHeight="1" x14ac:dyDescent="0.45">
      <c r="A16" s="14"/>
      <c r="B16" s="15">
        <f t="shared" si="9"/>
        <v>45814</v>
      </c>
      <c r="C16" s="16" t="str">
        <f t="shared" si="10"/>
        <v>金</v>
      </c>
      <c r="D16" s="17">
        <v>0.375</v>
      </c>
      <c r="E16" s="18">
        <v>0.77083333333333337</v>
      </c>
      <c r="F16" s="19">
        <f t="shared" si="0"/>
        <v>0.39583333333333337</v>
      </c>
      <c r="G16" s="20" t="str">
        <f t="shared" si="1"/>
        <v>1:00</v>
      </c>
      <c r="H16" s="21">
        <f t="shared" si="2"/>
        <v>8.5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-8.5</v>
      </c>
      <c r="Q16" s="7"/>
    </row>
    <row r="17" spans="1:17" ht="16.05" customHeight="1" x14ac:dyDescent="0.45">
      <c r="A17" s="14"/>
      <c r="B17" s="15">
        <f t="shared" si="9"/>
        <v>45815</v>
      </c>
      <c r="C17" s="16" t="str">
        <f t="shared" si="10"/>
        <v>土</v>
      </c>
      <c r="D17" s="17"/>
      <c r="E17" s="18"/>
      <c r="F17" s="19" t="str">
        <f t="shared" si="0"/>
        <v/>
      </c>
      <c r="G17" s="20" t="str">
        <f t="shared" si="1"/>
        <v/>
      </c>
      <c r="H17" s="21" t="str">
        <f t="shared" si="2"/>
        <v/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 t="str">
        <f t="shared" si="8"/>
        <v/>
      </c>
      <c r="Q17" s="7"/>
    </row>
    <row r="18" spans="1:17" ht="16.05" customHeight="1" x14ac:dyDescent="0.45">
      <c r="A18" s="14"/>
      <c r="B18" s="15">
        <f t="shared" si="9"/>
        <v>45816</v>
      </c>
      <c r="C18" s="16" t="str">
        <f t="shared" si="10"/>
        <v>日</v>
      </c>
      <c r="D18" s="17"/>
      <c r="E18" s="18"/>
      <c r="F18" s="19" t="str">
        <f t="shared" si="0"/>
        <v/>
      </c>
      <c r="G18" s="20" t="str">
        <f t="shared" si="1"/>
        <v/>
      </c>
      <c r="H18" s="21" t="str">
        <f t="shared" si="2"/>
        <v/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 t="str">
        <f t="shared" si="8"/>
        <v/>
      </c>
      <c r="Q18" s="7"/>
    </row>
    <row r="19" spans="1:17" ht="16.05" customHeight="1" x14ac:dyDescent="0.45">
      <c r="A19" s="14"/>
      <c r="B19" s="15">
        <f t="shared" si="9"/>
        <v>45817</v>
      </c>
      <c r="C19" s="16" t="str">
        <f t="shared" si="10"/>
        <v>月</v>
      </c>
      <c r="D19" s="17">
        <v>0.375</v>
      </c>
      <c r="E19" s="18">
        <v>0.77083333333333337</v>
      </c>
      <c r="F19" s="19">
        <f t="shared" si="0"/>
        <v>0.39583333333333337</v>
      </c>
      <c r="G19" s="20" t="str">
        <f t="shared" si="1"/>
        <v>1:00</v>
      </c>
      <c r="H19" s="21">
        <f t="shared" si="2"/>
        <v>8.5</v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>
        <f t="shared" si="8"/>
        <v>-8.5</v>
      </c>
      <c r="Q19" s="7"/>
    </row>
    <row r="20" spans="1:17" ht="16.05" customHeight="1" x14ac:dyDescent="0.45">
      <c r="A20" s="14"/>
      <c r="B20" s="15">
        <f t="shared" si="9"/>
        <v>45818</v>
      </c>
      <c r="C20" s="16" t="str">
        <f t="shared" si="10"/>
        <v>火</v>
      </c>
      <c r="D20" s="17">
        <v>0.375</v>
      </c>
      <c r="E20" s="18">
        <v>0.77083333333333337</v>
      </c>
      <c r="F20" s="19">
        <f t="shared" si="0"/>
        <v>0.39583333333333337</v>
      </c>
      <c r="G20" s="20" t="str">
        <f t="shared" si="1"/>
        <v>1:00</v>
      </c>
      <c r="H20" s="21">
        <f t="shared" si="2"/>
        <v>8.5</v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>
        <f t="shared" si="8"/>
        <v>-8.5</v>
      </c>
      <c r="Q20" s="7"/>
    </row>
    <row r="21" spans="1:17" ht="16.05" customHeight="1" x14ac:dyDescent="0.45">
      <c r="A21" s="14"/>
      <c r="B21" s="15">
        <f t="shared" si="9"/>
        <v>45819</v>
      </c>
      <c r="C21" s="16" t="str">
        <f t="shared" si="10"/>
        <v>水</v>
      </c>
      <c r="D21" s="17">
        <v>0.375</v>
      </c>
      <c r="E21" s="18">
        <v>0.77083333333333337</v>
      </c>
      <c r="F21" s="19">
        <f t="shared" si="0"/>
        <v>0.39583333333333337</v>
      </c>
      <c r="G21" s="20" t="str">
        <f t="shared" si="1"/>
        <v>1:00</v>
      </c>
      <c r="H21" s="28">
        <f t="shared" si="2"/>
        <v>8.5</v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>
        <f t="shared" si="8"/>
        <v>-8.5</v>
      </c>
      <c r="Q21" s="7"/>
    </row>
    <row r="22" spans="1:17" ht="16.05" customHeight="1" x14ac:dyDescent="0.45">
      <c r="A22" s="14"/>
      <c r="B22" s="15">
        <f t="shared" si="9"/>
        <v>45820</v>
      </c>
      <c r="C22" s="16" t="str">
        <f t="shared" si="10"/>
        <v>木</v>
      </c>
      <c r="D22" s="17">
        <v>0.375</v>
      </c>
      <c r="E22" s="18">
        <v>0.77083333333333337</v>
      </c>
      <c r="F22" s="19">
        <f t="shared" si="0"/>
        <v>0.39583333333333337</v>
      </c>
      <c r="G22" s="20" t="str">
        <f t="shared" si="1"/>
        <v>1:00</v>
      </c>
      <c r="H22" s="21">
        <f t="shared" si="2"/>
        <v>8.5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-8.5</v>
      </c>
      <c r="Q22" s="7"/>
    </row>
    <row r="23" spans="1:17" ht="16.05" customHeight="1" x14ac:dyDescent="0.45">
      <c r="A23" s="14"/>
      <c r="B23" s="15">
        <f t="shared" si="9"/>
        <v>45821</v>
      </c>
      <c r="C23" s="16" t="str">
        <f t="shared" si="10"/>
        <v>金</v>
      </c>
      <c r="D23" s="17">
        <v>0.375</v>
      </c>
      <c r="E23" s="18">
        <v>0.77083333333333337</v>
      </c>
      <c r="F23" s="19">
        <f t="shared" si="0"/>
        <v>0.39583333333333337</v>
      </c>
      <c r="G23" s="20" t="str">
        <f t="shared" si="1"/>
        <v>1:00</v>
      </c>
      <c r="H23" s="21">
        <f t="shared" si="2"/>
        <v>8.5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-8.5</v>
      </c>
      <c r="Q23" s="7"/>
    </row>
    <row r="24" spans="1:17" ht="16.05" customHeight="1" x14ac:dyDescent="0.45">
      <c r="A24" s="14"/>
      <c r="B24" s="15">
        <f t="shared" si="9"/>
        <v>45822</v>
      </c>
      <c r="C24" s="16" t="str">
        <f t="shared" si="10"/>
        <v>土</v>
      </c>
      <c r="D24" s="17"/>
      <c r="E24" s="18"/>
      <c r="F24" s="19" t="str">
        <f t="shared" si="0"/>
        <v/>
      </c>
      <c r="G24" s="20" t="str">
        <f t="shared" si="1"/>
        <v/>
      </c>
      <c r="H24" s="21" t="str">
        <f t="shared" si="2"/>
        <v/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 t="str">
        <f t="shared" si="8"/>
        <v/>
      </c>
      <c r="Q24" s="7"/>
    </row>
    <row r="25" spans="1:17" ht="16.05" customHeight="1" x14ac:dyDescent="0.45">
      <c r="A25" s="14"/>
      <c r="B25" s="15">
        <f t="shared" si="9"/>
        <v>45823</v>
      </c>
      <c r="C25" s="16" t="str">
        <f t="shared" si="10"/>
        <v>日</v>
      </c>
      <c r="D25" s="17"/>
      <c r="E25" s="18"/>
      <c r="F25" s="19" t="str">
        <f t="shared" si="0"/>
        <v/>
      </c>
      <c r="G25" s="20" t="str">
        <f t="shared" si="1"/>
        <v/>
      </c>
      <c r="H25" s="21" t="str">
        <f t="shared" si="2"/>
        <v/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 t="str">
        <f t="shared" si="8"/>
        <v/>
      </c>
      <c r="Q25" s="7"/>
    </row>
    <row r="26" spans="1:17" ht="16.05" customHeight="1" x14ac:dyDescent="0.45">
      <c r="A26" s="14"/>
      <c r="B26" s="15">
        <f t="shared" si="9"/>
        <v>45824</v>
      </c>
      <c r="C26" s="16" t="str">
        <f t="shared" si="10"/>
        <v>月</v>
      </c>
      <c r="D26" s="17">
        <v>0.375</v>
      </c>
      <c r="E26" s="18">
        <v>0.77083333333333337</v>
      </c>
      <c r="F26" s="19">
        <f t="shared" si="0"/>
        <v>0.39583333333333337</v>
      </c>
      <c r="G26" s="20" t="str">
        <f t="shared" si="1"/>
        <v>1:00</v>
      </c>
      <c r="H26" s="21">
        <f t="shared" si="2"/>
        <v>8.5</v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>
        <f t="shared" si="8"/>
        <v>-8.5</v>
      </c>
      <c r="Q26" s="7"/>
    </row>
    <row r="27" spans="1:17" ht="16.05" customHeight="1" x14ac:dyDescent="0.45">
      <c r="A27" s="14"/>
      <c r="B27" s="15">
        <f t="shared" si="9"/>
        <v>45825</v>
      </c>
      <c r="C27" s="16" t="str">
        <f t="shared" si="10"/>
        <v>火</v>
      </c>
      <c r="D27" s="17">
        <v>0.375</v>
      </c>
      <c r="E27" s="18">
        <v>0.77083333333333337</v>
      </c>
      <c r="F27" s="19">
        <f t="shared" si="0"/>
        <v>0.39583333333333337</v>
      </c>
      <c r="G27" s="20" t="str">
        <f t="shared" si="1"/>
        <v>1:00</v>
      </c>
      <c r="H27" s="21">
        <f t="shared" si="2"/>
        <v>8.5</v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>
        <f t="shared" si="8"/>
        <v>-8.5</v>
      </c>
      <c r="Q27" s="7"/>
    </row>
    <row r="28" spans="1:17" ht="16.05" customHeight="1" x14ac:dyDescent="0.45">
      <c r="A28" s="14"/>
      <c r="B28" s="15">
        <f t="shared" si="9"/>
        <v>45826</v>
      </c>
      <c r="C28" s="16" t="str">
        <f t="shared" si="10"/>
        <v>水</v>
      </c>
      <c r="D28" s="17">
        <v>0.375</v>
      </c>
      <c r="E28" s="18">
        <v>0.77083333333333337</v>
      </c>
      <c r="F28" s="19">
        <f t="shared" si="0"/>
        <v>0.39583333333333337</v>
      </c>
      <c r="G28" s="20" t="str">
        <f t="shared" si="1"/>
        <v>1:00</v>
      </c>
      <c r="H28" s="21">
        <f t="shared" si="2"/>
        <v>8.5</v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>
        <f t="shared" si="8"/>
        <v>-8.5</v>
      </c>
      <c r="Q28" s="7"/>
    </row>
    <row r="29" spans="1:17" ht="16.05" customHeight="1" x14ac:dyDescent="0.45">
      <c r="A29" s="14"/>
      <c r="B29" s="15">
        <f t="shared" si="9"/>
        <v>45827</v>
      </c>
      <c r="C29" s="16" t="str">
        <f t="shared" si="10"/>
        <v>木</v>
      </c>
      <c r="D29" s="17">
        <v>0.375</v>
      </c>
      <c r="E29" s="18">
        <v>0.77083333333333337</v>
      </c>
      <c r="F29" s="19">
        <f t="shared" si="0"/>
        <v>0.39583333333333337</v>
      </c>
      <c r="G29" s="20" t="str">
        <f t="shared" si="1"/>
        <v>1:00</v>
      </c>
      <c r="H29" s="21">
        <f t="shared" si="2"/>
        <v>8.5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-8.5</v>
      </c>
      <c r="Q29" s="7"/>
    </row>
    <row r="30" spans="1:17" ht="16.05" customHeight="1" x14ac:dyDescent="0.45">
      <c r="A30" s="14"/>
      <c r="B30" s="15">
        <f t="shared" si="9"/>
        <v>45828</v>
      </c>
      <c r="C30" s="16" t="str">
        <f t="shared" si="10"/>
        <v>金</v>
      </c>
      <c r="D30" s="17">
        <v>0.375</v>
      </c>
      <c r="E30" s="18">
        <v>0.77083333333333337</v>
      </c>
      <c r="F30" s="19">
        <f t="shared" si="0"/>
        <v>0.39583333333333337</v>
      </c>
      <c r="G30" s="20" t="str">
        <f t="shared" si="1"/>
        <v>1:00</v>
      </c>
      <c r="H30" s="21">
        <f t="shared" si="2"/>
        <v>8.5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-8.5</v>
      </c>
      <c r="Q30" s="7"/>
    </row>
    <row r="31" spans="1:17" ht="16.05" customHeight="1" x14ac:dyDescent="0.45">
      <c r="A31" s="14"/>
      <c r="B31" s="15">
        <f t="shared" si="9"/>
        <v>45829</v>
      </c>
      <c r="C31" s="16" t="str">
        <f t="shared" si="10"/>
        <v>土</v>
      </c>
      <c r="D31" s="17"/>
      <c r="E31" s="18"/>
      <c r="F31" s="19" t="str">
        <f t="shared" si="0"/>
        <v/>
      </c>
      <c r="G31" s="20" t="str">
        <f t="shared" si="1"/>
        <v/>
      </c>
      <c r="H31" s="21" t="str">
        <f t="shared" si="2"/>
        <v/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 t="str">
        <f t="shared" si="8"/>
        <v/>
      </c>
      <c r="Q31" s="7"/>
    </row>
    <row r="32" spans="1:17" ht="16.05" customHeight="1" x14ac:dyDescent="0.45">
      <c r="A32" s="14"/>
      <c r="B32" s="15">
        <f t="shared" si="9"/>
        <v>45830</v>
      </c>
      <c r="C32" s="16" t="str">
        <f t="shared" si="10"/>
        <v>日</v>
      </c>
      <c r="D32" s="17"/>
      <c r="E32" s="18"/>
      <c r="F32" s="19" t="str">
        <f t="shared" si="0"/>
        <v/>
      </c>
      <c r="G32" s="20" t="str">
        <f t="shared" si="1"/>
        <v/>
      </c>
      <c r="H32" s="21" t="str">
        <f t="shared" si="2"/>
        <v/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 t="str">
        <f t="shared" si="8"/>
        <v/>
      </c>
      <c r="Q32" s="7"/>
    </row>
    <row r="33" spans="1:17" ht="16.05" customHeight="1" x14ac:dyDescent="0.45">
      <c r="A33" s="14"/>
      <c r="B33" s="15">
        <f t="shared" si="9"/>
        <v>45831</v>
      </c>
      <c r="C33" s="16" t="str">
        <f t="shared" si="10"/>
        <v>月</v>
      </c>
      <c r="D33" s="17">
        <v>0.375</v>
      </c>
      <c r="E33" s="18">
        <v>0.77083333333333337</v>
      </c>
      <c r="F33" s="19">
        <f t="shared" si="0"/>
        <v>0.39583333333333337</v>
      </c>
      <c r="G33" s="20" t="str">
        <f t="shared" si="1"/>
        <v>1:00</v>
      </c>
      <c r="H33" s="21">
        <f t="shared" si="2"/>
        <v>8.5</v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>
        <f t="shared" si="8"/>
        <v>-8.5</v>
      </c>
      <c r="Q33" s="7"/>
    </row>
    <row r="34" spans="1:17" ht="16.05" customHeight="1" x14ac:dyDescent="0.45">
      <c r="A34" s="14"/>
      <c r="B34" s="15">
        <f t="shared" si="9"/>
        <v>45832</v>
      </c>
      <c r="C34" s="16" t="str">
        <f t="shared" si="10"/>
        <v>火</v>
      </c>
      <c r="D34" s="17">
        <v>0.375</v>
      </c>
      <c r="E34" s="18">
        <v>0.77083333333333337</v>
      </c>
      <c r="F34" s="19">
        <f t="shared" si="0"/>
        <v>0.39583333333333337</v>
      </c>
      <c r="G34" s="20" t="str">
        <f t="shared" si="1"/>
        <v>1:00</v>
      </c>
      <c r="H34" s="21">
        <f t="shared" si="2"/>
        <v>8.5</v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>
        <f t="shared" si="8"/>
        <v>-8.5</v>
      </c>
      <c r="Q34" s="7"/>
    </row>
    <row r="35" spans="1:17" ht="16.05" customHeight="1" x14ac:dyDescent="0.45">
      <c r="A35" s="14"/>
      <c r="B35" s="15">
        <f t="shared" si="9"/>
        <v>45833</v>
      </c>
      <c r="C35" s="16" t="str">
        <f t="shared" si="10"/>
        <v>水</v>
      </c>
      <c r="D35" s="17">
        <v>0.375</v>
      </c>
      <c r="E35" s="18">
        <v>0.77083333333333337</v>
      </c>
      <c r="F35" s="19">
        <f t="shared" si="0"/>
        <v>0.39583333333333337</v>
      </c>
      <c r="G35" s="20" t="str">
        <f t="shared" si="1"/>
        <v>1:00</v>
      </c>
      <c r="H35" s="21">
        <f t="shared" si="2"/>
        <v>8.5</v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>
        <f t="shared" si="8"/>
        <v>-8.5</v>
      </c>
      <c r="Q35" s="7"/>
    </row>
    <row r="36" spans="1:17" ht="16.05" customHeight="1" x14ac:dyDescent="0.45">
      <c r="A36" s="14"/>
      <c r="B36" s="15">
        <f t="shared" si="9"/>
        <v>45834</v>
      </c>
      <c r="C36" s="16" t="str">
        <f t="shared" si="10"/>
        <v>木</v>
      </c>
      <c r="D36" s="17">
        <v>0.375</v>
      </c>
      <c r="E36" s="18">
        <v>0.77083333333333337</v>
      </c>
      <c r="F36" s="19">
        <f t="shared" si="0"/>
        <v>0.39583333333333337</v>
      </c>
      <c r="G36" s="20" t="str">
        <f t="shared" si="1"/>
        <v>1:00</v>
      </c>
      <c r="H36" s="21">
        <f t="shared" si="2"/>
        <v>8.5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-8.5</v>
      </c>
      <c r="Q36" s="7"/>
    </row>
    <row r="37" spans="1:17" ht="16.05" customHeight="1" x14ac:dyDescent="0.45">
      <c r="A37" s="14"/>
      <c r="B37" s="15">
        <f t="shared" si="9"/>
        <v>45835</v>
      </c>
      <c r="C37" s="16" t="str">
        <f t="shared" si="10"/>
        <v>金</v>
      </c>
      <c r="D37" s="17">
        <v>0.375</v>
      </c>
      <c r="E37" s="18">
        <v>0.77083333333333337</v>
      </c>
      <c r="F37" s="19">
        <f t="shared" si="0"/>
        <v>0.39583333333333337</v>
      </c>
      <c r="G37" s="20" t="str">
        <f t="shared" si="1"/>
        <v>1:00</v>
      </c>
      <c r="H37" s="21">
        <f t="shared" si="2"/>
        <v>8.5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-8.5</v>
      </c>
      <c r="Q37" s="7"/>
    </row>
    <row r="38" spans="1:17" ht="16.05" customHeight="1" x14ac:dyDescent="0.45">
      <c r="A38" s="14"/>
      <c r="B38" s="15">
        <f t="shared" si="9"/>
        <v>45836</v>
      </c>
      <c r="C38" s="16" t="str">
        <f t="shared" si="10"/>
        <v>土</v>
      </c>
      <c r="D38" s="17"/>
      <c r="E38" s="18"/>
      <c r="F38" s="19" t="str">
        <f t="shared" si="0"/>
        <v/>
      </c>
      <c r="G38" s="20" t="str">
        <f t="shared" si="1"/>
        <v/>
      </c>
      <c r="H38" s="21" t="str">
        <f t="shared" si="2"/>
        <v/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 t="str">
        <f t="shared" si="8"/>
        <v/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45837</v>
      </c>
      <c r="C39" s="33" t="str">
        <f t="shared" si="10"/>
        <v>日</v>
      </c>
      <c r="D39" s="34"/>
      <c r="E39" s="35"/>
      <c r="F39" s="36" t="str">
        <f t="shared" si="0"/>
        <v/>
      </c>
      <c r="G39" s="37" t="str">
        <f t="shared" si="1"/>
        <v/>
      </c>
      <c r="H39" s="38" t="str">
        <f t="shared" si="2"/>
        <v/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 t="str">
        <f t="shared" si="8"/>
        <v/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45838</v>
      </c>
      <c r="C40" s="16" t="str">
        <f t="shared" si="10"/>
        <v>月</v>
      </c>
      <c r="D40" s="17">
        <v>0.375</v>
      </c>
      <c r="E40" s="18">
        <v>0.77083333333333337</v>
      </c>
      <c r="F40" s="19">
        <f t="shared" si="0"/>
        <v>0.39583333333333337</v>
      </c>
      <c r="G40" s="20" t="str">
        <f t="shared" si="1"/>
        <v>1:00</v>
      </c>
      <c r="H40" s="21">
        <f t="shared" si="2"/>
        <v>8.5</v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>
        <f t="shared" si="8"/>
        <v>-8.5</v>
      </c>
      <c r="Q40" s="7"/>
    </row>
    <row r="41" spans="1:17" ht="16.05" customHeight="1" x14ac:dyDescent="0.45"/>
    <row r="42" spans="1:17" x14ac:dyDescent="0.45">
      <c r="B42" s="40"/>
    </row>
  </sheetData>
  <sheetProtection selectLockedCells="1"/>
  <mergeCells count="22"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  <mergeCell ref="B1:C2"/>
    <mergeCell ref="D1:D2"/>
    <mergeCell ref="E1:E2"/>
    <mergeCell ref="F1:G2"/>
    <mergeCell ref="B4:F4"/>
    <mergeCell ref="G4:I4"/>
  </mergeCells>
  <phoneticPr fontId="2"/>
  <dataValidations count="1">
    <dataValidation type="list" allowBlank="1" showInputMessage="1" showErrorMessage="1" sqref="Q11:Q40" xr:uid="{53CA96B7-D7AF-404A-9D55-C5524348A231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2025-06-26T12:56:36Z</dcterms:created>
  <dcterms:modified xsi:type="dcterms:W3CDTF">2025-06-26T19:36:20Z</dcterms:modified>
</cp:coreProperties>
</file>