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6年度フォルダ\"/>
    </mc:Choice>
  </mc:AlternateContent>
  <xr:revisionPtr revIDLastSave="0" documentId="8_{F98B97AB-A27F-46B2-B804-F732267B4F1E}" xr6:coauthVersionLast="47" xr6:coauthVersionMax="47" xr10:uidLastSave="{00000000-0000-0000-0000-000000000000}"/>
  <bookViews>
    <workbookView xWindow="-108" yWindow="-108" windowWidth="23256" windowHeight="12456" xr2:uid="{3E1EC7E8-BD46-4D6F-A927-484E3E2E3B07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2" l="1"/>
  <c r="O41" i="2" s="1"/>
  <c r="M41" i="2"/>
  <c r="L41" i="2"/>
  <c r="K41" i="2"/>
  <c r="F41" i="2"/>
  <c r="G41" i="2" s="1"/>
  <c r="H41" i="2" s="1"/>
  <c r="B41" i="2"/>
  <c r="C41" i="2" s="1"/>
  <c r="L40" i="2"/>
  <c r="N40" i="2" s="1"/>
  <c r="O40" i="2" s="1"/>
  <c r="K40" i="2"/>
  <c r="F40" i="2"/>
  <c r="G40" i="2" s="1"/>
  <c r="H40" i="2" s="1"/>
  <c r="B40" i="2"/>
  <c r="C40" i="2" s="1"/>
  <c r="L39" i="2"/>
  <c r="K39" i="2"/>
  <c r="M39" i="2" s="1"/>
  <c r="F39" i="2"/>
  <c r="G39" i="2" s="1"/>
  <c r="H39" i="2" s="1"/>
  <c r="B39" i="2"/>
  <c r="C39" i="2" s="1"/>
  <c r="N38" i="2"/>
  <c r="O38" i="2" s="1"/>
  <c r="L38" i="2"/>
  <c r="M38" i="2" s="1"/>
  <c r="K38" i="2"/>
  <c r="F38" i="2"/>
  <c r="G38" i="2" s="1"/>
  <c r="H38" i="2" s="1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L36" i="2"/>
  <c r="K36" i="2"/>
  <c r="M36" i="2" s="1"/>
  <c r="F36" i="2"/>
  <c r="G36" i="2" s="1"/>
  <c r="H36" i="2" s="1"/>
  <c r="B36" i="2"/>
  <c r="C36" i="2" s="1"/>
  <c r="L35" i="2"/>
  <c r="K35" i="2"/>
  <c r="N35" i="2" s="1"/>
  <c r="O35" i="2" s="1"/>
  <c r="F35" i="2"/>
  <c r="G35" i="2" s="1"/>
  <c r="H35" i="2" s="1"/>
  <c r="B35" i="2"/>
  <c r="C35" i="2" s="1"/>
  <c r="N34" i="2"/>
  <c r="O34" i="2" s="1"/>
  <c r="L34" i="2"/>
  <c r="K34" i="2"/>
  <c r="M34" i="2" s="1"/>
  <c r="F34" i="2"/>
  <c r="G34" i="2" s="1"/>
  <c r="H34" i="2" s="1"/>
  <c r="B34" i="2"/>
  <c r="C34" i="2" s="1"/>
  <c r="L33" i="2"/>
  <c r="K33" i="2"/>
  <c r="M33" i="2" s="1"/>
  <c r="F33" i="2"/>
  <c r="G33" i="2" s="1"/>
  <c r="H33" i="2" s="1"/>
  <c r="B33" i="2"/>
  <c r="C33" i="2" s="1"/>
  <c r="L32" i="2"/>
  <c r="K32" i="2"/>
  <c r="N32" i="2" s="1"/>
  <c r="O32" i="2" s="1"/>
  <c r="F32" i="2"/>
  <c r="G32" i="2" s="1"/>
  <c r="H32" i="2" s="1"/>
  <c r="B32" i="2"/>
  <c r="C32" i="2" s="1"/>
  <c r="L31" i="2"/>
  <c r="K31" i="2"/>
  <c r="N31" i="2" s="1"/>
  <c r="O31" i="2" s="1"/>
  <c r="F31" i="2"/>
  <c r="G31" i="2" s="1"/>
  <c r="H31" i="2" s="1"/>
  <c r="B31" i="2"/>
  <c r="C31" i="2" s="1"/>
  <c r="L30" i="2"/>
  <c r="K30" i="2"/>
  <c r="N30" i="2" s="1"/>
  <c r="O30" i="2" s="1"/>
  <c r="F30" i="2"/>
  <c r="G30" i="2" s="1"/>
  <c r="H30" i="2" s="1"/>
  <c r="B30" i="2"/>
  <c r="C30" i="2" s="1"/>
  <c r="L29" i="2"/>
  <c r="K29" i="2"/>
  <c r="M29" i="2" s="1"/>
  <c r="F29" i="2"/>
  <c r="G29" i="2" s="1"/>
  <c r="H29" i="2" s="1"/>
  <c r="B29" i="2"/>
  <c r="C29" i="2" s="1"/>
  <c r="L28" i="2"/>
  <c r="N28" i="2" s="1"/>
  <c r="O28" i="2" s="1"/>
  <c r="K28" i="2"/>
  <c r="F28" i="2"/>
  <c r="G28" i="2" s="1"/>
  <c r="H28" i="2" s="1"/>
  <c r="B28" i="2"/>
  <c r="C28" i="2" s="1"/>
  <c r="L27" i="2"/>
  <c r="K27" i="2"/>
  <c r="M27" i="2" s="1"/>
  <c r="F27" i="2"/>
  <c r="G27" i="2" s="1"/>
  <c r="H27" i="2" s="1"/>
  <c r="B27" i="2"/>
  <c r="C27" i="2" s="1"/>
  <c r="L26" i="2"/>
  <c r="K26" i="2"/>
  <c r="N26" i="2" s="1"/>
  <c r="O26" i="2" s="1"/>
  <c r="F26" i="2"/>
  <c r="G26" i="2" s="1"/>
  <c r="H26" i="2" s="1"/>
  <c r="B26" i="2"/>
  <c r="C26" i="2" s="1"/>
  <c r="N25" i="2"/>
  <c r="O25" i="2" s="1"/>
  <c r="M25" i="2"/>
  <c r="L25" i="2"/>
  <c r="K25" i="2"/>
  <c r="F25" i="2"/>
  <c r="G25" i="2" s="1"/>
  <c r="H25" i="2" s="1"/>
  <c r="B25" i="2"/>
  <c r="C25" i="2" s="1"/>
  <c r="L24" i="2"/>
  <c r="M24" i="2" s="1"/>
  <c r="K24" i="2"/>
  <c r="F24" i="2"/>
  <c r="G24" i="2" s="1"/>
  <c r="H24" i="2" s="1"/>
  <c r="B24" i="2"/>
  <c r="C24" i="2" s="1"/>
  <c r="L23" i="2"/>
  <c r="K23" i="2"/>
  <c r="M23" i="2" s="1"/>
  <c r="F23" i="2"/>
  <c r="G23" i="2" s="1"/>
  <c r="H23" i="2" s="1"/>
  <c r="C23" i="2"/>
  <c r="B23" i="2"/>
  <c r="N22" i="2"/>
  <c r="O22" i="2" s="1"/>
  <c r="L22" i="2"/>
  <c r="K22" i="2"/>
  <c r="M22" i="2" s="1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L20" i="2"/>
  <c r="K20" i="2"/>
  <c r="N20" i="2" s="1"/>
  <c r="O20" i="2" s="1"/>
  <c r="F20" i="2"/>
  <c r="G20" i="2" s="1"/>
  <c r="H20" i="2" s="1"/>
  <c r="C20" i="2"/>
  <c r="B20" i="2"/>
  <c r="L19" i="2"/>
  <c r="K19" i="2"/>
  <c r="N19" i="2" s="1"/>
  <c r="O19" i="2" s="1"/>
  <c r="F19" i="2"/>
  <c r="G19" i="2" s="1"/>
  <c r="H19" i="2" s="1"/>
  <c r="B19" i="2"/>
  <c r="C19" i="2" s="1"/>
  <c r="N18" i="2"/>
  <c r="O18" i="2" s="1"/>
  <c r="L18" i="2"/>
  <c r="K18" i="2"/>
  <c r="M18" i="2" s="1"/>
  <c r="F18" i="2"/>
  <c r="G18" i="2" s="1"/>
  <c r="H18" i="2" s="1"/>
  <c r="B18" i="2"/>
  <c r="C18" i="2" s="1"/>
  <c r="L17" i="2"/>
  <c r="K17" i="2"/>
  <c r="N17" i="2" s="1"/>
  <c r="O17" i="2" s="1"/>
  <c r="F17" i="2"/>
  <c r="G17" i="2" s="1"/>
  <c r="H17" i="2" s="1"/>
  <c r="B17" i="2"/>
  <c r="C17" i="2" s="1"/>
  <c r="L16" i="2"/>
  <c r="K16" i="2"/>
  <c r="N16" i="2" s="1"/>
  <c r="O16" i="2" s="1"/>
  <c r="F16" i="2"/>
  <c r="G16" i="2" s="1"/>
  <c r="H16" i="2" s="1"/>
  <c r="B16" i="2"/>
  <c r="C16" i="2" s="1"/>
  <c r="L15" i="2"/>
  <c r="K15" i="2"/>
  <c r="N15" i="2" s="1"/>
  <c r="O15" i="2" s="1"/>
  <c r="F15" i="2"/>
  <c r="G15" i="2" s="1"/>
  <c r="H15" i="2" s="1"/>
  <c r="B15" i="2"/>
  <c r="C15" i="2" s="1"/>
  <c r="L14" i="2"/>
  <c r="K14" i="2"/>
  <c r="N14" i="2" s="1"/>
  <c r="O14" i="2" s="1"/>
  <c r="F14" i="2"/>
  <c r="G14" i="2" s="1"/>
  <c r="H14" i="2" s="1"/>
  <c r="B14" i="2"/>
  <c r="C14" i="2" s="1"/>
  <c r="L13" i="2"/>
  <c r="K13" i="2"/>
  <c r="N13" i="2" s="1"/>
  <c r="O13" i="2" s="1"/>
  <c r="F13" i="2"/>
  <c r="G13" i="2" s="1"/>
  <c r="H13" i="2" s="1"/>
  <c r="B13" i="2"/>
  <c r="C13" i="2" s="1"/>
  <c r="L12" i="2"/>
  <c r="M12" i="2" s="1"/>
  <c r="K12" i="2"/>
  <c r="F12" i="2"/>
  <c r="G12" i="2" s="1"/>
  <c r="H12" i="2" s="1"/>
  <c r="B12" i="2"/>
  <c r="C12" i="2" s="1"/>
  <c r="L11" i="2"/>
  <c r="K11" i="2"/>
  <c r="M11" i="2" s="1"/>
  <c r="F11" i="2"/>
  <c r="G11" i="2" s="1"/>
  <c r="H11" i="2" s="1"/>
  <c r="B11" i="2"/>
  <c r="C11" i="2" s="1"/>
  <c r="P34" i="2" l="1"/>
  <c r="P30" i="2"/>
  <c r="P28" i="2"/>
  <c r="P25" i="2"/>
  <c r="P20" i="2"/>
  <c r="P19" i="2"/>
  <c r="P18" i="2"/>
  <c r="P14" i="2"/>
  <c r="P15" i="2"/>
  <c r="P37" i="2"/>
  <c r="P26" i="2"/>
  <c r="P32" i="2"/>
  <c r="H5" i="2"/>
  <c r="H6" i="2"/>
  <c r="P31" i="2"/>
  <c r="P35" i="2"/>
  <c r="P21" i="2"/>
  <c r="P40" i="2"/>
  <c r="P38" i="2"/>
  <c r="P13" i="2"/>
  <c r="K6" i="2"/>
  <c r="P17" i="2"/>
  <c r="P16" i="2"/>
  <c r="P22" i="2"/>
  <c r="P41" i="2"/>
  <c r="N24" i="2"/>
  <c r="O24" i="2" s="1"/>
  <c r="P24" i="2" s="1"/>
  <c r="M20" i="2"/>
  <c r="N36" i="2"/>
  <c r="O36" i="2" s="1"/>
  <c r="P36" i="2" s="1"/>
  <c r="N23" i="2"/>
  <c r="O23" i="2" s="1"/>
  <c r="P23" i="2" s="1"/>
  <c r="M26" i="2"/>
  <c r="N39" i="2"/>
  <c r="O39" i="2" s="1"/>
  <c r="P39" i="2" s="1"/>
  <c r="M13" i="2"/>
  <c r="M16" i="2"/>
  <c r="N29" i="2"/>
  <c r="O29" i="2" s="1"/>
  <c r="P29" i="2" s="1"/>
  <c r="M32" i="2"/>
  <c r="M19" i="2"/>
  <c r="M35" i="2"/>
  <c r="M40" i="2"/>
  <c r="N11" i="2"/>
  <c r="O11" i="2" s="1"/>
  <c r="M30" i="2"/>
  <c r="N33" i="2"/>
  <c r="O33" i="2" s="1"/>
  <c r="P33" i="2" s="1"/>
  <c r="N27" i="2"/>
  <c r="O27" i="2" s="1"/>
  <c r="P27" i="2" s="1"/>
  <c r="M17" i="2"/>
  <c r="M28" i="2"/>
  <c r="N12" i="2"/>
  <c r="O12" i="2" s="1"/>
  <c r="P12" i="2" s="1"/>
  <c r="M15" i="2"/>
  <c r="M31" i="2"/>
  <c r="M14" i="2"/>
  <c r="K5" i="2" l="1"/>
  <c r="P11" i="2"/>
  <c r="N5" i="2" l="1"/>
  <c r="N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89BBE690-8504-4973-96F9-53E7718EBEE5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<sst xmlns="http://schemas.openxmlformats.org/spreadsheetml/2006/main" count="35" uniqueCount="22">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</sst>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h:mm;@"/>
    <numFmt numFmtId="178" formatCode="aaa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178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05F3-C9D9-4CEE-A948-472719899FF3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64">
        <v>2026</v>
      </c>
      <c r="C1" s="64"/>
      <c r="D1" s="65" t="s">
        <v>0</v>
      </c>
      <c r="E1" s="64">
        <v>1</v>
      </c>
      <c r="F1" s="64" t="s">
        <v>1</v>
      </c>
      <c r="G1" s="64"/>
      <c r="H1" s="1"/>
      <c r="I1" s="1"/>
    </row>
    <row r="2" spans="1:17" ht="19.5" customHeight="1" x14ac:dyDescent="0.45">
      <c r="B2" s="64"/>
      <c r="C2" s="64"/>
      <c r="D2" s="65"/>
      <c r="E2" s="64"/>
      <c r="F2" s="64"/>
      <c r="G2" s="64"/>
      <c r="H2" s="1"/>
      <c r="N2" s="2"/>
      <c r="O2" s="2"/>
    </row>
    <row r="4" spans="1:17" ht="18.600000000000001" thickBot="1" x14ac:dyDescent="0.5">
      <c r="B4" s="66" t="s">
        <v>2</v>
      </c>
      <c r="C4" s="67"/>
      <c r="D4" s="67"/>
      <c r="E4" s="67"/>
      <c r="F4" s="68"/>
      <c r="G4" s="69" t="s">
        <v>3</v>
      </c>
      <c r="H4" s="70"/>
      <c r="I4" s="71"/>
      <c r="J4" s="53" t="s">
        <v>4</v>
      </c>
      <c r="K4" s="54"/>
      <c r="L4" s="55"/>
      <c r="M4" s="56" t="s">
        <v>5</v>
      </c>
      <c r="N4" s="56"/>
      <c r="O4" s="56"/>
    </row>
    <row r="5" spans="1:17" ht="20.100000000000001" customHeight="1" thickTop="1" x14ac:dyDescent="0.45">
      <c r="B5" s="57" t="s">
        <v>6</v>
      </c>
      <c r="C5" s="58"/>
      <c r="D5" s="59"/>
      <c r="E5" s="60"/>
      <c r="F5" s="61"/>
      <c r="G5" s="3" t="s">
        <v>7</v>
      </c>
      <c r="H5" s="62">
        <f>SUM(H11:H41)</f>
        <v>209</v>
      </c>
      <c r="I5" s="63"/>
      <c r="J5" s="3" t="s">
        <v>7</v>
      </c>
      <c r="K5" s="62">
        <f>SUM(O11:O41)</f>
        <v>0</v>
      </c>
      <c r="L5" s="63"/>
      <c r="M5" s="3" t="s">
        <v>8</v>
      </c>
      <c r="N5" s="62">
        <f>SUM(P11:P41)</f>
        <v>-209</v>
      </c>
      <c r="O5" s="63"/>
    </row>
    <row r="6" spans="1:17" ht="20.100000000000001" customHeight="1" x14ac:dyDescent="0.45">
      <c r="B6" s="42" t="s">
        <v>9</v>
      </c>
      <c r="C6" s="43"/>
      <c r="D6" s="44"/>
      <c r="E6" s="45"/>
      <c r="F6" s="46"/>
      <c r="G6" s="4" t="s">
        <v>10</v>
      </c>
      <c r="H6" s="47">
        <f>COUNT(H11:H41)</f>
        <v>22</v>
      </c>
      <c r="I6" s="48"/>
      <c r="J6" s="4" t="s">
        <v>10</v>
      </c>
      <c r="K6" s="47">
        <f>COUNT(H11:H41)-COUNTA(Q11:Q41)</f>
        <v>22</v>
      </c>
      <c r="L6" s="48"/>
      <c r="M6" s="4" t="s">
        <v>11</v>
      </c>
      <c r="N6" s="47">
        <f>COUNTIF(P11:P41,"&gt;0")</f>
        <v>0</v>
      </c>
      <c r="O6" s="48"/>
    </row>
    <row r="7" spans="1:17" ht="13.05" customHeight="1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ht="13.05" customHeight="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>
        <v>1.0416666666666666E-2</v>
      </c>
    </row>
    <row r="9" spans="1:17" ht="20.100000000000001" customHeight="1" x14ac:dyDescent="0.45">
      <c r="B9" s="49" t="s">
        <v>12</v>
      </c>
      <c r="C9" s="49"/>
      <c r="D9" s="50" t="s">
        <v>3</v>
      </c>
      <c r="E9" s="50"/>
      <c r="F9" s="50"/>
      <c r="G9" s="50"/>
      <c r="H9" s="50"/>
      <c r="I9" s="51" t="s">
        <v>13</v>
      </c>
      <c r="J9" s="51"/>
      <c r="K9" s="52" t="s">
        <v>14</v>
      </c>
      <c r="L9" s="52"/>
      <c r="M9" s="52"/>
      <c r="N9" s="52"/>
      <c r="O9" s="52"/>
      <c r="P9" s="52"/>
      <c r="Q9" s="7" t="s">
        <v>15</v>
      </c>
    </row>
    <row r="10" spans="1:17" ht="20.100000000000001" customHeight="1" thickBot="1" x14ac:dyDescent="0.5">
      <c r="B10" s="8" t="s">
        <v>16</v>
      </c>
      <c r="C10" s="8" t="s">
        <v>17</v>
      </c>
      <c r="D10" s="8" t="s">
        <v>18</v>
      </c>
      <c r="E10" s="8" t="s">
        <v>19</v>
      </c>
      <c r="F10" s="9" t="s">
        <v>7</v>
      </c>
      <c r="G10" s="9" t="s">
        <v>20</v>
      </c>
      <c r="H10" s="10" t="s">
        <v>14</v>
      </c>
      <c r="I10" s="11" t="s">
        <v>18</v>
      </c>
      <c r="J10" s="12" t="s">
        <v>19</v>
      </c>
      <c r="K10" s="13" t="s">
        <v>18</v>
      </c>
      <c r="L10" s="9" t="s">
        <v>19</v>
      </c>
      <c r="M10" s="9" t="s">
        <v>7</v>
      </c>
      <c r="N10" s="9" t="s">
        <v>20</v>
      </c>
      <c r="O10" s="9" t="s">
        <v>14</v>
      </c>
      <c r="P10" s="10" t="s">
        <v>8</v>
      </c>
      <c r="Q10" s="8" t="s">
        <v>21</v>
      </c>
    </row>
    <row r="11" spans="1:17" ht="16.05" customHeight="1" thickTop="1" x14ac:dyDescent="0.45">
      <c r="A11" s="14"/>
      <c r="B11" s="15">
        <f>DATE( $B$1, $E$1, ROW()-10)</f>
        <v>46023</v>
      </c>
      <c r="C11" s="16" t="str">
        <f>TEXT(B11,"aaa")</f>
        <v>木</v>
      </c>
      <c r="D11" s="17">
        <v>0.375</v>
      </c>
      <c r="E11" s="18">
        <v>0.8125</v>
      </c>
      <c r="F11" s="19">
        <f t="shared" ref="F11:F41" si="0">IF(OR(D11="",E11=""),"",E11-D11)</f>
        <v>0.4375</v>
      </c>
      <c r="G11" s="20" t="str">
        <f t="shared" ref="G11:G41" si="1">IF(OR(D11="",E11=""),"",IF(F11*24&gt;=8,"1:00",IF(F11*24&gt;6,"0:45",0)))</f>
        <v>1:00</v>
      </c>
      <c r="H11" s="21">
        <f t="shared" ref="H11:H41" si="2">IF(G11="","",(F11-G11)*24)</f>
        <v>9.5</v>
      </c>
      <c r="I11" s="22"/>
      <c r="J11" s="23"/>
      <c r="K11" s="24" t="str">
        <f t="shared" ref="K11:K41" si="3">IF(I11="","", CEILING(I11,$O$8))</f>
        <v/>
      </c>
      <c r="L11" s="24" t="str">
        <f t="shared" ref="L11:L41" si="4">IF(J11="","", FLOOR(J11,$O$8))</f>
        <v/>
      </c>
      <c r="M11" s="19" t="str">
        <f t="shared" ref="M11:M41" si="5">IF(OR(K11="",L11=""),"",L11-K11)</f>
        <v/>
      </c>
      <c r="N11" s="20" t="str">
        <f t="shared" ref="N11:N41" si="6">IF(OR(K11="",L11=""),"",IF(M11*24&gt;=8,"1:00",IF(M11*24&gt;6,"0:45",0)))</f>
        <v/>
      </c>
      <c r="O11" s="25" t="str">
        <f t="shared" ref="O11:O41" si="7">IF(N11="","",(M11-N11)*24)</f>
        <v/>
      </c>
      <c r="P11" s="26">
        <f t="shared" ref="P11:P41" si="8">IF(AND(O11="",H11=""),"",IF(O11="",H11*-1,O11-H11))</f>
        <v>-9.5</v>
      </c>
      <c r="Q11" s="27"/>
    </row>
    <row r="12" spans="1:17" ht="16.05" customHeight="1" x14ac:dyDescent="0.45">
      <c r="A12" s="14"/>
      <c r="B12" s="15">
        <f t="shared" ref="B12:B38" si="9">DATE( $B$1, $E$1, ROW()-10)</f>
        <v>46024</v>
      </c>
      <c r="C12" s="16" t="str">
        <f t="shared" ref="C12:C41" si="10">TEXT(B12,"aaa")</f>
        <v>金</v>
      </c>
      <c r="D12" s="17">
        <v>0.375</v>
      </c>
      <c r="E12" s="18">
        <v>0.8125</v>
      </c>
      <c r="F12" s="19">
        <f t="shared" si="0"/>
        <v>0.4375</v>
      </c>
      <c r="G12" s="20" t="str">
        <f t="shared" si="1"/>
        <v>1:00</v>
      </c>
      <c r="H12" s="21">
        <f t="shared" si="2"/>
        <v>9.5</v>
      </c>
      <c r="I12" s="22"/>
      <c r="J12" s="23"/>
      <c r="K12" s="24" t="str">
        <f t="shared" si="3"/>
        <v/>
      </c>
      <c r="L12" s="24" t="str">
        <f t="shared" si="4"/>
        <v/>
      </c>
      <c r="M12" s="19" t="str">
        <f t="shared" si="5"/>
        <v/>
      </c>
      <c r="N12" s="20" t="str">
        <f t="shared" si="6"/>
        <v/>
      </c>
      <c r="O12" s="25" t="str">
        <f t="shared" si="7"/>
        <v/>
      </c>
      <c r="P12" s="26">
        <f t="shared" si="8"/>
        <v>-9.5</v>
      </c>
      <c r="Q12" s="7"/>
    </row>
    <row r="13" spans="1:17" ht="16.05" customHeight="1" x14ac:dyDescent="0.45">
      <c r="A13" s="14"/>
      <c r="B13" s="15">
        <f t="shared" si="9"/>
        <v>46025</v>
      </c>
      <c r="C13" s="16" t="str">
        <f t="shared" si="10"/>
        <v>土</v>
      </c>
      <c r="D13" s="17"/>
      <c r="E13" s="18"/>
      <c r="F13" s="19" t="str">
        <f t="shared" si="0"/>
        <v/>
      </c>
      <c r="G13" s="20" t="str">
        <f t="shared" si="1"/>
        <v/>
      </c>
      <c r="H13" s="21" t="str">
        <f t="shared" si="2"/>
        <v/>
      </c>
      <c r="I13" s="22"/>
      <c r="J13" s="23"/>
      <c r="K13" s="24" t="str">
        <f t="shared" si="3"/>
        <v/>
      </c>
      <c r="L13" s="24" t="str">
        <f t="shared" si="4"/>
        <v/>
      </c>
      <c r="M13" s="19" t="str">
        <f t="shared" si="5"/>
        <v/>
      </c>
      <c r="N13" s="20" t="str">
        <f t="shared" si="6"/>
        <v/>
      </c>
      <c r="O13" s="25" t="str">
        <f t="shared" si="7"/>
        <v/>
      </c>
      <c r="P13" s="26" t="str">
        <f t="shared" si="8"/>
        <v/>
      </c>
      <c r="Q13" s="7"/>
    </row>
    <row r="14" spans="1:17" ht="16.05" customHeight="1" x14ac:dyDescent="0.45">
      <c r="A14" s="14"/>
      <c r="B14" s="15">
        <f t="shared" si="9"/>
        <v>46026</v>
      </c>
      <c r="C14" s="16" t="str">
        <f t="shared" si="10"/>
        <v>日</v>
      </c>
      <c r="D14" s="17"/>
      <c r="E14" s="18"/>
      <c r="F14" s="19" t="str">
        <f t="shared" si="0"/>
        <v/>
      </c>
      <c r="G14" s="20" t="str">
        <f t="shared" si="1"/>
        <v/>
      </c>
      <c r="H14" s="21" t="str">
        <f t="shared" si="2"/>
        <v/>
      </c>
      <c r="I14" s="22"/>
      <c r="J14" s="23"/>
      <c r="K14" s="24" t="str">
        <f t="shared" si="3"/>
        <v/>
      </c>
      <c r="L14" s="24" t="str">
        <f t="shared" si="4"/>
        <v/>
      </c>
      <c r="M14" s="19" t="str">
        <f t="shared" si="5"/>
        <v/>
      </c>
      <c r="N14" s="20" t="str">
        <f t="shared" si="6"/>
        <v/>
      </c>
      <c r="O14" s="25" t="str">
        <f t="shared" si="7"/>
        <v/>
      </c>
      <c r="P14" s="26" t="str">
        <f t="shared" si="8"/>
        <v/>
      </c>
      <c r="Q14" s="7"/>
    </row>
    <row r="15" spans="1:17" ht="16.05" customHeight="1" x14ac:dyDescent="0.45">
      <c r="A15" s="14"/>
      <c r="B15" s="15">
        <f t="shared" si="9"/>
        <v>46027</v>
      </c>
      <c r="C15" s="16" t="str">
        <f t="shared" si="10"/>
        <v>月</v>
      </c>
      <c r="D15" s="17">
        <v>0.375</v>
      </c>
      <c r="E15" s="18">
        <v>0.8125</v>
      </c>
      <c r="F15" s="19">
        <f t="shared" si="0"/>
        <v>0.4375</v>
      </c>
      <c r="G15" s="20" t="str">
        <f t="shared" si="1"/>
        <v>1:00</v>
      </c>
      <c r="H15" s="21">
        <f t="shared" si="2"/>
        <v>9.5</v>
      </c>
      <c r="I15" s="22"/>
      <c r="J15" s="23"/>
      <c r="K15" s="24" t="str">
        <f t="shared" si="3"/>
        <v/>
      </c>
      <c r="L15" s="24" t="str">
        <f t="shared" si="4"/>
        <v/>
      </c>
      <c r="M15" s="19" t="str">
        <f t="shared" si="5"/>
        <v/>
      </c>
      <c r="N15" s="20" t="str">
        <f t="shared" si="6"/>
        <v/>
      </c>
      <c r="O15" s="25" t="str">
        <f t="shared" si="7"/>
        <v/>
      </c>
      <c r="P15" s="26">
        <f t="shared" si="8"/>
        <v>-9.5</v>
      </c>
      <c r="Q15" s="7"/>
    </row>
    <row r="16" spans="1:17" ht="16.05" customHeight="1" x14ac:dyDescent="0.45">
      <c r="A16" s="14"/>
      <c r="B16" s="15">
        <f t="shared" si="9"/>
        <v>46028</v>
      </c>
      <c r="C16" s="16" t="str">
        <f t="shared" si="10"/>
        <v>火</v>
      </c>
      <c r="D16" s="17">
        <v>0.375</v>
      </c>
      <c r="E16" s="18">
        <v>0.8125</v>
      </c>
      <c r="F16" s="19">
        <f t="shared" si="0"/>
        <v>0.4375</v>
      </c>
      <c r="G16" s="20" t="str">
        <f t="shared" si="1"/>
        <v>1:00</v>
      </c>
      <c r="H16" s="21">
        <f t="shared" si="2"/>
        <v>9.5</v>
      </c>
      <c r="I16" s="22"/>
      <c r="J16" s="23"/>
      <c r="K16" s="24" t="str">
        <f t="shared" si="3"/>
        <v/>
      </c>
      <c r="L16" s="24" t="str">
        <f t="shared" si="4"/>
        <v/>
      </c>
      <c r="M16" s="19" t="str">
        <f t="shared" si="5"/>
        <v/>
      </c>
      <c r="N16" s="20" t="str">
        <f t="shared" si="6"/>
        <v/>
      </c>
      <c r="O16" s="25" t="str">
        <f t="shared" si="7"/>
        <v/>
      </c>
      <c r="P16" s="26">
        <f t="shared" si="8"/>
        <v>-9.5</v>
      </c>
      <c r="Q16" s="7"/>
    </row>
    <row r="17" spans="1:17" ht="16.05" customHeight="1" x14ac:dyDescent="0.45">
      <c r="A17" s="14"/>
      <c r="B17" s="15">
        <f t="shared" si="9"/>
        <v>46029</v>
      </c>
      <c r="C17" s="16" t="str">
        <f t="shared" si="10"/>
        <v>水</v>
      </c>
      <c r="D17" s="17">
        <v>0.375</v>
      </c>
      <c r="E17" s="18">
        <v>0.8125</v>
      </c>
      <c r="F17" s="19">
        <f t="shared" si="0"/>
        <v>0.4375</v>
      </c>
      <c r="G17" s="20" t="str">
        <f t="shared" si="1"/>
        <v>1:00</v>
      </c>
      <c r="H17" s="21">
        <f t="shared" si="2"/>
        <v>9.5</v>
      </c>
      <c r="I17" s="22"/>
      <c r="J17" s="23"/>
      <c r="K17" s="24" t="str">
        <f t="shared" si="3"/>
        <v/>
      </c>
      <c r="L17" s="24" t="str">
        <f t="shared" si="4"/>
        <v/>
      </c>
      <c r="M17" s="19" t="str">
        <f t="shared" si="5"/>
        <v/>
      </c>
      <c r="N17" s="20" t="str">
        <f t="shared" si="6"/>
        <v/>
      </c>
      <c r="O17" s="25" t="str">
        <f t="shared" si="7"/>
        <v/>
      </c>
      <c r="P17" s="26">
        <f t="shared" si="8"/>
        <v>-9.5</v>
      </c>
      <c r="Q17" s="7"/>
    </row>
    <row r="18" spans="1:17" ht="16.05" customHeight="1" x14ac:dyDescent="0.45">
      <c r="A18" s="14"/>
      <c r="B18" s="15">
        <f t="shared" si="9"/>
        <v>46030</v>
      </c>
      <c r="C18" s="16" t="str">
        <f t="shared" si="10"/>
        <v>木</v>
      </c>
      <c r="D18" s="17">
        <v>0.375</v>
      </c>
      <c r="E18" s="18">
        <v>0.8125</v>
      </c>
      <c r="F18" s="19">
        <f t="shared" si="0"/>
        <v>0.4375</v>
      </c>
      <c r="G18" s="20" t="str">
        <f t="shared" si="1"/>
        <v>1:00</v>
      </c>
      <c r="H18" s="21">
        <f t="shared" si="2"/>
        <v>9.5</v>
      </c>
      <c r="I18" s="22"/>
      <c r="J18" s="23"/>
      <c r="K18" s="24" t="str">
        <f t="shared" si="3"/>
        <v/>
      </c>
      <c r="L18" s="24" t="str">
        <f t="shared" si="4"/>
        <v/>
      </c>
      <c r="M18" s="19" t="str">
        <f t="shared" si="5"/>
        <v/>
      </c>
      <c r="N18" s="20" t="str">
        <f t="shared" si="6"/>
        <v/>
      </c>
      <c r="O18" s="25" t="str">
        <f t="shared" si="7"/>
        <v/>
      </c>
      <c r="P18" s="26">
        <f t="shared" si="8"/>
        <v>-9.5</v>
      </c>
      <c r="Q18" s="7"/>
    </row>
    <row r="19" spans="1:17" ht="16.05" customHeight="1" x14ac:dyDescent="0.45">
      <c r="A19" s="14"/>
      <c r="B19" s="15">
        <f t="shared" si="9"/>
        <v>46031</v>
      </c>
      <c r="C19" s="16" t="str">
        <f t="shared" si="10"/>
        <v>金</v>
      </c>
      <c r="D19" s="17">
        <v>0.375</v>
      </c>
      <c r="E19" s="18">
        <v>0.8125</v>
      </c>
      <c r="F19" s="19">
        <f t="shared" si="0"/>
        <v>0.4375</v>
      </c>
      <c r="G19" s="20" t="str">
        <f t="shared" si="1"/>
        <v>1:00</v>
      </c>
      <c r="H19" s="21">
        <f t="shared" si="2"/>
        <v>9.5</v>
      </c>
      <c r="I19" s="22"/>
      <c r="J19" s="23"/>
      <c r="K19" s="24" t="str">
        <f t="shared" si="3"/>
        <v/>
      </c>
      <c r="L19" s="24" t="str">
        <f t="shared" si="4"/>
        <v/>
      </c>
      <c r="M19" s="19" t="str">
        <f t="shared" si="5"/>
        <v/>
      </c>
      <c r="N19" s="20" t="str">
        <f t="shared" si="6"/>
        <v/>
      </c>
      <c r="O19" s="25" t="str">
        <f t="shared" si="7"/>
        <v/>
      </c>
      <c r="P19" s="26">
        <f t="shared" si="8"/>
        <v>-9.5</v>
      </c>
      <c r="Q19" s="7"/>
    </row>
    <row r="20" spans="1:17" ht="16.05" customHeight="1" x14ac:dyDescent="0.45">
      <c r="A20" s="14"/>
      <c r="B20" s="15">
        <f t="shared" si="9"/>
        <v>46032</v>
      </c>
      <c r="C20" s="16" t="str">
        <f t="shared" si="10"/>
        <v>土</v>
      </c>
      <c r="D20" s="17"/>
      <c r="E20" s="18"/>
      <c r="F20" s="19" t="str">
        <f t="shared" si="0"/>
        <v/>
      </c>
      <c r="G20" s="20" t="str">
        <f t="shared" si="1"/>
        <v/>
      </c>
      <c r="H20" s="21" t="str">
        <f t="shared" si="2"/>
        <v/>
      </c>
      <c r="I20" s="22"/>
      <c r="J20" s="23"/>
      <c r="K20" s="24" t="str">
        <f t="shared" si="3"/>
        <v/>
      </c>
      <c r="L2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">
        <f t="shared" si="7"/>
        <v/>
      </c>
      <c r="P20" s="26" t="str">
        <f t="shared" si="8"/>
        <v/>
      </c>
      <c r="Q20" s="7"/>
    </row>
    <row r="21" spans="1:17" ht="16.05" customHeight="1" x14ac:dyDescent="0.45">
      <c r="A21" s="14"/>
      <c r="B21" s="15">
        <f t="shared" si="9"/>
        <v>46033</v>
      </c>
      <c r="C21" s="16" t="str">
        <f t="shared" si="10"/>
        <v>日</v>
      </c>
      <c r="D21" s="17"/>
      <c r="E21" s="18"/>
      <c r="F21" s="19" t="str">
        <f t="shared" si="0"/>
        <v/>
      </c>
      <c r="G21" s="20" t="str">
        <f t="shared" si="1"/>
        <v/>
      </c>
      <c r="H21" s="28" t="str">
        <f t="shared" si="2"/>
        <v/>
      </c>
      <c r="I21" s="29"/>
      <c r="J21" s="23"/>
      <c r="K21" s="24" t="str">
        <f t="shared" si="3"/>
        <v/>
      </c>
      <c r="L21" s="24" t="str">
        <f t="shared" si="4"/>
        <v/>
      </c>
      <c r="M21" s="19" t="str">
        <f t="shared" si="5"/>
        <v/>
      </c>
      <c r="N21" s="20" t="str">
        <f t="shared" si="6"/>
        <v/>
      </c>
      <c r="O21" s="25" t="str">
        <f t="shared" si="7"/>
        <v/>
      </c>
      <c r="P21" s="26" t="str">
        <f t="shared" si="8"/>
        <v/>
      </c>
      <c r="Q21" s="7"/>
    </row>
    <row r="22" spans="1:17" ht="16.05" customHeight="1" x14ac:dyDescent="0.45">
      <c r="A22" s="14"/>
      <c r="B22" s="15">
        <f t="shared" si="9"/>
        <v>46034</v>
      </c>
      <c r="C22" s="16" t="str">
        <f t="shared" si="10"/>
        <v>月</v>
      </c>
      <c r="D22" s="17">
        <v>0.375</v>
      </c>
      <c r="E22" s="18">
        <v>0.8125</v>
      </c>
      <c r="F22" s="19">
        <f t="shared" si="0"/>
        <v>0.4375</v>
      </c>
      <c r="G22" s="20" t="str">
        <f t="shared" si="1"/>
        <v>1:00</v>
      </c>
      <c r="H22" s="21">
        <f t="shared" si="2"/>
        <v>9.5</v>
      </c>
      <c r="I22" s="22"/>
      <c r="J22" s="23"/>
      <c r="K22" s="24" t="str">
        <f t="shared" si="3"/>
        <v/>
      </c>
      <c r="L22" s="24" t="str">
        <f t="shared" si="4"/>
        <v/>
      </c>
      <c r="M22" s="19" t="str">
        <f t="shared" si="5"/>
        <v/>
      </c>
      <c r="N22" s="20" t="str">
        <f t="shared" si="6"/>
        <v/>
      </c>
      <c r="O22" s="25" t="str">
        <f t="shared" si="7"/>
        <v/>
      </c>
      <c r="P22" s="26">
        <f t="shared" si="8"/>
        <v>-9.5</v>
      </c>
      <c r="Q22" s="7"/>
    </row>
    <row r="23" spans="1:17" ht="16.05" customHeight="1" x14ac:dyDescent="0.45">
      <c r="A23" s="14"/>
      <c r="B23" s="15">
        <f t="shared" si="9"/>
        <v>46035</v>
      </c>
      <c r="C23" s="16" t="str">
        <f t="shared" si="10"/>
        <v>火</v>
      </c>
      <c r="D23" s="17">
        <v>0.375</v>
      </c>
      <c r="E23" s="18">
        <v>0.8125</v>
      </c>
      <c r="F23" s="19">
        <f t="shared" si="0"/>
        <v>0.4375</v>
      </c>
      <c r="G23" s="20" t="str">
        <f t="shared" si="1"/>
        <v>1:00</v>
      </c>
      <c r="H23" s="21">
        <f t="shared" si="2"/>
        <v>9.5</v>
      </c>
      <c r="I23" s="22"/>
      <c r="J23" s="23"/>
      <c r="K23" s="24" t="str">
        <f t="shared" si="3"/>
        <v/>
      </c>
      <c r="L23" s="24" t="str">
        <f t="shared" si="4"/>
        <v/>
      </c>
      <c r="M23" s="19" t="str">
        <f t="shared" si="5"/>
        <v/>
      </c>
      <c r="N23" s="20" t="str">
        <f t="shared" si="6"/>
        <v/>
      </c>
      <c r="O23" s="25" t="str">
        <f t="shared" si="7"/>
        <v/>
      </c>
      <c r="P23" s="26">
        <f t="shared" si="8"/>
        <v>-9.5</v>
      </c>
      <c r="Q23" s="7"/>
    </row>
    <row r="24" spans="1:17" ht="16.05" customHeight="1" x14ac:dyDescent="0.45">
      <c r="A24" s="14"/>
      <c r="B24" s="15">
        <f t="shared" si="9"/>
        <v>46036</v>
      </c>
      <c r="C24" s="16" t="str">
        <f t="shared" si="10"/>
        <v>水</v>
      </c>
      <c r="D24" s="17">
        <v>0.375</v>
      </c>
      <c r="E24" s="18">
        <v>0.8125</v>
      </c>
      <c r="F24" s="19">
        <f t="shared" si="0"/>
        <v>0.4375</v>
      </c>
      <c r="G24" s="20" t="str">
        <f t="shared" si="1"/>
        <v>1:00</v>
      </c>
      <c r="H24" s="21">
        <f t="shared" si="2"/>
        <v>9.5</v>
      </c>
      <c r="I24" s="22"/>
      <c r="J24" s="23"/>
      <c r="K24" s="24" t="str">
        <f t="shared" si="3"/>
        <v/>
      </c>
      <c r="L24" s="24" t="str">
        <f t="shared" si="4"/>
        <v/>
      </c>
      <c r="M24" s="19" t="str">
        <f t="shared" si="5"/>
        <v/>
      </c>
      <c r="N24" s="20" t="str">
        <f t="shared" si="6"/>
        <v/>
      </c>
      <c r="O24" s="25" t="str">
        <f t="shared" si="7"/>
        <v/>
      </c>
      <c r="P24" s="26">
        <f t="shared" si="8"/>
        <v>-9.5</v>
      </c>
      <c r="Q24" s="7"/>
    </row>
    <row r="25" spans="1:17" ht="16.05" customHeight="1" x14ac:dyDescent="0.45">
      <c r="A25" s="14"/>
      <c r="B25" s="15">
        <f t="shared" si="9"/>
        <v>46037</v>
      </c>
      <c r="C25" s="16" t="str">
        <f t="shared" si="10"/>
        <v>木</v>
      </c>
      <c r="D25" s="17">
        <v>0.375</v>
      </c>
      <c r="E25" s="18">
        <v>0.8125</v>
      </c>
      <c r="F25" s="19">
        <f t="shared" si="0"/>
        <v>0.4375</v>
      </c>
      <c r="G25" s="20" t="str">
        <f t="shared" si="1"/>
        <v>1:00</v>
      </c>
      <c r="H25" s="21">
        <f t="shared" si="2"/>
        <v>9.5</v>
      </c>
      <c r="I25" s="22"/>
      <c r="J25" s="23"/>
      <c r="K25" s="24" t="str">
        <f t="shared" si="3"/>
        <v/>
      </c>
      <c r="L25" s="24" t="str">
        <f t="shared" si="4"/>
        <v/>
      </c>
      <c r="M25" s="19" t="str">
        <f t="shared" si="5"/>
        <v/>
      </c>
      <c r="N25" s="20" t="str">
        <f t="shared" si="6"/>
        <v/>
      </c>
      <c r="O25" s="25" t="str">
        <f t="shared" si="7"/>
        <v/>
      </c>
      <c r="P25" s="26">
        <f t="shared" si="8"/>
        <v>-9.5</v>
      </c>
      <c r="Q25" s="7"/>
    </row>
    <row r="26" spans="1:17" ht="16.05" customHeight="1" x14ac:dyDescent="0.45">
      <c r="A26" s="14"/>
      <c r="B26" s="15">
        <f t="shared" si="9"/>
        <v>46038</v>
      </c>
      <c r="C26" s="16" t="str">
        <f t="shared" si="10"/>
        <v>金</v>
      </c>
      <c r="D26" s="17">
        <v>0.375</v>
      </c>
      <c r="E26" s="18">
        <v>0.8125</v>
      </c>
      <c r="F26" s="19">
        <f t="shared" si="0"/>
        <v>0.4375</v>
      </c>
      <c r="G26" s="20" t="str">
        <f t="shared" si="1"/>
        <v>1:00</v>
      </c>
      <c r="H26" s="21">
        <f t="shared" si="2"/>
        <v>9.5</v>
      </c>
      <c r="I26" s="22"/>
      <c r="J26" s="23"/>
      <c r="K26" s="24" t="str">
        <f t="shared" si="3"/>
        <v/>
      </c>
      <c r="L26" s="24" t="str">
        <f t="shared" si="4"/>
        <v/>
      </c>
      <c r="M26" s="19" t="str">
        <f t="shared" si="5"/>
        <v/>
      </c>
      <c r="N26" s="20" t="str">
        <f t="shared" si="6"/>
        <v/>
      </c>
      <c r="O26" s="25" t="str">
        <f t="shared" si="7"/>
        <v/>
      </c>
      <c r="P26" s="26">
        <f t="shared" si="8"/>
        <v>-9.5</v>
      </c>
      <c r="Q26" s="7"/>
    </row>
    <row r="27" spans="1:17" ht="16.05" customHeight="1" x14ac:dyDescent="0.45">
      <c r="A27" s="14"/>
      <c r="B27" s="15">
        <f t="shared" si="9"/>
        <v>46039</v>
      </c>
      <c r="C27" s="16" t="str">
        <f t="shared" si="10"/>
        <v>土</v>
      </c>
      <c r="D27" s="17"/>
      <c r="E27" s="18"/>
      <c r="F27" s="19" t="str">
        <f t="shared" si="0"/>
        <v/>
      </c>
      <c r="G27" s="20" t="str">
        <f t="shared" si="1"/>
        <v/>
      </c>
      <c r="H27" s="21" t="str">
        <f t="shared" si="2"/>
        <v/>
      </c>
      <c r="I27" s="22"/>
      <c r="J27" s="23"/>
      <c r="K27" s="24" t="str">
        <f t="shared" si="3"/>
        <v/>
      </c>
      <c r="L27" s="24" t="str">
        <f t="shared" si="4"/>
        <v/>
      </c>
      <c r="M27" s="19" t="str">
        <f t="shared" si="5"/>
        <v/>
      </c>
      <c r="N27" s="20" t="str">
        <f t="shared" si="6"/>
        <v/>
      </c>
      <c r="O27" s="25" t="str">
        <f t="shared" si="7"/>
        <v/>
      </c>
      <c r="P27" s="26" t="str">
        <f t="shared" si="8"/>
        <v/>
      </c>
      <c r="Q27" s="7"/>
    </row>
    <row r="28" spans="1:17" ht="16.05" customHeight="1" x14ac:dyDescent="0.45">
      <c r="A28" s="14"/>
      <c r="B28" s="15">
        <f t="shared" si="9"/>
        <v>46040</v>
      </c>
      <c r="C28" s="16" t="str">
        <f t="shared" si="10"/>
        <v>日</v>
      </c>
      <c r="D28" s="17"/>
      <c r="E28" s="18"/>
      <c r="F28" s="19" t="str">
        <f t="shared" si="0"/>
        <v/>
      </c>
      <c r="G28" s="20" t="str">
        <f t="shared" si="1"/>
        <v/>
      </c>
      <c r="H28" s="21" t="str">
        <f t="shared" si="2"/>
        <v/>
      </c>
      <c r="I28" s="22"/>
      <c r="J28" s="23"/>
      <c r="K28" s="24" t="str">
        <f t="shared" si="3"/>
        <v/>
      </c>
      <c r="L28" s="24" t="str">
        <f t="shared" si="4"/>
        <v/>
      </c>
      <c r="M28" s="19" t="str">
        <f t="shared" si="5"/>
        <v/>
      </c>
      <c r="N28" s="20" t="str">
        <f t="shared" si="6"/>
        <v/>
      </c>
      <c r="O28" s="25" t="str">
        <f t="shared" si="7"/>
        <v/>
      </c>
      <c r="P28" s="26" t="str">
        <f t="shared" si="8"/>
        <v/>
      </c>
      <c r="Q28" s="7"/>
    </row>
    <row r="29" spans="1:17" ht="16.05" customHeight="1" x14ac:dyDescent="0.45">
      <c r="A29" s="14"/>
      <c r="B29" s="15">
        <f t="shared" si="9"/>
        <v>46041</v>
      </c>
      <c r="C29" s="16" t="str">
        <f t="shared" si="10"/>
        <v>月</v>
      </c>
      <c r="D29" s="17">
        <v>0.375</v>
      </c>
      <c r="E29" s="18">
        <v>0.8125</v>
      </c>
      <c r="F29" s="19">
        <f t="shared" si="0"/>
        <v>0.4375</v>
      </c>
      <c r="G29" s="20" t="str">
        <f t="shared" si="1"/>
        <v>1:00</v>
      </c>
      <c r="H29" s="21">
        <f t="shared" si="2"/>
        <v>9.5</v>
      </c>
      <c r="I29" s="22"/>
      <c r="J29" s="23"/>
      <c r="K29" s="24" t="str">
        <f t="shared" si="3"/>
        <v/>
      </c>
      <c r="L29" s="24" t="str">
        <f t="shared" si="4"/>
        <v/>
      </c>
      <c r="M29" s="19" t="str">
        <f t="shared" si="5"/>
        <v/>
      </c>
      <c r="N29" s="20" t="str">
        <f t="shared" si="6"/>
        <v/>
      </c>
      <c r="O29" s="25" t="str">
        <f t="shared" si="7"/>
        <v/>
      </c>
      <c r="P29" s="26">
        <f t="shared" si="8"/>
        <v>-9.5</v>
      </c>
      <c r="Q29" s="7"/>
    </row>
    <row r="30" spans="1:17" ht="16.05" customHeight="1" x14ac:dyDescent="0.45">
      <c r="A30" s="14"/>
      <c r="B30" s="15">
        <f t="shared" si="9"/>
        <v>46042</v>
      </c>
      <c r="C30" s="16" t="str">
        <f t="shared" si="10"/>
        <v>火</v>
      </c>
      <c r="D30" s="17">
        <v>0.375</v>
      </c>
      <c r="E30" s="18">
        <v>0.8125</v>
      </c>
      <c r="F30" s="19">
        <f t="shared" si="0"/>
        <v>0.4375</v>
      </c>
      <c r="G30" s="20" t="str">
        <f t="shared" si="1"/>
        <v>1:00</v>
      </c>
      <c r="H30" s="21">
        <f t="shared" si="2"/>
        <v>9.5</v>
      </c>
      <c r="I30" s="22"/>
      <c r="J30" s="23"/>
      <c r="K30" s="24" t="str">
        <f t="shared" si="3"/>
        <v/>
      </c>
      <c r="L30" s="24" t="str">
        <f t="shared" si="4"/>
        <v/>
      </c>
      <c r="M30" s="19" t="str">
        <f t="shared" si="5"/>
        <v/>
      </c>
      <c r="N30" s="20" t="str">
        <f t="shared" si="6"/>
        <v/>
      </c>
      <c r="O30" s="25" t="str">
        <f t="shared" si="7"/>
        <v/>
      </c>
      <c r="P30" s="26">
        <f t="shared" si="8"/>
        <v>-9.5</v>
      </c>
      <c r="Q30" s="7"/>
    </row>
    <row r="31" spans="1:17" ht="16.05" customHeight="1" x14ac:dyDescent="0.45">
      <c r="A31" s="14"/>
      <c r="B31" s="15">
        <f t="shared" si="9"/>
        <v>46043</v>
      </c>
      <c r="C31" s="16" t="str">
        <f t="shared" si="10"/>
        <v>水</v>
      </c>
      <c r="D31" s="17">
        <v>0.375</v>
      </c>
      <c r="E31" s="18">
        <v>0.8125</v>
      </c>
      <c r="F31" s="19">
        <f t="shared" si="0"/>
        <v>0.4375</v>
      </c>
      <c r="G31" s="20" t="str">
        <f t="shared" si="1"/>
        <v>1:00</v>
      </c>
      <c r="H31" s="21">
        <f t="shared" si="2"/>
        <v>9.5</v>
      </c>
      <c r="I31" s="22"/>
      <c r="J31" s="23"/>
      <c r="K31" s="24" t="str">
        <f t="shared" si="3"/>
        <v/>
      </c>
      <c r="L31" s="24" t="str">
        <f t="shared" si="4"/>
        <v/>
      </c>
      <c r="M31" s="19" t="str">
        <f t="shared" si="5"/>
        <v/>
      </c>
      <c r="N31" s="20" t="str">
        <f t="shared" si="6"/>
        <v/>
      </c>
      <c r="O31" s="25" t="str">
        <f t="shared" si="7"/>
        <v/>
      </c>
      <c r="P31" s="26">
        <f t="shared" si="8"/>
        <v>-9.5</v>
      </c>
      <c r="Q31" s="7"/>
    </row>
    <row r="32" spans="1:17" ht="16.05" customHeight="1" x14ac:dyDescent="0.45">
      <c r="A32" s="14"/>
      <c r="B32" s="15">
        <f t="shared" si="9"/>
        <v>46044</v>
      </c>
      <c r="C32" s="16" t="str">
        <f t="shared" si="10"/>
        <v>木</v>
      </c>
      <c r="D32" s="17">
        <v>0.375</v>
      </c>
      <c r="E32" s="18">
        <v>0.8125</v>
      </c>
      <c r="F32" s="19">
        <f t="shared" si="0"/>
        <v>0.4375</v>
      </c>
      <c r="G32" s="20" t="str">
        <f t="shared" si="1"/>
        <v>1:00</v>
      </c>
      <c r="H32" s="21">
        <f t="shared" si="2"/>
        <v>9.5</v>
      </c>
      <c r="I32" s="30"/>
      <c r="J32" s="31"/>
      <c r="K32" s="24" t="str">
        <f t="shared" si="3"/>
        <v/>
      </c>
      <c r="L32" s="24" t="str">
        <f t="shared" si="4"/>
        <v/>
      </c>
      <c r="M32" s="19" t="str">
        <f t="shared" si="5"/>
        <v/>
      </c>
      <c r="N32" s="20" t="str">
        <f t="shared" si="6"/>
        <v/>
      </c>
      <c r="O32" s="25" t="str">
        <f t="shared" si="7"/>
        <v/>
      </c>
      <c r="P32" s="26">
        <f t="shared" si="8"/>
        <v>-9.5</v>
      </c>
      <c r="Q32" s="7"/>
    </row>
    <row r="33" spans="1:17" ht="16.05" customHeight="1" x14ac:dyDescent="0.45">
      <c r="A33" s="14"/>
      <c r="B33" s="15">
        <f t="shared" si="9"/>
        <v>46045</v>
      </c>
      <c r="C33" s="16" t="str">
        <f t="shared" si="10"/>
        <v>金</v>
      </c>
      <c r="D33" s="17">
        <v>0.375</v>
      </c>
      <c r="E33" s="18">
        <v>0.8125</v>
      </c>
      <c r="F33" s="19">
        <f t="shared" si="0"/>
        <v>0.4375</v>
      </c>
      <c r="G33" s="20" t="str">
        <f t="shared" si="1"/>
        <v>1:00</v>
      </c>
      <c r="H33" s="21">
        <f t="shared" si="2"/>
        <v>9.5</v>
      </c>
      <c r="I33" s="22"/>
      <c r="J33" s="23"/>
      <c r="K33" s="24" t="str">
        <f t="shared" si="3"/>
        <v/>
      </c>
      <c r="L33" s="24" t="str">
        <f t="shared" si="4"/>
        <v/>
      </c>
      <c r="M33" s="19" t="str">
        <f t="shared" si="5"/>
        <v/>
      </c>
      <c r="N33" s="20" t="str">
        <f t="shared" si="6"/>
        <v/>
      </c>
      <c r="O33" s="25" t="str">
        <f t="shared" si="7"/>
        <v/>
      </c>
      <c r="P33" s="26">
        <f t="shared" si="8"/>
        <v>-9.5</v>
      </c>
      <c r="Q33" s="7"/>
    </row>
    <row r="34" spans="1:17" ht="16.05" customHeight="1" x14ac:dyDescent="0.45">
      <c r="A34" s="14"/>
      <c r="B34" s="15">
        <f t="shared" si="9"/>
        <v>46046</v>
      </c>
      <c r="C34" s="16" t="str">
        <f t="shared" si="10"/>
        <v>土</v>
      </c>
      <c r="D34" s="17"/>
      <c r="E34" s="18"/>
      <c r="F34" s="19" t="str">
        <f t="shared" si="0"/>
        <v/>
      </c>
      <c r="G34" s="20" t="str">
        <f t="shared" si="1"/>
        <v/>
      </c>
      <c r="H34" s="21" t="str">
        <f t="shared" si="2"/>
        <v/>
      </c>
      <c r="I34" s="22"/>
      <c r="J34" s="23"/>
      <c r="K34" s="24" t="str">
        <f t="shared" si="3"/>
        <v/>
      </c>
      <c r="L34" s="24" t="str">
        <f t="shared" si="4"/>
        <v/>
      </c>
      <c r="M34" s="19" t="str">
        <f t="shared" si="5"/>
        <v/>
      </c>
      <c r="N34" s="20" t="str">
        <f t="shared" si="6"/>
        <v/>
      </c>
      <c r="O34" s="25" t="str">
        <f t="shared" si="7"/>
        <v/>
      </c>
      <c r="P34" s="26" t="str">
        <f t="shared" si="8"/>
        <v/>
      </c>
      <c r="Q34" s="7"/>
    </row>
    <row r="35" spans="1:17" ht="16.05" customHeight="1" x14ac:dyDescent="0.45">
      <c r="A35" s="14"/>
      <c r="B35" s="15">
        <f t="shared" si="9"/>
        <v>46047</v>
      </c>
      <c r="C35" s="16" t="str">
        <f t="shared" si="10"/>
        <v>日</v>
      </c>
      <c r="D35" s="17"/>
      <c r="E35" s="18"/>
      <c r="F35" s="19" t="str">
        <f t="shared" si="0"/>
        <v/>
      </c>
      <c r="G35" s="20" t="str">
        <f t="shared" si="1"/>
        <v/>
      </c>
      <c r="H35" s="21" t="str">
        <f t="shared" si="2"/>
        <v/>
      </c>
      <c r="I35" s="22"/>
      <c r="J35" s="23"/>
      <c r="K35" s="24" t="str">
        <f t="shared" si="3"/>
        <v/>
      </c>
      <c r="L35" s="24" t="str">
        <f t="shared" si="4"/>
        <v/>
      </c>
      <c r="M35" s="19" t="str">
        <f t="shared" si="5"/>
        <v/>
      </c>
      <c r="N35" s="20" t="str">
        <f t="shared" si="6"/>
        <v/>
      </c>
      <c r="O35" s="25" t="str">
        <f t="shared" si="7"/>
        <v/>
      </c>
      <c r="P35" s="26" t="str">
        <f t="shared" si="8"/>
        <v/>
      </c>
      <c r="Q35" s="7"/>
    </row>
    <row r="36" spans="1:17" ht="16.05" customHeight="1" x14ac:dyDescent="0.45">
      <c r="A36" s="14"/>
      <c r="B36" s="15">
        <f t="shared" si="9"/>
        <v>46048</v>
      </c>
      <c r="C36" s="16" t="str">
        <f t="shared" si="10"/>
        <v>月</v>
      </c>
      <c r="D36" s="17">
        <v>0.375</v>
      </c>
      <c r="E36" s="18">
        <v>0.8125</v>
      </c>
      <c r="F36" s="19">
        <f t="shared" si="0"/>
        <v>0.4375</v>
      </c>
      <c r="G36" s="20" t="str">
        <f t="shared" si="1"/>
        <v>1:00</v>
      </c>
      <c r="H36" s="21">
        <f t="shared" si="2"/>
        <v>9.5</v>
      </c>
      <c r="I36" s="22"/>
      <c r="J36" s="23"/>
      <c r="K36" s="24" t="str">
        <f t="shared" si="3"/>
        <v/>
      </c>
      <c r="L36" s="24" t="str">
        <f t="shared" si="4"/>
        <v/>
      </c>
      <c r="M36" s="19" t="str">
        <f t="shared" si="5"/>
        <v/>
      </c>
      <c r="N36" s="20" t="str">
        <f t="shared" si="6"/>
        <v/>
      </c>
      <c r="O36" s="25" t="str">
        <f t="shared" si="7"/>
        <v/>
      </c>
      <c r="P36" s="26">
        <f t="shared" si="8"/>
        <v>-9.5</v>
      </c>
      <c r="Q36" s="7"/>
    </row>
    <row r="37" spans="1:17" ht="16.05" customHeight="1" x14ac:dyDescent="0.45">
      <c r="A37" s="14"/>
      <c r="B37" s="15">
        <f t="shared" si="9"/>
        <v>46049</v>
      </c>
      <c r="C37" s="16" t="str">
        <f t="shared" si="10"/>
        <v>火</v>
      </c>
      <c r="D37" s="17">
        <v>0.375</v>
      </c>
      <c r="E37" s="18">
        <v>0.8125</v>
      </c>
      <c r="F37" s="19">
        <f t="shared" si="0"/>
        <v>0.4375</v>
      </c>
      <c r="G37" s="20" t="str">
        <f t="shared" si="1"/>
        <v>1:00</v>
      </c>
      <c r="H37" s="21">
        <f t="shared" si="2"/>
        <v>9.5</v>
      </c>
      <c r="I37" s="22"/>
      <c r="J37" s="23"/>
      <c r="K37" s="24" t="str">
        <f t="shared" si="3"/>
        <v/>
      </c>
      <c r="L37" s="24" t="str">
        <f t="shared" si="4"/>
        <v/>
      </c>
      <c r="M37" s="19" t="str">
        <f t="shared" si="5"/>
        <v/>
      </c>
      <c r="N37" s="20" t="str">
        <f t="shared" si="6"/>
        <v/>
      </c>
      <c r="O37" s="25" t="str">
        <f t="shared" si="7"/>
        <v/>
      </c>
      <c r="P37" s="26">
        <f t="shared" si="8"/>
        <v>-9.5</v>
      </c>
      <c r="Q37" s="7"/>
    </row>
    <row r="38" spans="1:17" ht="16.05" customHeight="1" x14ac:dyDescent="0.45">
      <c r="A38" s="14"/>
      <c r="B38" s="15">
        <f t="shared" si="9"/>
        <v>46050</v>
      </c>
      <c r="C38" s="16" t="str">
        <f t="shared" si="10"/>
        <v>水</v>
      </c>
      <c r="D38" s="17">
        <v>0.375</v>
      </c>
      <c r="E38" s="18">
        <v>0.8125</v>
      </c>
      <c r="F38" s="19">
        <f t="shared" si="0"/>
        <v>0.4375</v>
      </c>
      <c r="G38" s="20" t="str">
        <f t="shared" si="1"/>
        <v>1:00</v>
      </c>
      <c r="H38" s="21">
        <f t="shared" si="2"/>
        <v>9.5</v>
      </c>
      <c r="I38" s="22"/>
      <c r="J38" s="23"/>
      <c r="K38" s="24" t="str">
        <f t="shared" si="3"/>
        <v/>
      </c>
      <c r="L38" s="24" t="str">
        <f t="shared" si="4"/>
        <v/>
      </c>
      <c r="M38" s="19" t="str">
        <f t="shared" si="5"/>
        <v/>
      </c>
      <c r="N38" s="20" t="str">
        <f t="shared" si="6"/>
        <v/>
      </c>
      <c r="O38" s="25" t="str">
        <f t="shared" si="7"/>
        <v/>
      </c>
      <c r="P38" s="26">
        <f t="shared" si="8"/>
        <v>-9.5</v>
      </c>
      <c r="Q38" s="7"/>
    </row>
    <row r="39" spans="1:17" ht="16.05" customHeight="1" x14ac:dyDescent="0.45">
      <c r="A39" s="14"/>
      <c r="B39" s="32">
        <f>IF(DAY(DATE( $B$1, $E$1, ROW()-10))=ROW()-10, DATE( $B$1, $E$1, ROW()-10), "")</f>
        <v>46051</v>
      </c>
      <c r="C39" s="33" t="str">
        <f t="shared" si="10"/>
        <v>木</v>
      </c>
      <c r="D39" s="34">
        <v>0.375</v>
      </c>
      <c r="E39" s="35">
        <v>0.8125</v>
      </c>
      <c r="F39" s="36">
        <f t="shared" si="0"/>
        <v>0.4375</v>
      </c>
      <c r="G39" s="37" t="str">
        <f t="shared" si="1"/>
        <v>1:00</v>
      </c>
      <c r="H39" s="38">
        <f t="shared" si="2"/>
        <v>9.5</v>
      </c>
      <c r="I39" s="30"/>
      <c r="J39" s="31"/>
      <c r="K39" s="39" t="str">
        <f t="shared" si="3"/>
        <v/>
      </c>
      <c r="L39" s="39" t="str">
        <f t="shared" si="4"/>
        <v/>
      </c>
      <c r="M39" s="36" t="str">
        <f t="shared" si="5"/>
        <v/>
      </c>
      <c r="N39" s="37" t="str">
        <f t="shared" si="6"/>
        <v/>
      </c>
      <c r="O39" s="25" t="str">
        <f t="shared" si="7"/>
        <v/>
      </c>
      <c r="P39" s="26">
        <f t="shared" si="8"/>
        <v>-9.5</v>
      </c>
      <c r="Q39" s="7"/>
    </row>
    <row r="40" spans="1:17" ht="16.05" customHeight="1" x14ac:dyDescent="0.45">
      <c r="A40" s="14"/>
      <c r="B40" s="15">
        <f>IF(DAY(DATE( $B$1, $E$1, ROW()-10))=ROW()-10, DATE( $B$1, $E$1, ROW()-10), "")</f>
        <v>46052</v>
      </c>
      <c r="C40" s="16" t="str">
        <f t="shared" si="10"/>
        <v>金</v>
      </c>
      <c r="D40" s="17">
        <v>0.375</v>
      </c>
      <c r="E40" s="18">
        <v>0.8125</v>
      </c>
      <c r="F40" s="19">
        <f t="shared" si="0"/>
        <v>0.4375</v>
      </c>
      <c r="G40" s="20" t="str">
        <f t="shared" si="1"/>
        <v>1:00</v>
      </c>
      <c r="H40" s="21">
        <f t="shared" si="2"/>
        <v>9.5</v>
      </c>
      <c r="I40" s="22"/>
      <c r="J40" s="23"/>
      <c r="K40" s="24" t="str">
        <f t="shared" si="3"/>
        <v/>
      </c>
      <c r="L40" s="24" t="str">
        <f t="shared" si="4"/>
        <v/>
      </c>
      <c r="M40" s="19" t="str">
        <f t="shared" si="5"/>
        <v/>
      </c>
      <c r="N40" s="20" t="str">
        <f t="shared" si="6"/>
        <v/>
      </c>
      <c r="O40" s="25" t="str">
        <f t="shared" si="7"/>
        <v/>
      </c>
      <c r="P40" s="26">
        <f t="shared" si="8"/>
        <v>-9.5</v>
      </c>
      <c r="Q40" s="7"/>
    </row>
    <row r="41" spans="1:17" ht="16.05" customHeight="1" x14ac:dyDescent="0.45">
      <c r="A41" s="14"/>
      <c r="B41" s="15">
        <f>IF(DAY(DATE( $B$1, $E$1, ROW()-10))=ROW()-10, DATE( $B$1, $E$1, ROW()-10), "")</f>
        <v>46053</v>
      </c>
      <c r="C41" s="40" t="str">
        <f t="shared" si="10"/>
        <v>土</v>
      </c>
      <c r="D41" s="17"/>
      <c r="E41" s="18"/>
      <c r="F41" s="19" t="str">
        <f t="shared" si="0"/>
        <v/>
      </c>
      <c r="G41" s="20" t="str">
        <f t="shared" si="1"/>
        <v/>
      </c>
      <c r="H41" s="21" t="str">
        <f t="shared" si="2"/>
        <v/>
      </c>
      <c r="I41" s="22"/>
      <c r="J41" s="23"/>
      <c r="K41" s="24" t="str">
        <f t="shared" si="3"/>
        <v/>
      </c>
      <c r="L41" s="24" t="str">
        <f t="shared" si="4"/>
        <v/>
      </c>
      <c r="M41" s="19" t="str">
        <f t="shared" si="5"/>
        <v/>
      </c>
      <c r="N41" s="20" t="str">
        <f t="shared" si="6"/>
        <v/>
      </c>
      <c r="O41" s="25" t="str">
        <f t="shared" si="7"/>
        <v/>
      </c>
      <c r="P41" s="26" t="str">
        <f t="shared" si="8"/>
        <v/>
      </c>
      <c r="Q41" s="7"/>
    </row>
    <row r="42" spans="1:17" x14ac:dyDescent="0.45">
      <c r="B42" s="41"/>
    </row>
  </sheetData>
  <sheetProtection selectLockedCells="1"/>
  <mergeCells count="22">
    <mergeCell ref="B1:C2"/>
    <mergeCell ref="D1:D2"/>
    <mergeCell ref="E1:E2"/>
    <mergeCell ref="F1:G2"/>
    <mergeCell ref="B4:F4"/>
    <mergeCell ref="G4:I4"/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6:C6"/>
    <mergeCell ref="D6:F6"/>
    <mergeCell ref="H6:I6"/>
    <mergeCell ref="K6:L6"/>
    <mergeCell ref="N6:O6"/>
  </mergeCells>
  <phoneticPr fontId="2"/>
  <dataValidations count="1">
    <dataValidation type="list" allowBlank="1" showInputMessage="1" showErrorMessage="1" sqref="Q11:Q41" xr:uid="{3CC5909E-1007-4FEF-900A-C6A881086507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2025-06-26T12:52:19Z</dcterms:created>
  <dcterms:modified xsi:type="dcterms:W3CDTF">2025-06-26T12:52:58Z</dcterms:modified>
</cp:coreProperties>
</file>