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9B4DB91F-D337-4387-BE0B-82BCB02220E1}" xr6:coauthVersionLast="47" xr6:coauthVersionMax="47" xr10:uidLastSave="{00000000-0000-0000-0000-000000000000}"/>
  <bookViews>
    <workbookView xWindow="-108" yWindow="-108" windowWidth="23256" windowHeight="12456" xr2:uid="{37D6A72F-51F7-4948-ABD0-AC4478C28EF6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G36" i="2"/>
  <c r="H36" i="2" s="1"/>
  <c r="F36" i="2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G31" i="2"/>
  <c r="H31" i="2" s="1"/>
  <c r="F31" i="2"/>
  <c r="B31" i="2"/>
  <c r="C31" i="2" s="1"/>
  <c r="L30" i="2"/>
  <c r="K30" i="2"/>
  <c r="N30" i="2" s="1"/>
  <c r="O30" i="2" s="1"/>
  <c r="G30" i="2"/>
  <c r="H30" i="2" s="1"/>
  <c r="F30" i="2"/>
  <c r="B30" i="2"/>
  <c r="C30" i="2" s="1"/>
  <c r="L29" i="2"/>
  <c r="K29" i="2"/>
  <c r="M29" i="2" s="1"/>
  <c r="F29" i="2"/>
  <c r="G29" i="2" s="1"/>
  <c r="H29" i="2" s="1"/>
  <c r="B29" i="2"/>
  <c r="C29" i="2" s="1"/>
  <c r="M28" i="2"/>
  <c r="L28" i="2"/>
  <c r="K28" i="2"/>
  <c r="N28" i="2" s="1"/>
  <c r="O28" i="2" s="1"/>
  <c r="G28" i="2"/>
  <c r="H28" i="2" s="1"/>
  <c r="F28" i="2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G24" i="2"/>
  <c r="H24" i="2" s="1"/>
  <c r="F24" i="2"/>
  <c r="B24" i="2"/>
  <c r="C24" i="2" s="1"/>
  <c r="L23" i="2"/>
  <c r="K23" i="2"/>
  <c r="M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G20" i="2"/>
  <c r="H20" i="2" s="1"/>
  <c r="F20" i="2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M17" i="2" s="1"/>
  <c r="G17" i="2"/>
  <c r="H17" i="2" s="1"/>
  <c r="F17" i="2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N13" i="2" s="1"/>
  <c r="O13" i="2" s="1"/>
  <c r="G13" i="2"/>
  <c r="H13" i="2" s="1"/>
  <c r="F13" i="2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37" i="2" l="1"/>
  <c r="P31" i="2"/>
  <c r="P30" i="2"/>
  <c r="P28" i="2"/>
  <c r="P21" i="2"/>
  <c r="P12" i="2"/>
  <c r="H6" i="2"/>
  <c r="K6" i="2"/>
  <c r="H5" i="2"/>
  <c r="P22" i="2"/>
  <c r="P34" i="2"/>
  <c r="P18" i="2"/>
  <c r="P25" i="2"/>
  <c r="P35" i="2"/>
  <c r="P26" i="2"/>
  <c r="P15" i="2"/>
  <c r="P40" i="2"/>
  <c r="P13" i="2"/>
  <c r="P24" i="2"/>
  <c r="P38" i="2"/>
  <c r="P41" i="2"/>
  <c r="P32" i="2"/>
  <c r="P16" i="2"/>
  <c r="P33" i="2"/>
  <c r="M40" i="2"/>
  <c r="M24" i="2"/>
  <c r="N17" i="2"/>
  <c r="O17" i="2" s="1"/>
  <c r="P17" i="2" s="1"/>
  <c r="N20" i="2"/>
  <c r="O20" i="2" s="1"/>
  <c r="P20" i="2" s="1"/>
  <c r="M26" i="2"/>
  <c r="M30" i="2"/>
  <c r="M13" i="2"/>
  <c r="N36" i="2"/>
  <c r="O36" i="2" s="1"/>
  <c r="P36" i="2" s="1"/>
  <c r="M16" i="2"/>
  <c r="N29" i="2"/>
  <c r="O29" i="2" s="1"/>
  <c r="P29" i="2" s="1"/>
  <c r="M32" i="2"/>
  <c r="N11" i="2"/>
  <c r="O11" i="2" s="1"/>
  <c r="M33" i="2"/>
  <c r="N23" i="2"/>
  <c r="O23" i="2" s="1"/>
  <c r="P23" i="2" s="1"/>
  <c r="N39" i="2"/>
  <c r="O39" i="2" s="1"/>
  <c r="P39" i="2" s="1"/>
  <c r="M35" i="2"/>
  <c r="N19" i="2"/>
  <c r="O19" i="2" s="1"/>
  <c r="P19" i="2" s="1"/>
  <c r="M22" i="2"/>
  <c r="M38" i="2"/>
  <c r="M25" i="2"/>
  <c r="M41" i="2"/>
  <c r="N27" i="2"/>
  <c r="O27" i="2" s="1"/>
  <c r="P27" i="2" s="1"/>
  <c r="N14" i="2"/>
  <c r="O14" i="2" s="1"/>
  <c r="P14" i="2" s="1"/>
  <c r="M12" i="2"/>
  <c r="M15" i="2"/>
  <c r="M31" i="2"/>
  <c r="K5" i="2" l="1"/>
  <c r="P11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E64F9372-E63F-4C99-B152-CFEB8A186B9A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<sst xmlns="http://schemas.openxmlformats.org/spreadsheetml/2006/main" count="35" uniqueCount="22">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</sst>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A0C-A3E0-408D-9B5B-DA568F1BBA10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8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176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-176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22</v>
      </c>
      <c r="I6" s="30"/>
      <c r="J6" s="28" t="s">
        <v>10</v>
      </c>
      <c r="K6" s="29">
        <f>COUNT(H11:H41)-COUNTA(Q11:Q41)</f>
        <v>22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46600</v>
      </c>
      <c r="C11" s="46" t="str">
        <f>TEXT(B11,"aaa")</f>
        <v>日</v>
      </c>
      <c r="D11" s="47"/>
      <c r="E11" s="48"/>
      <c r="F11" s="49" t="str">
        <f t="shared" ref="F11:F41" si="0">IF(OR(D11="",E11=""),"",E11-D11)</f>
        <v/>
      </c>
      <c r="G11" s="50" t="str">
        <f t="shared" ref="G11:G41" si="1">IF(OR(D11="",E11=""),"",IF(F11*24&gt;=8,"1:00",IF(F11*24&gt;6,"0:45",0)))</f>
        <v/>
      </c>
      <c r="H11" s="51" t="str">
        <f t="shared" ref="H11:H41" si="2">IF(G11="","",(F11-G11)*24)</f>
        <v/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 t="str">
        <f t="shared" ref="P11:P41" si="8">IF(AND(O11="",H11=""),"",IF(O11="",H11*-1,O11-H11))</f>
        <v/>
      </c>
      <c r="Q11" s="57"/>
    </row>
    <row r="12" spans="1:17" ht="16.05" customHeight="1" x14ac:dyDescent="0.45">
      <c r="A12" s="44"/>
      <c r="B12" s="45">
        <f t="shared" ref="B12:B38" si="9">DATE( $B$1, $E$1, ROW()-10)</f>
        <v>46601</v>
      </c>
      <c r="C12" s="46" t="str">
        <f t="shared" ref="C12:C41" si="10">TEXT(B12,"aaa")</f>
        <v>月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46602</v>
      </c>
      <c r="C13" s="46" t="str">
        <f t="shared" si="10"/>
        <v>火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46603</v>
      </c>
      <c r="C14" s="46" t="str">
        <f t="shared" si="10"/>
        <v>水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46604</v>
      </c>
      <c r="C15" s="46" t="str">
        <f t="shared" si="10"/>
        <v>木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46605</v>
      </c>
      <c r="C16" s="46" t="str">
        <f t="shared" si="10"/>
        <v>金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46606</v>
      </c>
      <c r="C17" s="46" t="str">
        <f t="shared" si="10"/>
        <v>土</v>
      </c>
      <c r="D17" s="47"/>
      <c r="E17" s="48"/>
      <c r="F17" s="49" t="str">
        <f t="shared" si="0"/>
        <v/>
      </c>
      <c r="G17" s="50" t="str">
        <f t="shared" si="1"/>
        <v/>
      </c>
      <c r="H17" s="51" t="str">
        <f t="shared" si="2"/>
        <v/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 t="str">
        <f t="shared" si="8"/>
        <v/>
      </c>
      <c r="Q17" s="37"/>
    </row>
    <row r="18" spans="1:17" ht="16.05" customHeight="1" x14ac:dyDescent="0.45">
      <c r="A18" s="44"/>
      <c r="B18" s="45">
        <f t="shared" si="9"/>
        <v>46607</v>
      </c>
      <c r="C18" s="46" t="str">
        <f t="shared" si="10"/>
        <v>日</v>
      </c>
      <c r="D18" s="47"/>
      <c r="E18" s="48"/>
      <c r="F18" s="49" t="str">
        <f t="shared" si="0"/>
        <v/>
      </c>
      <c r="G18" s="50" t="str">
        <f t="shared" si="1"/>
        <v/>
      </c>
      <c r="H18" s="51" t="str">
        <f t="shared" si="2"/>
        <v/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 t="str">
        <f t="shared" si="8"/>
        <v/>
      </c>
      <c r="Q18" s="37"/>
    </row>
    <row r="19" spans="1:17" ht="16.05" customHeight="1" x14ac:dyDescent="0.45">
      <c r="A19" s="44"/>
      <c r="B19" s="45">
        <f t="shared" si="9"/>
        <v>46608</v>
      </c>
      <c r="C19" s="46" t="str">
        <f t="shared" si="10"/>
        <v>月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46609</v>
      </c>
      <c r="C20" s="46" t="str">
        <f t="shared" si="10"/>
        <v>火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46610</v>
      </c>
      <c r="C21" s="46" t="str">
        <f t="shared" si="10"/>
        <v>水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46611</v>
      </c>
      <c r="C22" s="46" t="str">
        <f t="shared" si="10"/>
        <v>木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46612</v>
      </c>
      <c r="C23" s="46" t="str">
        <f t="shared" si="10"/>
        <v>金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46613</v>
      </c>
      <c r="C24" s="46" t="str">
        <f t="shared" si="10"/>
        <v>土</v>
      </c>
      <c r="D24" s="47"/>
      <c r="E24" s="48"/>
      <c r="F24" s="49" t="str">
        <f t="shared" si="0"/>
        <v/>
      </c>
      <c r="G24" s="50" t="str">
        <f t="shared" si="1"/>
        <v/>
      </c>
      <c r="H24" s="51" t="str">
        <f t="shared" si="2"/>
        <v/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 t="str">
        <f t="shared" si="8"/>
        <v/>
      </c>
      <c r="Q24" s="37"/>
    </row>
    <row r="25" spans="1:17" ht="16.05" customHeight="1" x14ac:dyDescent="0.45">
      <c r="A25" s="44"/>
      <c r="B25" s="45">
        <f t="shared" si="9"/>
        <v>46614</v>
      </c>
      <c r="C25" s="46" t="str">
        <f t="shared" si="10"/>
        <v>日</v>
      </c>
      <c r="D25" s="47"/>
      <c r="E25" s="48"/>
      <c r="F25" s="49" t="str">
        <f t="shared" si="0"/>
        <v/>
      </c>
      <c r="G25" s="50" t="str">
        <f t="shared" si="1"/>
        <v/>
      </c>
      <c r="H25" s="51" t="str">
        <f t="shared" si="2"/>
        <v/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 t="str">
        <f t="shared" si="8"/>
        <v/>
      </c>
      <c r="Q25" s="37"/>
    </row>
    <row r="26" spans="1:17" ht="16.05" customHeight="1" x14ac:dyDescent="0.45">
      <c r="A26" s="44"/>
      <c r="B26" s="45">
        <f t="shared" si="9"/>
        <v>46615</v>
      </c>
      <c r="C26" s="46" t="str">
        <f t="shared" si="10"/>
        <v>月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46616</v>
      </c>
      <c r="C27" s="46" t="str">
        <f t="shared" si="10"/>
        <v>火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46617</v>
      </c>
      <c r="C28" s="46" t="str">
        <f t="shared" si="10"/>
        <v>水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46618</v>
      </c>
      <c r="C29" s="46" t="str">
        <f t="shared" si="10"/>
        <v>木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46619</v>
      </c>
      <c r="C30" s="46" t="str">
        <f t="shared" si="10"/>
        <v>金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46620</v>
      </c>
      <c r="C31" s="46" t="str">
        <f t="shared" si="10"/>
        <v>土</v>
      </c>
      <c r="D31" s="47"/>
      <c r="E31" s="48"/>
      <c r="F31" s="49" t="str">
        <f t="shared" si="0"/>
        <v/>
      </c>
      <c r="G31" s="50" t="str">
        <f t="shared" si="1"/>
        <v/>
      </c>
      <c r="H31" s="51" t="str">
        <f t="shared" si="2"/>
        <v/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 t="str">
        <f t="shared" si="8"/>
        <v/>
      </c>
      <c r="Q31" s="37"/>
    </row>
    <row r="32" spans="1:17" ht="16.05" customHeight="1" x14ac:dyDescent="0.45">
      <c r="A32" s="44"/>
      <c r="B32" s="45">
        <f t="shared" si="9"/>
        <v>46621</v>
      </c>
      <c r="C32" s="46" t="str">
        <f t="shared" si="10"/>
        <v>日</v>
      </c>
      <c r="D32" s="47"/>
      <c r="E32" s="48"/>
      <c r="F32" s="49" t="str">
        <f t="shared" si="0"/>
        <v/>
      </c>
      <c r="G32" s="50" t="str">
        <f t="shared" si="1"/>
        <v/>
      </c>
      <c r="H32" s="51" t="str">
        <f t="shared" si="2"/>
        <v/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 t="str">
        <f t="shared" si="8"/>
        <v/>
      </c>
      <c r="Q32" s="37"/>
    </row>
    <row r="33" spans="1:17" ht="16.05" customHeight="1" x14ac:dyDescent="0.45">
      <c r="A33" s="44"/>
      <c r="B33" s="45">
        <f t="shared" si="9"/>
        <v>46622</v>
      </c>
      <c r="C33" s="46" t="str">
        <f t="shared" si="10"/>
        <v>月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46623</v>
      </c>
      <c r="C34" s="46" t="str">
        <f t="shared" si="10"/>
        <v>火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46624</v>
      </c>
      <c r="C35" s="46" t="str">
        <f t="shared" si="10"/>
        <v>水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46625</v>
      </c>
      <c r="C36" s="46" t="str">
        <f t="shared" si="10"/>
        <v>木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46626</v>
      </c>
      <c r="C37" s="46" t="str">
        <f t="shared" si="10"/>
        <v>金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46627</v>
      </c>
      <c r="C38" s="46" t="str">
        <f t="shared" si="10"/>
        <v>土</v>
      </c>
      <c r="D38" s="47"/>
      <c r="E38" s="48"/>
      <c r="F38" s="49" t="str">
        <f t="shared" si="0"/>
        <v/>
      </c>
      <c r="G38" s="50" t="str">
        <f t="shared" si="1"/>
        <v/>
      </c>
      <c r="H38" s="51" t="str">
        <f t="shared" si="2"/>
        <v/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 t="str">
        <f t="shared" si="8"/>
        <v/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46628</v>
      </c>
      <c r="C39" s="63" t="str">
        <f t="shared" si="10"/>
        <v>日</v>
      </c>
      <c r="D39" s="64"/>
      <c r="E39" s="65"/>
      <c r="F39" s="66" t="str">
        <f t="shared" si="0"/>
        <v/>
      </c>
      <c r="G39" s="67" t="str">
        <f t="shared" si="1"/>
        <v/>
      </c>
      <c r="H39" s="68" t="str">
        <f t="shared" si="2"/>
        <v/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 t="str">
        <f t="shared" si="8"/>
        <v/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46629</v>
      </c>
      <c r="C40" s="46" t="str">
        <f t="shared" si="10"/>
        <v>月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46630</v>
      </c>
      <c r="C41" s="70" t="str">
        <f t="shared" si="10"/>
        <v>火</v>
      </c>
      <c r="D41" s="47">
        <v>0.375</v>
      </c>
      <c r="E41" s="48">
        <v>0.75</v>
      </c>
      <c r="F41" s="49">
        <f t="shared" si="0"/>
        <v>0.375</v>
      </c>
      <c r="G41" s="50" t="str">
        <f t="shared" si="1"/>
        <v>1:00</v>
      </c>
      <c r="H41" s="51">
        <f t="shared" si="2"/>
        <v>8</v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>
        <f t="shared" si="8"/>
        <v>-8</v>
      </c>
      <c r="Q41" s="37"/>
    </row>
    <row r="42" spans="1:17" x14ac:dyDescent="0.45">
      <c r="B42" s="71"/>
    </row>
  </sheetData>
  <sheetProtection algorithmName="SHA-512" hashValue="MLIk4nsygCvMRn8unMl840Zjw5TlD+7rRVtucvFtJFIHYP8bhp+XI2m8BLvYA6lQg02x/u6GOJ/H/kMsXIQm+A==" saltValue="I9fvXI1Yx2SYx/yhrFEyIA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1B17F25A-8F81-4C26-82CD-27C428F04EC9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2025-06-27T02:41:39Z</dcterms:created>
  <dcterms:modified xsi:type="dcterms:W3CDTF">2025-06-27T02:41:39Z</dcterms:modified>
</cp:coreProperties>
</file>