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<sst xmlns="http://schemas.openxmlformats.org/spreadsheetml/2006/main" count="20" uniqueCount="20">
  <si>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勤務表</t>
  </si>
  <si>
    <t xml:space="preserve">作成日</t>
  </si>
  <si>
    <t xml:space="preserve">所属</t>
  </si>
  <si>
    <t xml:space="preserve">人材派遣株式会社</t>
  </si>
  <si>
    <t xml:space="preserve">スタッフ名</t>
  </si>
  <si>
    <t xml:space="preserve">山田太郎 (123456789)</t>
  </si>
  <si>
    <t xml:space="preserve">会社名</t>
  </si>
  <si>
    <t xml:space="preserve">株式会社派遣先</t>
  </si>
  <si>
    <t xml:space="preserve">業務内容</t>
  </si>
  <si>
    <t xml:space="preserve">ソフトウェアの開発</t>
  </si>
  <si>
    <t xml:space="preserve">日</t>
  </si>
  <si>
    <t xml:space="preserve">曜日</t>
  </si>
  <si>
    <t xml:space="preserve">稼働</t>
  </si>
  <si>
    <t xml:space="preserve">出勤時刻</t>
  </si>
  <si>
    <t xml:space="preserve">退勤時刻</t>
  </si>
  <si>
    <t xml:space="preserve">休憩時間</t>
  </si>
  <si>
    <t xml:space="preserve">勤務時間</t>
  </si>
  <si>
    <t xml:space="preserve">出社</t>
  </si>
  <si>
    <t xml:space="preserve">稼働日数</t>
  </si>
  <si>
    <t xml:space="preserve">稼働時間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</si>
</sst>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\年"/>
    <numFmt numFmtId="166" formatCode="0\月"/>
    <numFmt numFmtId="167" formatCode="yyyy\年m\月d\日"/>
    <numFmt numFmtId="168" formatCode="d\日"/>
    <numFmt numFmtId="169" formatCode="h:mm"/>
    <numFmt numFmtId="170" formatCode="\（@\）"/>
    <numFmt numFmtId="171" formatCode="General"/>
    <numFmt numFmtId="172" formatCode="[hh]:mm"/>
  </numFmts>
  <fonts count="10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Noto Sans CJK JP"/>
      <family val="2"/>
      <charset val="1"/>
    </font>
    <font>
      <sz val="10"/>
      <color rgb="FF3465A4"/>
      <name val="Noto Sans CJK JP"/>
      <family val="2"/>
      <charset val="1"/>
    </font>
    <font>
      <b val="true"/>
      <sz val="12"/>
      <name val="Arial"/>
      <family val="2"/>
      <charset val="1"/>
    </font>
    <font>
      <b val="true"/>
      <sz val="12"/>
      <name val="Noto Sans CJK JP"/>
      <family val="2"/>
      <charset val="1"/>
    </font>
    <font>
      <b val="true"/>
      <sz val="10"/>
      <name val="Noto Sans CJK JP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EEEEEE"/>
      </patternFill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休日" xfId="20"/>
    <cellStyle name="土曜" xfId="21"/>
  </cellStyles>
  <dxfs count="2">
    <dxf>
      <font>
        <name val="Noto Sans CJK JP"/>
        <charset val="1"/>
        <family val="2"/>
        <color rgb="FFFF0000"/>
      </font>
      <fill>
        <patternFill>
          <bgColor rgb="FFFFD7D7"/>
        </patternFill>
      </fill>
    </dxf>
    <dxf>
      <font>
        <name val="Noto Sans CJK JP"/>
        <charset val="1"/>
        <family val="2"/>
        <color rgb="FF3465A4"/>
      </font>
      <fill>
        <patternFill>
          <bgColor rgb="FFDEE6EF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8.8"/>
    <col collapsed="false" customWidth="true" hidden="false" outlineLevel="0" max="4" min="3" style="1" width="8.2"/>
    <col collapsed="false" customWidth="true" hidden="false" outlineLevel="0" max="6" min="5" style="1" width="8.8"/>
    <col collapsed="false" customWidth="true" hidden="false" outlineLevel="0" max="7" min="7" style="1" width="10.61"/>
    <col collapsed="false" customWidth="true" hidden="false" outlineLevel="0" max="8" min="8" style="1" width="12.84"/>
  </cols>
  <sheetData>
    <row r="1" customFormat="false" ht="19.4" hidden="false" customHeight="false" outlineLevel="0" collapsed="false">
      <c r="B1" s="2" t="n">
        <v>2024</v>
      </c>
      <c r="C1" s="3" t="n">
        <v>4</v>
      </c>
      <c r="D1" s="4" t="s">
        <v>0</v>
      </c>
      <c r="G1" s="1" t="s">
        <v>1</v>
      </c>
      <c r="H1" s="5" t="n">
        <v>45383</v>
      </c>
    </row>
    <row r="2" customFormat="false" ht="12.8" hidden="false" customHeight="false" outlineLevel="0" collapsed="false">
      <c r="B2" s="6"/>
      <c r="C2" s="7"/>
      <c r="D2" s="7"/>
    </row>
    <row r="3" customFormat="false" ht="12.8" hidden="false" customHeight="false" outlineLevel="0" collapsed="false">
      <c r="B3" s="8" t="s">
        <v>2</v>
      </c>
      <c r="D3" s="7" t="s">
        <v>3</v>
      </c>
    </row>
    <row r="4" customFormat="false" ht="12.8" hidden="false" customHeight="false" outlineLevel="0" collapsed="false">
      <c r="B4" s="6" t="s">
        <v>4</v>
      </c>
      <c r="D4" s="1" t="s">
        <v>5</v>
      </c>
    </row>
    <row r="5" customFormat="false" ht="12.8" hidden="false" customHeight="false" outlineLevel="0" collapsed="false">
      <c r="B5" s="6"/>
      <c r="C5" s="7"/>
      <c r="D5" s="7"/>
    </row>
    <row r="6" customFormat="false" ht="12.8" hidden="false" customHeight="false" outlineLevel="0" collapsed="false">
      <c r="B6" s="8" t="s">
        <v>6</v>
      </c>
      <c r="D6" s="9" t="s">
        <v>7</v>
      </c>
    </row>
    <row r="7" customFormat="false" ht="15.65" hidden="false" customHeight="false" outlineLevel="0" collapsed="false">
      <c r="B7" s="6" t="s">
        <v>8</v>
      </c>
      <c r="C7" s="7"/>
      <c r="D7" s="7" t="s">
        <v>9</v>
      </c>
      <c r="G7" s="8"/>
    </row>
    <row r="8" customFormat="false" ht="12.8" hidden="false" customHeight="false" outlineLevel="0" collapsed="false">
      <c r="D8" s="7"/>
    </row>
    <row r="9" customFormat="false" ht="12.8" hidden="false" customHeight="false" outlineLevel="0" collapsed="false">
      <c r="B9" s="10" t="s">
        <v>10</v>
      </c>
      <c r="C9" s="11" t="s">
        <v>11</v>
      </c>
      <c r="D9" s="12" t="s">
        <v>12</v>
      </c>
      <c r="E9" s="10" t="s">
        <v>13</v>
      </c>
      <c r="F9" s="10" t="s">
        <v>14</v>
      </c>
      <c r="G9" s="10" t="s">
        <v>15</v>
      </c>
      <c r="H9" s="10" t="s">
        <v>16</v>
      </c>
    </row>
    <row r="10" customFormat="false" ht="15.65" hidden="false" customHeight="false" outlineLevel="0" collapsed="false">
      <c r="B10" s="13" t="n">
        <f aca="false">DATE(B$1,C$1,J10)</f>
        <v>45383</v>
      </c>
      <c r="C10" s="14" t="str">
        <f aca="false">"（"&amp;TEXT(B10,"ddd")&amp;"）"</f>
        <v>（月）</v>
      </c>
      <c r="D10" s="15" t="s">
        <v>17</v>
      </c>
      <c r="E10" s="16" t="n">
        <v>0.416666666666667</v>
      </c>
      <c r="F10" s="16" t="n">
        <v>0.791666666666667</v>
      </c>
      <c r="G10" s="16" t="n">
        <v>0.0416666666666667</v>
      </c>
      <c r="H10" s="17" t="n">
        <f aca="false">IF(F10-E10-G10&gt;0,F10-E10-G10,"")</f>
        <v>0.333333333333333</v>
      </c>
      <c r="J10" s="1" t="n">
        <v>1</v>
      </c>
    </row>
    <row r="11" customFormat="false" ht="15.65" hidden="false" customHeight="false" outlineLevel="0" collapsed="false">
      <c r="B11" s="18" t="n">
        <f aca="false">DATE(B$1,C$1,J11)</f>
        <v>45384</v>
      </c>
      <c r="C11" s="19" t="str">
        <f aca="false">"（"&amp;TEXT(B11,"ddd")&amp;"）"</f>
        <v>（火）</v>
      </c>
      <c r="D11" s="20"/>
      <c r="E11" s="21"/>
      <c r="F11" s="21"/>
      <c r="G11" s="21"/>
      <c r="H11" s="22" t="str">
        <f aca="false">IF(F11-E11-G11&gt;0,F11-E11-G11,"")</f>
        <v/>
      </c>
      <c r="J11" s="1" t="n">
        <f aca="false">J10+1</f>
        <v>2</v>
      </c>
    </row>
    <row r="12" customFormat="false" ht="15.65" hidden="false" customHeight="false" outlineLevel="0" collapsed="false">
      <c r="B12" s="18" t="n">
        <f aca="false">DATE(B$1,C$1,J12)</f>
        <v>45385</v>
      </c>
      <c r="C12" s="19" t="str">
        <f aca="false">"（"&amp;TEXT(B12,"ddd")&amp;"）"</f>
        <v>（水）</v>
      </c>
      <c r="D12" s="20"/>
      <c r="E12" s="21"/>
      <c r="F12" s="21"/>
      <c r="G12" s="21"/>
      <c r="H12" s="22" t="str">
        <f aca="false">IF(F12-E12-G12&gt;0,F12-E12-G12,"")</f>
        <v/>
      </c>
      <c r="J12" s="1" t="n">
        <f aca="false">J11+1</f>
        <v>3</v>
      </c>
    </row>
    <row r="13" customFormat="false" ht="15.65" hidden="false" customHeight="false" outlineLevel="0" collapsed="false">
      <c r="B13" s="18" t="n">
        <f aca="false">DATE(B$1,C$1,J13)</f>
        <v>45386</v>
      </c>
      <c r="C13" s="19" t="str">
        <f aca="false">"（"&amp;TEXT(B13,"ddd")&amp;"）"</f>
        <v>（木）</v>
      </c>
      <c r="D13" s="20"/>
      <c r="E13" s="21"/>
      <c r="F13" s="21"/>
      <c r="G13" s="21"/>
      <c r="H13" s="22" t="str">
        <f aca="false">IF(F13-E13-G13&gt;0,F13-E13-G13,"")</f>
        <v/>
      </c>
      <c r="J13" s="1" t="n">
        <f aca="false">J12+1</f>
        <v>4</v>
      </c>
    </row>
    <row r="14" customFormat="false" ht="15.65" hidden="false" customHeight="false" outlineLevel="0" collapsed="false">
      <c r="B14" s="18" t="n">
        <f aca="false">DATE(B$1,C$1,J14)</f>
        <v>45387</v>
      </c>
      <c r="C14" s="19" t="str">
        <f aca="false">"（"&amp;TEXT(B14,"ddd")&amp;"）"</f>
        <v>（金）</v>
      </c>
      <c r="D14" s="20"/>
      <c r="E14" s="21"/>
      <c r="F14" s="21"/>
      <c r="G14" s="21"/>
      <c r="H14" s="22" t="str">
        <f aca="false">IF(F14-E14-G14&gt;0,F14-E14-G14,"")</f>
        <v/>
      </c>
      <c r="J14" s="1" t="n">
        <f aca="false">J13+1</f>
        <v>5</v>
      </c>
    </row>
    <row r="15" customFormat="false" ht="15.65" hidden="false" customHeight="false" outlineLevel="0" collapsed="false">
      <c r="B15" s="18" t="n">
        <f aca="false">DATE(B$1,C$1,J15)</f>
        <v>45388</v>
      </c>
      <c r="C15" s="19" t="str">
        <f aca="false">"（"&amp;TEXT(B15,"ddd")&amp;"）"</f>
        <v>（土）</v>
      </c>
      <c r="D15" s="20"/>
      <c r="E15" s="21"/>
      <c r="F15" s="21"/>
      <c r="G15" s="21"/>
      <c r="H15" s="22" t="str">
        <f aca="false">IF(F15-E15-G15&gt;0,F15-E15-G15,"")</f>
        <v/>
      </c>
      <c r="J15" s="1" t="n">
        <f aca="false">J14+1</f>
        <v>6</v>
      </c>
    </row>
    <row r="16" customFormat="false" ht="15.65" hidden="false" customHeight="false" outlineLevel="0" collapsed="false">
      <c r="B16" s="18" t="n">
        <f aca="false">DATE(B$1,C$1,J16)</f>
        <v>45389</v>
      </c>
      <c r="C16" s="19" t="str">
        <f aca="false">"（"&amp;TEXT(B16,"ddd")&amp;"）"</f>
        <v>（日）</v>
      </c>
      <c r="D16" s="20"/>
      <c r="E16" s="21"/>
      <c r="F16" s="21"/>
      <c r="G16" s="21"/>
      <c r="H16" s="22" t="str">
        <f aca="false">IF(F16-E16-G16&gt;0,F16-E16-G16,"")</f>
        <v/>
      </c>
      <c r="J16" s="1" t="n">
        <f aca="false">J15+1</f>
        <v>7</v>
      </c>
    </row>
    <row r="17" customFormat="false" ht="15.65" hidden="false" customHeight="false" outlineLevel="0" collapsed="false">
      <c r="B17" s="18" t="n">
        <f aca="false">DATE(B$1,C$1,J17)</f>
        <v>45390</v>
      </c>
      <c r="C17" s="19" t="str">
        <f aca="false">"（"&amp;TEXT(B17,"ddd")&amp;"）"</f>
        <v>（月）</v>
      </c>
      <c r="D17" s="20"/>
      <c r="E17" s="21"/>
      <c r="F17" s="21"/>
      <c r="G17" s="21"/>
      <c r="H17" s="22" t="str">
        <f aca="false">IF(F17-E17-G17&gt;0,F17-E17-G17,"")</f>
        <v/>
      </c>
      <c r="J17" s="1" t="n">
        <f aca="false">J16+1</f>
        <v>8</v>
      </c>
    </row>
    <row r="18" customFormat="false" ht="15.65" hidden="false" customHeight="false" outlineLevel="0" collapsed="false">
      <c r="B18" s="18" t="n">
        <f aca="false">DATE(B$1,C$1,J18)</f>
        <v>45391</v>
      </c>
      <c r="C18" s="19" t="str">
        <f aca="false">"（"&amp;TEXT(B18,"ddd")&amp;"）"</f>
        <v>（火）</v>
      </c>
      <c r="D18" s="20"/>
      <c r="E18" s="21"/>
      <c r="F18" s="21"/>
      <c r="G18" s="21"/>
      <c r="H18" s="22" t="str">
        <f aca="false">IF(F18-E18-G18&gt;0,F18-E18-G18,"")</f>
        <v/>
      </c>
      <c r="J18" s="1" t="n">
        <f aca="false">J17+1</f>
        <v>9</v>
      </c>
    </row>
    <row r="19" customFormat="false" ht="15.65" hidden="false" customHeight="false" outlineLevel="0" collapsed="false">
      <c r="B19" s="18" t="n">
        <f aca="false">DATE(B$1,C$1,J19)</f>
        <v>45392</v>
      </c>
      <c r="C19" s="19" t="str">
        <f aca="false">"（"&amp;TEXT(B19,"ddd")&amp;"）"</f>
        <v>（水）</v>
      </c>
      <c r="D19" s="20"/>
      <c r="E19" s="21"/>
      <c r="F19" s="21"/>
      <c r="G19" s="21"/>
      <c r="H19" s="22" t="str">
        <f aca="false">IF(F19-E19-G19&gt;0,F19-E19-G19,"")</f>
        <v/>
      </c>
      <c r="J19" s="1" t="n">
        <f aca="false">J18+1</f>
        <v>10</v>
      </c>
    </row>
    <row r="20" customFormat="false" ht="15.65" hidden="false" customHeight="false" outlineLevel="0" collapsed="false">
      <c r="B20" s="18" t="n">
        <f aca="false">DATE(B$1,C$1,J20)</f>
        <v>45393</v>
      </c>
      <c r="C20" s="19" t="str">
        <f aca="false">"（"&amp;TEXT(B20,"ddd")&amp;"）"</f>
        <v>（木）</v>
      </c>
      <c r="D20" s="20"/>
      <c r="E20" s="21"/>
      <c r="F20" s="21"/>
      <c r="G20" s="21"/>
      <c r="H20" s="22" t="str">
        <f aca="false">IF(F20-E20-G20&gt;0,F20-E20-G20,"")</f>
        <v/>
      </c>
      <c r="J20" s="1" t="n">
        <f aca="false">J19+1</f>
        <v>11</v>
      </c>
    </row>
    <row r="21" customFormat="false" ht="15.65" hidden="false" customHeight="false" outlineLevel="0" collapsed="false">
      <c r="B21" s="18" t="n">
        <f aca="false">DATE(B$1,C$1,J21)</f>
        <v>45394</v>
      </c>
      <c r="C21" s="19" t="str">
        <f aca="false">"（"&amp;TEXT(B21,"ddd")&amp;"）"</f>
        <v>（金）</v>
      </c>
      <c r="D21" s="20"/>
      <c r="E21" s="21"/>
      <c r="F21" s="21"/>
      <c r="G21" s="21"/>
      <c r="H21" s="22" t="str">
        <f aca="false">IF(F21-E21-G21&gt;0,F21-E21-G21,"")</f>
        <v/>
      </c>
      <c r="J21" s="1" t="n">
        <f aca="false">J20+1</f>
        <v>12</v>
      </c>
    </row>
    <row r="22" customFormat="false" ht="15.65" hidden="false" customHeight="false" outlineLevel="0" collapsed="false">
      <c r="B22" s="18" t="n">
        <f aca="false">DATE(B$1,C$1,J22)</f>
        <v>45395</v>
      </c>
      <c r="C22" s="19" t="str">
        <f aca="false">"（"&amp;TEXT(B22,"ddd")&amp;"）"</f>
        <v>（土）</v>
      </c>
      <c r="D22" s="20"/>
      <c r="E22" s="21"/>
      <c r="F22" s="21"/>
      <c r="G22" s="21"/>
      <c r="H22" s="22" t="str">
        <f aca="false">IF(F22-E22-G22&gt;0,F22-E22-G22,"")</f>
        <v/>
      </c>
      <c r="J22" s="1" t="n">
        <f aca="false">J21+1</f>
        <v>13</v>
      </c>
    </row>
    <row r="23" customFormat="false" ht="15.65" hidden="false" customHeight="false" outlineLevel="0" collapsed="false">
      <c r="B23" s="18" t="n">
        <f aca="false">DATE(B$1,C$1,J23)</f>
        <v>45396</v>
      </c>
      <c r="C23" s="19" t="str">
        <f aca="false">"（"&amp;TEXT(B23,"ddd")&amp;"）"</f>
        <v>（日）</v>
      </c>
      <c r="D23" s="20"/>
      <c r="E23" s="21"/>
      <c r="F23" s="21"/>
      <c r="G23" s="21"/>
      <c r="H23" s="22" t="str">
        <f aca="false">IF(F23-E23-G23&gt;0,F23-E23-G23,"")</f>
        <v/>
      </c>
      <c r="J23" s="1" t="n">
        <f aca="false">J22+1</f>
        <v>14</v>
      </c>
    </row>
    <row r="24" customFormat="false" ht="15.65" hidden="false" customHeight="false" outlineLevel="0" collapsed="false">
      <c r="B24" s="18" t="n">
        <f aca="false">DATE(B$1,C$1,J24)</f>
        <v>45397</v>
      </c>
      <c r="C24" s="19" t="str">
        <f aca="false">"（"&amp;TEXT(B24,"ddd")&amp;"）"</f>
        <v>（月）</v>
      </c>
      <c r="D24" s="20"/>
      <c r="E24" s="21"/>
      <c r="F24" s="21"/>
      <c r="G24" s="21"/>
      <c r="H24" s="22" t="str">
        <f aca="false">IF(F24-E24-G24&gt;0,F24-E24-G24,"")</f>
        <v/>
      </c>
      <c r="J24" s="1" t="n">
        <f aca="false">J23+1</f>
        <v>15</v>
      </c>
    </row>
    <row r="25" customFormat="false" ht="15.65" hidden="false" customHeight="false" outlineLevel="0" collapsed="false">
      <c r="B25" s="18" t="n">
        <f aca="false">DATE(B$1,C$1,J25)</f>
        <v>45398</v>
      </c>
      <c r="C25" s="19" t="str">
        <f aca="false">"（"&amp;TEXT(B25,"ddd")&amp;"）"</f>
        <v>（火）</v>
      </c>
      <c r="D25" s="20"/>
      <c r="E25" s="21"/>
      <c r="F25" s="21"/>
      <c r="G25" s="21"/>
      <c r="H25" s="22" t="str">
        <f aca="false">IF(F25-E25-G25&gt;0,F25-E25-G25,"")</f>
        <v/>
      </c>
      <c r="J25" s="1" t="n">
        <f aca="false">J24+1</f>
        <v>16</v>
      </c>
    </row>
    <row r="26" customFormat="false" ht="15.65" hidden="false" customHeight="false" outlineLevel="0" collapsed="false">
      <c r="B26" s="18" t="n">
        <f aca="false">DATE(B$1,C$1,J26)</f>
        <v>45399</v>
      </c>
      <c r="C26" s="19" t="str">
        <f aca="false">"（"&amp;TEXT(B26,"ddd")&amp;"）"</f>
        <v>（水）</v>
      </c>
      <c r="D26" s="20"/>
      <c r="E26" s="21"/>
      <c r="F26" s="21"/>
      <c r="G26" s="21"/>
      <c r="H26" s="22" t="str">
        <f aca="false">IF(F26-E26-G26&gt;0,F26-E26-G26,"")</f>
        <v/>
      </c>
      <c r="J26" s="1" t="n">
        <f aca="false">J25+1</f>
        <v>17</v>
      </c>
    </row>
    <row r="27" customFormat="false" ht="15.65" hidden="false" customHeight="false" outlineLevel="0" collapsed="false">
      <c r="B27" s="18" t="n">
        <f aca="false">DATE(B$1,C$1,J27)</f>
        <v>45400</v>
      </c>
      <c r="C27" s="19" t="str">
        <f aca="false">"（"&amp;TEXT(B27,"ddd")&amp;"）"</f>
        <v>（木）</v>
      </c>
      <c r="D27" s="20"/>
      <c r="E27" s="21"/>
      <c r="F27" s="21"/>
      <c r="G27" s="21"/>
      <c r="H27" s="22" t="str">
        <f aca="false">IF(F27-E27-G27&gt;0,F27-E27-G27,"")</f>
        <v/>
      </c>
      <c r="J27" s="1" t="n">
        <f aca="false">J26+1</f>
        <v>18</v>
      </c>
    </row>
    <row r="28" customFormat="false" ht="15.65" hidden="false" customHeight="false" outlineLevel="0" collapsed="false">
      <c r="B28" s="18" t="n">
        <f aca="false">DATE(B$1,C$1,J28)</f>
        <v>45401</v>
      </c>
      <c r="C28" s="19" t="str">
        <f aca="false">"（"&amp;TEXT(B28,"ddd")&amp;"）"</f>
        <v>（金）</v>
      </c>
      <c r="D28" s="20"/>
      <c r="E28" s="21"/>
      <c r="F28" s="21"/>
      <c r="G28" s="21"/>
      <c r="H28" s="22" t="str">
        <f aca="false">IF(F28-E28-G28&gt;0,F28-E28-G28,"")</f>
        <v/>
      </c>
      <c r="J28" s="1" t="n">
        <f aca="false">J27+1</f>
        <v>19</v>
      </c>
    </row>
    <row r="29" customFormat="false" ht="15.65" hidden="false" customHeight="false" outlineLevel="0" collapsed="false">
      <c r="B29" s="18" t="n">
        <f aca="false">DATE(B$1,C$1,J29)</f>
        <v>45402</v>
      </c>
      <c r="C29" s="19" t="str">
        <f aca="false">"（"&amp;TEXT(B29,"ddd")&amp;"）"</f>
        <v>（土）</v>
      </c>
      <c r="D29" s="20"/>
      <c r="E29" s="21"/>
      <c r="F29" s="21"/>
      <c r="G29" s="21"/>
      <c r="H29" s="22" t="str">
        <f aca="false">IF(F29-E29-G29&gt;0,F29-E29-G29,"")</f>
        <v/>
      </c>
      <c r="J29" s="1" t="n">
        <f aca="false">J28+1</f>
        <v>20</v>
      </c>
    </row>
    <row r="30" customFormat="false" ht="15.65" hidden="false" customHeight="false" outlineLevel="0" collapsed="false">
      <c r="B30" s="18" t="n">
        <f aca="false">DATE(B$1,C$1,J30)</f>
        <v>45403</v>
      </c>
      <c r="C30" s="19" t="str">
        <f aca="false">"（"&amp;TEXT(B30,"ddd")&amp;"）"</f>
        <v>（日）</v>
      </c>
      <c r="D30" s="20"/>
      <c r="E30" s="21"/>
      <c r="F30" s="21"/>
      <c r="G30" s="21"/>
      <c r="H30" s="22" t="str">
        <f aca="false">IF(F30-E30-G30&gt;0,F30-E30-G30,"")</f>
        <v/>
      </c>
      <c r="J30" s="1" t="n">
        <f aca="false">J29+1</f>
        <v>21</v>
      </c>
    </row>
    <row r="31" customFormat="false" ht="15.65" hidden="false" customHeight="false" outlineLevel="0" collapsed="false">
      <c r="B31" s="18" t="n">
        <f aca="false">DATE(B$1,C$1,J31)</f>
        <v>45404</v>
      </c>
      <c r="C31" s="19" t="str">
        <f aca="false">"（"&amp;TEXT(B31,"ddd")&amp;"）"</f>
        <v>（月）</v>
      </c>
      <c r="D31" s="20"/>
      <c r="E31" s="21"/>
      <c r="F31" s="21"/>
      <c r="G31" s="21"/>
      <c r="H31" s="22" t="str">
        <f aca="false">IF(F31-E31-G31&gt;0,F31-E31-G31,"")</f>
        <v/>
      </c>
      <c r="J31" s="1" t="n">
        <f aca="false">J30+1</f>
        <v>22</v>
      </c>
    </row>
    <row r="32" customFormat="false" ht="15.65" hidden="false" customHeight="false" outlineLevel="0" collapsed="false">
      <c r="B32" s="18" t="n">
        <f aca="false">DATE(B$1,C$1,J32)</f>
        <v>45405</v>
      </c>
      <c r="C32" s="19" t="str">
        <f aca="false">"（"&amp;TEXT(B32,"ddd")&amp;"）"</f>
        <v>（火）</v>
      </c>
      <c r="D32" s="20"/>
      <c r="E32" s="21"/>
      <c r="F32" s="21"/>
      <c r="G32" s="21"/>
      <c r="H32" s="22" t="str">
        <f aca="false">IF(F32-E32-G32&gt;0,F32-E32-G32,"")</f>
        <v/>
      </c>
      <c r="J32" s="1" t="n">
        <f aca="false">J31+1</f>
        <v>23</v>
      </c>
    </row>
    <row r="33" customFormat="false" ht="15.65" hidden="false" customHeight="false" outlineLevel="0" collapsed="false">
      <c r="B33" s="18" t="n">
        <f aca="false">DATE(B$1,C$1,J33)</f>
        <v>45406</v>
      </c>
      <c r="C33" s="19" t="str">
        <f aca="false">"（"&amp;TEXT(B33,"ddd")&amp;"）"</f>
        <v>（水）</v>
      </c>
      <c r="D33" s="20"/>
      <c r="E33" s="21"/>
      <c r="F33" s="21"/>
      <c r="G33" s="21"/>
      <c r="H33" s="22" t="str">
        <f aca="false">IF(F33-E33-G33&gt;0,F33-E33-G33,"")</f>
        <v/>
      </c>
      <c r="J33" s="1" t="n">
        <f aca="false">J32+1</f>
        <v>24</v>
      </c>
    </row>
    <row r="34" customFormat="false" ht="15.65" hidden="false" customHeight="false" outlineLevel="0" collapsed="false">
      <c r="B34" s="18" t="n">
        <f aca="false">DATE(B$1,C$1,J34)</f>
        <v>45407</v>
      </c>
      <c r="C34" s="19" t="str">
        <f aca="false">"（"&amp;TEXT(B34,"ddd")&amp;"）"</f>
        <v>（木）</v>
      </c>
      <c r="D34" s="20"/>
      <c r="E34" s="21"/>
      <c r="F34" s="21"/>
      <c r="G34" s="21"/>
      <c r="H34" s="22" t="str">
        <f aca="false">IF(F34-E34-G34&gt;0,F34-E34-G34,"")</f>
        <v/>
      </c>
      <c r="J34" s="1" t="n">
        <f aca="false">J33+1</f>
        <v>25</v>
      </c>
    </row>
    <row r="35" customFormat="false" ht="15.65" hidden="false" customHeight="false" outlineLevel="0" collapsed="false">
      <c r="B35" s="18" t="n">
        <f aca="false">DATE(B$1,C$1,J35)</f>
        <v>45408</v>
      </c>
      <c r="C35" s="19" t="str">
        <f aca="false">"（"&amp;TEXT(B35,"ddd")&amp;"）"</f>
        <v>（金）</v>
      </c>
      <c r="D35" s="20"/>
      <c r="E35" s="21"/>
      <c r="F35" s="21"/>
      <c r="G35" s="21"/>
      <c r="H35" s="22" t="str">
        <f aca="false">IF(F35-E35-G35&gt;0,F35-E35-G35,"")</f>
        <v/>
      </c>
      <c r="J35" s="1" t="n">
        <f aca="false">J34+1</f>
        <v>26</v>
      </c>
    </row>
    <row r="36" customFormat="false" ht="15.65" hidden="false" customHeight="false" outlineLevel="0" collapsed="false">
      <c r="B36" s="18" t="n">
        <f aca="false">DATE(B$1,C$1,J36)</f>
        <v>45409</v>
      </c>
      <c r="C36" s="19" t="str">
        <f aca="false">"（"&amp;TEXT(B36,"ddd")&amp;"）"</f>
        <v>（土）</v>
      </c>
      <c r="D36" s="20"/>
      <c r="E36" s="21"/>
      <c r="F36" s="21"/>
      <c r="G36" s="21"/>
      <c r="H36" s="22" t="str">
        <f aca="false">IF(F36-E36-G36&gt;0,F36-E36-G36,"")</f>
        <v/>
      </c>
      <c r="J36" s="1" t="n">
        <f aca="false">J35+1</f>
        <v>27</v>
      </c>
    </row>
    <row r="37" customFormat="false" ht="15.65" hidden="false" customHeight="false" outlineLevel="0" collapsed="false">
      <c r="B37" s="18" t="n">
        <f aca="false">DATE(B$1,C$1,J37)</f>
        <v>45410</v>
      </c>
      <c r="C37" s="23" t="str">
        <f aca="false">TEXT(B37,"ddd")</f>
        <v>日</v>
      </c>
      <c r="D37" s="20"/>
      <c r="E37" s="21"/>
      <c r="F37" s="21"/>
      <c r="G37" s="21"/>
      <c r="H37" s="22" t="str">
        <f aca="false">IF(F37-E37-G37&gt;0,F37-E37-G37,"")</f>
        <v/>
      </c>
      <c r="J37" s="1" t="n">
        <f aca="false">J36+1</f>
        <v>28</v>
      </c>
    </row>
    <row r="38" customFormat="false" ht="15.65" hidden="false" customHeight="false" outlineLevel="0" collapsed="false">
      <c r="B38" s="18" t="n">
        <f aca="false">IF(DATE($B$1,$C$1,$J38)&lt;=EOMONTH(DATE($B$1,$C$1,1),0),DATE($B$1,$C$1,$J38),"")</f>
        <v>45411</v>
      </c>
      <c r="C38" s="24" t="str">
        <f aca="false">IF(DATE($B$1,$C$1,$J38)&lt;=EOMONTH(DATE($B$1,$C$1,1),0),"（"&amp;TEXT(B38,"ddd")&amp;"）","")</f>
        <v>（月）</v>
      </c>
      <c r="D38" s="20"/>
      <c r="E38" s="21"/>
      <c r="F38" s="21"/>
      <c r="G38" s="21"/>
      <c r="H38" s="22" t="str">
        <f aca="false">IF(F38-E38-G38&gt;0,F38-E38-G38,"")</f>
        <v/>
      </c>
      <c r="J38" s="1" t="n">
        <f aca="false">J37+1</f>
        <v>29</v>
      </c>
    </row>
    <row r="39" customFormat="false" ht="15.65" hidden="false" customHeight="false" outlineLevel="0" collapsed="false">
      <c r="B39" s="18" t="n">
        <f aca="false">IF(DATE($B$1,$C$1,$J39)&lt;=EOMONTH(DATE($B$1,$C$1,1),0),DATE($B$1,$C$1,$J39),"")</f>
        <v>45412</v>
      </c>
      <c r="C39" s="24" t="str">
        <f aca="false">IF(DATE($B$1,$C$1,$J39)&lt;=EOMONTH(DATE($B$1,$C$1,1),0),"（"&amp;TEXT(B39,"ddd")&amp;"）","")</f>
        <v>（火）</v>
      </c>
      <c r="D39" s="20"/>
      <c r="E39" s="21"/>
      <c r="F39" s="21"/>
      <c r="G39" s="21"/>
      <c r="H39" s="22" t="str">
        <f aca="false">IF(F39-E39-G39&gt;0,F39-E39-G39,"")</f>
        <v/>
      </c>
      <c r="J39" s="1" t="n">
        <f aca="false">J38+1</f>
        <v>30</v>
      </c>
    </row>
    <row r="40" customFormat="false" ht="15.65" hidden="false" customHeight="false" outlineLevel="0" collapsed="false">
      <c r="B40" s="25" t="str">
        <f aca="false">IF(DATE($B$1,$C$1,$J40)&lt;=EOMONTH(DATE($B$1,$C$1,1),0),DATE($B$1,$C$1,$J40),"")</f>
        <v/>
      </c>
      <c r="C40" s="26" t="str">
        <f aca="false">IF(DATE($B$1,$C$1,$J40)&lt;=EOMONTH(DATE($B$1,$C$1,1),0),"（"&amp;TEXT(B40,"ddd")&amp;"）","")</f>
        <v/>
      </c>
      <c r="D40" s="27"/>
      <c r="E40" s="28"/>
      <c r="F40" s="28"/>
      <c r="G40" s="28"/>
      <c r="H40" s="29" t="str">
        <f aca="false">IF(F40-E40-G40&gt;0,F40-E40-G40,"")</f>
        <v/>
      </c>
      <c r="J40" s="1" t="n">
        <f aca="false">J39+1</f>
        <v>31</v>
      </c>
    </row>
    <row r="42" customFormat="false" ht="12.8" hidden="false" customHeight="false" outlineLevel="0" collapsed="false">
      <c r="G42" s="30" t="s">
        <v>18</v>
      </c>
      <c r="H42" s="31" t="n">
        <f aca="false">COUNTIF(H10:H40,"&gt;0")</f>
        <v>1</v>
      </c>
    </row>
    <row r="43" customFormat="false" ht="12.8" hidden="false" customHeight="false" outlineLevel="0" collapsed="false">
      <c r="G43" s="30" t="s">
        <v>19</v>
      </c>
      <c r="H43" s="32" t="n">
        <f aca="false">SUM(H10:H40)</f>
        <v>0.333333333333333</v>
      </c>
    </row>
  </sheetData>
  <conditionalFormatting sqref="B10:C40">
    <cfRule type="expression" priority="2" aboveAverage="0" equalAverage="0" bottom="0" percent="0" rank="0" text="" dxfId="0">
      <formula>ISNUMBER(SEARCH("休日",#ref!))</formula>
    </cfRule>
    <cfRule type="expression" priority="3" aboveAverage="0" equalAverage="0" bottom="0" percent="0" rank="0" text="" dxfId="0">
      <formula>WEEKDAY($B10)=1</formula>
    </cfRule>
    <cfRule type="expression" priority="4" aboveAverage="0" equalAverage="0" bottom="0" percent="0" rank="0" text="" dxfId="1">
      <formula>WEEKDAY($B10)=7</formula>
    </cfRule>
  </conditionalFormatting>
  <dataValidations count="2">
    <dataValidation allowBlank="true" errorStyle="stop" operator="equal" showDropDown="false" showErrorMessage="true" showInputMessage="false" sqref="D10:D14 D16:D40" type="list">
      <formula1>"−,出社,在宅,有給,欠勤"</formula1>
      <formula2>0</formula2>
    </dataValidation>
    <dataValidation allowBlank="true" errorStyle="stop" operator="equal" showDropDown="false" showErrorMessage="true" showInputMessage="false" sqref="D15" type="list">
      <formula1>"出社,在宅,有給,欠勤"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2024-04-01T20:15:01Z</dcterms:created>
  <dc:creator/>
  <dc:description/>
  <dc:language>ja-JP</dc:language>
  <cp:lastModifiedBy/>
  <dcterms:modified xsi:type="dcterms:W3CDTF">2024-04-01T22:41:18Z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