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excel sheet\"/>
    </mc:Choice>
  </mc:AlternateContent>
  <bookViews>
    <workbookView xWindow="0" yWindow="0" windowWidth="23040" windowHeight="9192" activeTab="8"/>
  </bookViews>
  <sheets>
    <sheet name="Registration" sheetId="3" r:id="rId1"/>
    <sheet name="Login" sheetId="4" r:id="rId2"/>
    <sheet name="My Account" sheetId="10" r:id="rId3"/>
    <sheet name="Search" sheetId="11" r:id="rId4"/>
    <sheet name="Shopping Cart" sheetId="12" r:id="rId5"/>
    <sheet name="Report" sheetId="2" r:id="rId6"/>
    <sheet name="Test Matrics" sheetId="5" r:id="rId7"/>
    <sheet name="Bug Report" sheetId="9" r:id="rId8"/>
    <sheet name="MindMap" sheetId="8" r:id="rId9"/>
  </sheets>
  <calcPr calcId="162913"/>
</workbook>
</file>

<file path=xl/calcChain.xml><?xml version="1.0" encoding="utf-8"?>
<calcChain xmlns="http://schemas.openxmlformats.org/spreadsheetml/2006/main">
  <c r="D15" i="2" l="1"/>
  <c r="G18" i="2"/>
  <c r="G17" i="2"/>
  <c r="G16" i="2"/>
  <c r="F18" i="2"/>
  <c r="F17" i="2"/>
  <c r="F16" i="2"/>
  <c r="E18" i="2"/>
  <c r="E17" i="2"/>
  <c r="E16" i="2"/>
  <c r="D18" i="2"/>
  <c r="D17" i="2"/>
  <c r="D16" i="2"/>
  <c r="C18" i="2"/>
  <c r="C17" i="2"/>
  <c r="C16" i="2"/>
  <c r="F4" i="3" l="1"/>
  <c r="F3" i="3"/>
  <c r="F2" i="3"/>
  <c r="D3" i="3"/>
  <c r="F4" i="12" l="1"/>
  <c r="F3" i="12"/>
  <c r="D3" i="12"/>
  <c r="F2" i="12"/>
  <c r="D3" i="11"/>
  <c r="F4" i="11"/>
  <c r="F3" i="11"/>
  <c r="F2" i="11"/>
  <c r="D3" i="10" l="1"/>
  <c r="F4" i="10"/>
  <c r="F3" i="10"/>
  <c r="F2" i="10"/>
  <c r="D3" i="4" l="1"/>
  <c r="F4" i="4"/>
  <c r="F3" i="4"/>
  <c r="F2" i="4"/>
  <c r="G15" i="2" l="1"/>
  <c r="F15" i="2"/>
  <c r="E15" i="2"/>
  <c r="C15" i="2"/>
  <c r="F14" i="2" l="1"/>
  <c r="F19" i="2" s="1"/>
  <c r="E14" i="2"/>
  <c r="G14" i="2"/>
  <c r="D14" i="2"/>
  <c r="C14" i="2"/>
  <c r="D19" i="2" l="1"/>
  <c r="I8" i="2" s="1"/>
  <c r="C19" i="2"/>
  <c r="I7" i="2" s="1"/>
  <c r="G19" i="2"/>
  <c r="I12" i="2" s="1"/>
  <c r="E19" i="2"/>
  <c r="I9" i="2" s="1"/>
  <c r="E6" i="5" s="1"/>
  <c r="I10" i="2"/>
  <c r="I11" i="2" l="1"/>
  <c r="E5" i="5" s="1"/>
  <c r="E9" i="5" l="1"/>
  <c r="E8" i="5"/>
  <c r="E7" i="5"/>
</calcChain>
</file>

<file path=xl/sharedStrings.xml><?xml version="1.0" encoding="utf-8"?>
<sst xmlns="http://schemas.openxmlformats.org/spreadsheetml/2006/main" count="989" uniqueCount="630">
  <si>
    <t>PASS</t>
  </si>
  <si>
    <t>FAIL</t>
  </si>
  <si>
    <t>Not Executed</t>
  </si>
  <si>
    <t>Out of Scope</t>
  </si>
  <si>
    <t>Actual Result</t>
  </si>
  <si>
    <t>Passed</t>
  </si>
  <si>
    <t>Functional Testing</t>
  </si>
  <si>
    <t>Failed</t>
  </si>
  <si>
    <t>Description</t>
  </si>
  <si>
    <t>Test Case Report</t>
  </si>
  <si>
    <t xml:space="preserve">Project Name  - </t>
  </si>
  <si>
    <t xml:space="preserve">Module Name  - </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</si>
  <si>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</si>
  <si>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</si>
  <si>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</si>
  <si>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</si>
  <si>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</si>
  <si>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</si>
  <si>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</si>
  <si>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</si>
  <si>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</si>
  <si>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</si>
  <si>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</si>
  <si>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</si>
  <si>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</si>
  <si>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</si>
  <si>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</si>
  <si>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</si>
  <si>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</si>
  <si>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</si>
  <si>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</si>
  <si>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</si>
  <si>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</si>
  <si>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</si>
  <si>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</si>
  <si>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</si>
  <si>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</si>
  <si>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</si>
  <si>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</si>
  <si>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</si>
  <si>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</si>
  <si>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</si>
  <si>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</si>
  <si>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</si>
  <si>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</si>
  <si>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</si>
  <si>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</si>
  <si>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Test Case Developed by</t>
  </si>
  <si>
    <t>Sorefa Akter</t>
  </si>
  <si>
    <t xml:space="preserve">                                       Test Case Summary</t>
  </si>
  <si>
    <t>Registration</t>
  </si>
  <si>
    <t>Module URL</t>
  </si>
  <si>
    <t>Test Case End Date</t>
  </si>
  <si>
    <t>Total Test Cases</t>
  </si>
  <si>
    <t>Total Executed</t>
  </si>
  <si>
    <t>Test Case ID</t>
  </si>
  <si>
    <t>Test Steps</t>
  </si>
  <si>
    <t>Test Data</t>
  </si>
  <si>
    <t>Expected Result</t>
  </si>
  <si>
    <t>Screenshot</t>
  </si>
  <si>
    <t>Comments(If any)</t>
  </si>
  <si>
    <t xml:space="preserve">User should be able to see registration page
</t>
  </si>
  <si>
    <t>Full register page</t>
  </si>
  <si>
    <t xml:space="preserve">User should be able to see registration successful page
</t>
  </si>
  <si>
    <t xml:space="preserve">User should be unable to registration 
</t>
  </si>
  <si>
    <t>Successfully register page</t>
  </si>
  <si>
    <t>Feature</t>
  </si>
  <si>
    <t>Test Case Start Date</t>
  </si>
  <si>
    <t xml:space="preserve">Check if user can navigate to Account from top menu
</t>
  </si>
  <si>
    <t xml:space="preserve">1.Open the application in the browser 
2.Click on "Account" button on top menu
3.Click on"Register"button under Account button
</t>
  </si>
  <si>
    <t>https://priyoshop.com/</t>
  </si>
  <si>
    <t>TC_reg_002</t>
  </si>
  <si>
    <t>TC_reg_003</t>
  </si>
  <si>
    <t>TC_reg_004</t>
  </si>
  <si>
    <t>TC_reg_005</t>
  </si>
  <si>
    <t>Blank all field &amp; click on register button</t>
  </si>
  <si>
    <t xml:space="preserve">
Full Name: 
Phone No:
Email: 
Password:
Confirm Password: 
Street address: 
country: 
District: 
Police Station:
</t>
  </si>
  <si>
    <t>Phone no is required</t>
  </si>
  <si>
    <t>Click here</t>
  </si>
  <si>
    <t xml:space="preserve">Blank "Name" field
</t>
  </si>
  <si>
    <t xml:space="preserve">1.Open the application in the browser 
2.Click on "Account" button on top menu
3.Click on"Register"button under Account button 
4.Blank all field
5.click on "Register" button
</t>
  </si>
  <si>
    <t>Name is Required</t>
  </si>
  <si>
    <t xml:space="preserve"> empty "Email" field
</t>
  </si>
  <si>
    <t xml:space="preserve">1.Open the application in the browser 
2.Click on "Account" button on top menu
3.Click on"Register"button under Account button 
4.Fill all the required fields except "Name" field
5.Click on"Register" button
</t>
  </si>
  <si>
    <t xml:space="preserve">1.Open the application in the browser 
2.Click on "Account" button on top menu
3.Click on"Register"button under Account button 
4.Fill all the required fields except "Email" field
5.Click on"Register" button
</t>
  </si>
  <si>
    <t>successfully register</t>
  </si>
  <si>
    <t>TC_reg_006</t>
  </si>
  <si>
    <t xml:space="preserve">Blank"Password &amp; Confirm password" field
</t>
  </si>
  <si>
    <t xml:space="preserve">1.Open the application in the browser 
2.Click on "Account" button on top menu
3.Click on"Register"button under Account button 
4.Fill all the required fields except "Password and Confirm password" field
5.Click on"Register" button
</t>
  </si>
  <si>
    <t>Full Name: Sorefa Akter
Phone No:01533360021  
Email: rubnasorefa91@gmail.com   
Password: 
Confirm Password:  
Street address: 120/A, Mirpur
country: Bangladesh
District: Dhaka
Police Station: Kafrul</t>
  </si>
  <si>
    <t>Full Name: Sorefa Akter
Phone No:01533360021  
Email:   
Password: 111222
Confirm Password: 111222
Street address: 120/A, Mirpur
country: Bangladesh
District: Dhaka
Police Station: Kafrul</t>
  </si>
  <si>
    <t>Full Name:
Phone No:01533360021  
Email: rubnasorefa91@gmail.com  
Password: 111222
Confirm Password: 111222 
Street address: 120/A, Mirpur
country: Bangladesh
District: Dhaka
Police Station: Kafrul</t>
  </si>
  <si>
    <t xml:space="preserve">Password and Confirm password is required
</t>
  </si>
  <si>
    <t>TC_reg_007</t>
  </si>
  <si>
    <t>In register page "Password" field will show "Password min length is 6" as warning</t>
  </si>
  <si>
    <t xml:space="preserve">Unable to registration &amp; Name field will show Required name
</t>
  </si>
  <si>
    <t xml:space="preserve">unable to register 
</t>
  </si>
  <si>
    <t>TC_reg_008</t>
  </si>
  <si>
    <t>Adding special characters in Email</t>
  </si>
  <si>
    <t xml:space="preserve">1.Open the application in the browser 
2.Click on "Account" button on top menu
3.Click on"Register"button under Account button 
4.Fill all the required fields &amp; Adding special characters in Email field
5.Click on"Register" button
</t>
  </si>
  <si>
    <t>unable to register</t>
  </si>
  <si>
    <t>Email is Required</t>
  </si>
  <si>
    <t>Using special characters in "Name" field</t>
  </si>
  <si>
    <t xml:space="preserve">1.Open the application in the browser 
2.Click on "Account" button on top menu
3.Click on"Register"button under Account button 
4.Fill all the required fields &amp; Using special characters in "Name" field
5.Click on"Register" button
</t>
  </si>
  <si>
    <t xml:space="preserve">Unable to registration 
</t>
  </si>
  <si>
    <t>Invalid name</t>
  </si>
  <si>
    <t>TC_reg_009</t>
  </si>
  <si>
    <t>TC_reg_010</t>
  </si>
  <si>
    <t>TC_reg_011</t>
  </si>
  <si>
    <t>TC_reg_012</t>
  </si>
  <si>
    <t>TC_reg_013</t>
  </si>
  <si>
    <t>TC_reg_014</t>
  </si>
  <si>
    <t>TC_reg_015</t>
  </si>
  <si>
    <t>TC_reg_016</t>
  </si>
  <si>
    <t>TC_reg_017</t>
  </si>
  <si>
    <t>Using Integer values in "Name" field</t>
  </si>
  <si>
    <t xml:space="preserve">1.Open the application in the browser 
2.Click on "Account" button on top menu
3.Click on"Register"button under Account button 
4.Fill all the required fields &amp; Using Integer values in "Name" field
5.Click on"Register" button
</t>
  </si>
  <si>
    <t>click here</t>
  </si>
  <si>
    <t xml:space="preserve">Checking the length of "Password &amp; Confirm password" field
</t>
  </si>
  <si>
    <t xml:space="preserve">1.Open the application in the browser 
2.Click on "Account" button on top menu
3.Click on"Register"button under Account button 
4.Checking the length of "Password &amp; Confirm password" field
5.Click on"Register" button
</t>
  </si>
  <si>
    <t xml:space="preserve">The password and confirmation password do not match.
 </t>
  </si>
  <si>
    <t>Using Special characters in "Password" field</t>
  </si>
  <si>
    <t xml:space="preserve">1.Open the application in the browser 
2.Click on "Account" button on top menu
3.Click on"Register"button under Account button 
4.Using Special characters in "Password" field
5.Click on"Register" button
</t>
  </si>
  <si>
    <t>Not executed</t>
  </si>
  <si>
    <t xml:space="preserve">1.Open the application in the browser 
2.Click on "Account" button on top menu
3.Click on"Register"button under Account button 
4.More than 11 characters will be given "Phone No" field
5.Click on"Register" button
</t>
  </si>
  <si>
    <t>Adding special characters in "Phone no"</t>
  </si>
  <si>
    <t xml:space="preserve">1.Open the application in the browser 
2.Click on "Account" button on top menu
3.Click on"Register"button under Account button 
4.Adding special characters in "Phone no" field
5.Click on"Register" button
</t>
  </si>
  <si>
    <t xml:space="preserve">Unable to register 
</t>
  </si>
  <si>
    <t>Invalid phone no</t>
  </si>
  <si>
    <t>Special Character</t>
  </si>
  <si>
    <t xml:space="preserve">Using Special character in "Street address" field
</t>
  </si>
  <si>
    <t xml:space="preserve">1.Open the application in the browser 
2.Click on "Account" button on top menu
3.Click on"Register"button under Account button 
4.Using Special character in "Street address" field
5.Click on"Register" button
</t>
  </si>
  <si>
    <t>TC_reg_001</t>
  </si>
  <si>
    <t xml:space="preserve">1.Open the application in the browser 
2.Click on "Account" button on top menu
3.Click on"Register"button under Account button 
4.Adding Letter in "Phone no" field
5.Click on"Register" button
</t>
  </si>
  <si>
    <t>Click_Video</t>
  </si>
  <si>
    <t>PriyoShop</t>
  </si>
  <si>
    <t>Feature Name</t>
  </si>
  <si>
    <t xml:space="preserve">Unable to registration &amp; In registration page all field will show alart message
</t>
  </si>
  <si>
    <t xml:space="preserve">User should not be able to register and show an alert message for phone number formatting
</t>
  </si>
  <si>
    <t xml:space="preserve">Showing this "Phone no is required" alert message but nothing say about phone number formatting
</t>
  </si>
  <si>
    <t>Given valid Phone No with the country code in "Phone no" field</t>
  </si>
  <si>
    <t xml:space="preserve">Adding character in "Phone no"
</t>
  </si>
  <si>
    <t xml:space="preserve">Check the responsiveness of the website
</t>
  </si>
  <si>
    <t xml:space="preserve">1.Open the application in the browser 
2.Click on "Account" button on top menu
3.Click the right button of mouse 
4.Click on Inspect
5.Set the view as mobile view option
</t>
  </si>
  <si>
    <t xml:space="preserve">UI should be responsible with the display size
</t>
  </si>
  <si>
    <t>As per exceptation</t>
  </si>
  <si>
    <t>Login</t>
  </si>
  <si>
    <t>TC_reg_018</t>
  </si>
  <si>
    <t xml:space="preserve">Trying to register without accepting privacy policy
</t>
  </si>
  <si>
    <t>1.Open the application in the browser 
2.Click on "Account" button on top menu
3.Click on"Register"button under Account button 
4. Without accepting privacy policy click on"Register" button</t>
  </si>
  <si>
    <t xml:space="preserve">Unable to registration &amp; get a alart message
</t>
  </si>
  <si>
    <t xml:space="preserve">In register page, Terms and Service will show "Please accept the terms of service before the next step"
</t>
  </si>
  <si>
    <t>TC_Login_001</t>
  </si>
  <si>
    <t>TC_Login_002</t>
  </si>
  <si>
    <t>TC_Login_003</t>
  </si>
  <si>
    <t>TC_Login_004</t>
  </si>
  <si>
    <t>TC_Login_005</t>
  </si>
  <si>
    <t>TC_Login_006</t>
  </si>
  <si>
    <t>TC_Login_007</t>
  </si>
  <si>
    <t>TC_Login_008</t>
  </si>
  <si>
    <t>TC_Login_009</t>
  </si>
  <si>
    <t xml:space="preserve">Enter a invalid username
 &amp; valid password
</t>
  </si>
  <si>
    <t>Username: 01533360021
Password: 111222</t>
  </si>
  <si>
    <t>Username: 01533360021
Password: 123456</t>
  </si>
  <si>
    <t xml:space="preserve">1.Enter valid password 
2.Enter invalid username 
3.Click on login button
</t>
  </si>
  <si>
    <t>Username: Dhaka
Password: 123456</t>
  </si>
  <si>
    <t xml:space="preserve">Enter a invalid username
 &amp; invalid password
</t>
  </si>
  <si>
    <t xml:space="preserve">1.Enter invalid password 
2.Enter invalid username 
3.Click on login button
</t>
  </si>
  <si>
    <t>Username: Dhaka
Password: 111222</t>
  </si>
  <si>
    <t>Enter a valid username
 &amp; invalid password</t>
  </si>
  <si>
    <t>1.Enter invalid password 
2.Enter valid username 
3.Click on login button</t>
  </si>
  <si>
    <t>Login was unsuccessful. Please correct the errors and try again.
The credentials provided are incorrect</t>
  </si>
  <si>
    <t>Login was unsuccessful. Please correct the errors and try again.
No customer account found</t>
  </si>
  <si>
    <t xml:space="preserve">Checking with " Press Enter" after fill the required field, Not press Login button
</t>
  </si>
  <si>
    <t xml:space="preserve">1.Enter valid password 
2.Enter valid username 
3.Press on Enter </t>
  </si>
  <si>
    <t>User should 
able to see the home page</t>
  </si>
  <si>
    <t xml:space="preserve">Checking with "Remember me" option
</t>
  </si>
  <si>
    <t>Blank all required fill</t>
  </si>
  <si>
    <t xml:space="preserve">Username: 
Password: </t>
  </si>
  <si>
    <t>1.Blank all required fill   
2.Click on login button</t>
  </si>
  <si>
    <t>Unable to Login</t>
  </si>
  <si>
    <t xml:space="preserve">1.Click on forgot password option
</t>
  </si>
  <si>
    <t xml:space="preserve">Checking "Forgot password" option
 </t>
  </si>
  <si>
    <t xml:space="preserve">In Password Recovery page will show" Enter your email address"
</t>
  </si>
  <si>
    <t>Click here to see image</t>
  </si>
  <si>
    <t xml:space="preserve">Should be given Phone number  to recover password
</t>
  </si>
  <si>
    <t xml:space="preserve">Checking with Recovery password
</t>
  </si>
  <si>
    <t xml:space="preserve">1.Click on forgot password option
2.Enter Username in the field
3.Click on Recover button
</t>
  </si>
  <si>
    <t>OTP will be sent to the phone number</t>
  </si>
  <si>
    <t>TC_reg_019</t>
  </si>
  <si>
    <t xml:space="preserve">Select all the dropdown option from the address section
</t>
  </si>
  <si>
    <t xml:space="preserve">Full Name: Sorefa Akter
Phone No:01533360021  
Email: rubnasorefa91@gmail.com   
Password: 123456
Confirm Password:  123456
Street address: 120/A, Mirpur
country: India
District: Other(Non US)
Police Station: </t>
  </si>
  <si>
    <t xml:space="preserve">Should be able to registration
</t>
  </si>
  <si>
    <t xml:space="preserve">No other country have police station except Bangladesh
</t>
  </si>
  <si>
    <t xml:space="preserve">1. Enter valid user name
2. Enter valid password
3. Check the Remember me option
4. Click the login button
</t>
  </si>
  <si>
    <t>User should always logged in.</t>
  </si>
  <si>
    <t>Username: 01533360021</t>
  </si>
  <si>
    <t>TC_reg_020</t>
  </si>
  <si>
    <t>TC_reg_021</t>
  </si>
  <si>
    <t>TC_reg_022</t>
  </si>
  <si>
    <t xml:space="preserve">1.Open the application in the browser 
2.Click on "Account" button on top menu
3.Click on"Register"button under Account button 
4. Fill the all required field
5.Select Country, District, Police Station from the address section
</t>
  </si>
  <si>
    <t xml:space="preserve">1.Open the application in the browser 
2.Click on "Account" button on top menu
3.Click on"Register"button under Account button 
4. Check the register form content in register page
</t>
  </si>
  <si>
    <t xml:space="preserve">Name, Email or phone no, Password &amp; confirm password
</t>
  </si>
  <si>
    <t xml:space="preserve">Checking with proper navigation in the register form
</t>
  </si>
  <si>
    <t xml:space="preserve">Should be change from one field to another field
</t>
  </si>
  <si>
    <t>TC_reg_023</t>
  </si>
  <si>
    <t xml:space="preserve">Checking all field are marked with * sign
</t>
  </si>
  <si>
    <t xml:space="preserve">1.Open the application in the browser 
2.Click on "Account" button on top menu
3.Click on"Register"button under Account button 
4.Checking all field are marked with * sign in the register form
</t>
  </si>
  <si>
    <t xml:space="preserve">Must be need * sign for all mendatory field
</t>
  </si>
  <si>
    <t xml:space="preserve">1.Open the application in the browser 
2.Click on "Account" button on top menu
3.Click on"Register"button under Account button 
4.Check navigation in the register form
</t>
  </si>
  <si>
    <t>TC_reg_024</t>
  </si>
  <si>
    <t>TC_reg_025</t>
  </si>
  <si>
    <t xml:space="preserve">
Full Name:                      Sorefa Akter
Phone No:01533360021  
Email: rubnasorefa91@gmail.com  
Password: 111222
Confirm Password: 111222 
Street address: 120/A, Mirpur
country: Bangladesh
District: Dhaka
Police Station: Kafrul
</t>
  </si>
  <si>
    <t>Unable to register</t>
  </si>
  <si>
    <t>Successfully register</t>
  </si>
  <si>
    <t xml:space="preserve">Verify  phone no with 10 digit
</t>
  </si>
  <si>
    <t xml:space="preserve">1.Open the application in the browser 
2.Click on "Account" button on top menu
3.Click on"Register"button under Account button 
4.Wrote the name after more space
</t>
  </si>
  <si>
    <t xml:space="preserve">1.Open the application in the browser 
2.Click on "Account" button on top menu
3.Click on"Register"button under Account button 
4. Given 10 digit in "Phone no" field
5.Click on"Register" button
</t>
  </si>
  <si>
    <t xml:space="preserve">
Full Name:Sorefa Akter
Phone No:0153336002  
Email: rubnasorefa91@gmail.com  
Password: 111222
Confirm Password: 111222 
Street address: 120/A, Mirpur
country: Bangladesh
District: Dhaka
Police Station: Kafrul
</t>
  </si>
  <si>
    <t xml:space="preserve">Unable to register &amp; get a warning alart
</t>
  </si>
  <si>
    <t>Verify name field with more space</t>
  </si>
  <si>
    <t>Verify  phone no with 12 digit</t>
  </si>
  <si>
    <t>Full Name:@#$%$^**/
Phone No:01533360021  
Email: rubnasorefa91@gmail.com  
Password: 111222
Confirm Password: 111222 
Street address: 120/A, Mirpur
country: Bangladesh
District: Dhaka
Police Station: Kafrul</t>
  </si>
  <si>
    <t>Full Name:098765
Phone No:01533360021  
Email: rubnasorefa91@gmail.com  
Password: 111222
Confirm Password: 111222 
Street address: 120/A, Mirpur
country: Bangladesh
District: Dhaka
Police Station: Kafrul</t>
  </si>
  <si>
    <t>Full Name: Sorefa Akter
Phone No:01533360021  
Email:rubnasorefa91@gmail.#com;   
Password: 111222
Confirm Password: 111222
Street address: 120/A, Mirpur
country: Bangladesh
District: Dhaka
Police Station: Kafrul</t>
  </si>
  <si>
    <t>Full Name: Sorefa Akter
Phone No:01533360021  
Email: rubnasorefa91@gmail.com   
Password: 11223
Confirm Password: 11223
Street address: 120/A, Mirpur
country: Bangladesh
District: Dhaka
Police Station: Kafrul</t>
  </si>
  <si>
    <t>Full Name: Sorefa Akter
Phone No:01533360021  
Email: rubnasorefa91@gmail.com   
Password: 111223344
Confirm Password: 11223
Street address: 120/A, Mirpur
country: Bangladesh
District: Dhaka
Police Station: Kafrul</t>
  </si>
  <si>
    <t>Full Name: Sorefa Akter
Phone No:01533360021  
Email: rubnasorefa91@gmail.com   
Password: 1122.3
Confirm Password: 1122.3
Street address: 120/A, Mirpur
country: Bangladesh
District: Dhaka
Police Station: Kafrul</t>
  </si>
  <si>
    <t>Full Name: Sorefa Akter
Phone No:+88 01533360021 
Email: rubnasorefa91@gmail.com   
Password: 1122.3
Confirm Password: 1122.3
Street address: 120/A, Mirpur
country: Bangladesh
District: Dhaka
Police Station: Kafrul</t>
  </si>
  <si>
    <t>Full Name: Sorefa Akter
Phone No: 015333#6002
Email: rubnasorefa91@gmail.com   
Password: 1122.3
Confirm Password: 1122.3
Street address: 120/A, Mirpur
country: Bangladesh
District: Dhaka
Police Station: Kafrul</t>
  </si>
  <si>
    <t>Full Name: Sorefa Akter
Phone No: 015333#6002
Email: rubnasorefa91@gmail.com   
Password: 1122.3
Confirm Password: 1122.3
Street address: #######
country: Bangladesh
District: Dhaka
Police Station: Kafrul</t>
  </si>
  <si>
    <t>Full Name: Sorefa Akter
Phone No:015abcdefgh
Email: rubnasorefa91@gmail.com   
Password: 1122.3
Confirm Password: 1122.3
Street address: #######
country: Bangladesh
District: Dhaka
Police Station: Kafrul</t>
  </si>
  <si>
    <t xml:space="preserve">1.Open the application in the browser 
2.Click on "Account" button on top menu
3.Click on"Register"button under Account button 
4. Given 12 digit in "Phone no" field
5.Click on"Register" button
</t>
  </si>
  <si>
    <t xml:space="preserve">
Full Name:Sorefa Akter
Phone No:015333600211  
Email: rubnasorefa91@gmail.com  
Password: 111222
Confirm Password: 111222 
Street address: 120/A, Mirpur
country: Bangladesh
District: Dhaka
Police Station: Kafrul
</t>
  </si>
  <si>
    <t>TC_reg_026</t>
  </si>
  <si>
    <t>TC_reg_027</t>
  </si>
  <si>
    <t xml:space="preserve">Verify password field with space &amp; charater
</t>
  </si>
  <si>
    <t xml:space="preserve">1.Open the application in the browser 
2.Click on "Account" button on top menu
3.Click on"Register"button under Account button 
4. Fill the password field with space &amp; charater
5.Click on"Register" button
</t>
  </si>
  <si>
    <t xml:space="preserve">
Full Name:Sorefa Akter
Phone No:015333600211  
Email: rubnasorefa91@gmail.com  
Password: 11  22  4
Confirm Password: 11  22  4
Street address: 120/A, Mirpur
country: Bangladesh
District: Dhaka
Police Station: Kafrul
</t>
  </si>
  <si>
    <t xml:space="preserve">Should be able to register
</t>
  </si>
  <si>
    <t>Successfully Register</t>
  </si>
  <si>
    <t>TC_reg_028</t>
  </si>
  <si>
    <t xml:space="preserve">Verify password field with only spaces
</t>
  </si>
  <si>
    <t xml:space="preserve">1.Open the application in the browser 
2.Click on "Account" button on top menu
3.Click on"Register"button under Account button 
4. Fill the password field with spaces
5.Click on"Register" button
</t>
  </si>
  <si>
    <t xml:space="preserve">
Full Name:Sorefa Akter
Phone No:015333600211  
Email: rubnasorefa91@gmail.com  
Password:              
Confirm Password:            
Street address: 120/A, Mirpur
country: Bangladesh
District: Dhaka
Police Station: Kafrul
</t>
  </si>
  <si>
    <t>TC_reg_029</t>
  </si>
  <si>
    <t>TC_reg_030</t>
  </si>
  <si>
    <t xml:space="preserve">Verify Phone no with existing phone no
</t>
  </si>
  <si>
    <t xml:space="preserve">1.Open the application in the browser 
2.Click on "Account" button on top menu
3.Click on"Register"button under Account button 
4. Fill the phone no field with existing phone no
5.Click on"Register" button
</t>
  </si>
  <si>
    <t xml:space="preserve">In register page will show"The specified username already exists"
</t>
  </si>
  <si>
    <t xml:space="preserve">Verify Email Address with existing phone no
</t>
  </si>
  <si>
    <t xml:space="preserve">1.Open the application in the browser 
2.Click on "Account" button on top menu
3.Click on"Register"button under Account button 
4. Fill the Email field with existing Email Address
5.Click on"Register" button
</t>
  </si>
  <si>
    <t xml:space="preserve">Unable to register </t>
  </si>
  <si>
    <t xml:space="preserve">Input all valid info </t>
  </si>
  <si>
    <t>Full Name: Sorefa Akter
Phone No:01533360021  
Email: rubnasorefa91@gmail.com  
Password: 111222
Confirm Password: 111222 
Street address: 120/A, Mirpur
country: Bangladesh
District: Dhaka
Police Station: Kafrul</t>
  </si>
  <si>
    <t xml:space="preserve">
Full Name:Sorefa Akter
Phone No:015333600211  
Email: rubnasorefa91@gmail.com  
Password:  111222            
Confirm Password:  111222        
Street address: 120/A, Mirpur
country: Bangladesh
District: Dhaka
Police Station: Kafrul
</t>
  </si>
  <si>
    <t xml:space="preserve">
Full Name:Sorefa Akter
Phone No:015333600211  
Email: rubnasorefa91@gmail.com  
Password: 111222             
Confirm Password:   111222      
Street address: 120/A, Mirpur
country: Bangladesh
District: Dhaka
Police Station: Kafrul
</t>
  </si>
  <si>
    <t>Successfully Register page</t>
  </si>
  <si>
    <t>show the alert message bellow the password</t>
  </si>
  <si>
    <t xml:space="preserve">Unable to see home page </t>
  </si>
  <si>
    <t>show the alert message bellow the username</t>
  </si>
  <si>
    <t>show the alert message "Enter the correct passowrd &amp; username"</t>
  </si>
  <si>
    <t xml:space="preserve">Unable to see home page 
</t>
  </si>
  <si>
    <t>Registration and Login</t>
  </si>
  <si>
    <t>Ehsanul Alam Sabbir</t>
  </si>
  <si>
    <t>TC_Login_010</t>
  </si>
  <si>
    <t xml:space="preserve">1.Click on the register button in the login page 
</t>
  </si>
  <si>
    <t>User should 
able to see the register page</t>
  </si>
  <si>
    <t>TC_reg_031</t>
  </si>
  <si>
    <t>TC_Login_011</t>
  </si>
  <si>
    <t>TC_reg_032</t>
  </si>
  <si>
    <t xml:space="preserve">1.Open the application in the browser 
2.Click on "Account" button on top menu
3.Click on"Register"button under Account button 
4.copy paste from one field to another field
</t>
  </si>
  <si>
    <t xml:space="preserve">Checking copy-paste from one field to another field
</t>
  </si>
  <si>
    <t xml:space="preserve">copy-paste from one field to another field
</t>
  </si>
  <si>
    <t xml:space="preserve">1.Open the application in the browser 
2.Click on "Account" button on top menu
3.Click on"Register"button under Account button 
4.Copy-paste from one field to another field
</t>
  </si>
  <si>
    <t xml:space="preserve">copy-paste from one field to another field
</t>
  </si>
  <si>
    <t>TC_reg_033</t>
  </si>
  <si>
    <t>Email check with single space</t>
  </si>
  <si>
    <t xml:space="preserve">1.Open the application in the browser 
2.Click on "Account" button on top menu
3.Click on"Register"button under Account button 
4. Checking "Email" with single spcae &amp; fill all the required fields
5.click on "Register" button
</t>
  </si>
  <si>
    <t>Full Name: Sorefa Akter
Phone No:01533360021  
Email: rubnasorefa91 @gmail.com  
Password: 111222
Confirm Password: 111222 
Street address: 120/A, Mirpur
country: Bangladesh
District: Dhaka
Police Station: Kafrul</t>
  </si>
  <si>
    <t>Single_Space</t>
  </si>
  <si>
    <t xml:space="preserve">Email check with Multiple spaces
</t>
  </si>
  <si>
    <t xml:space="preserve">1.Open the application in the browser 
2.Click on "Account" button on top menu
3.Click on"Register"button under Account button 
4. Checking "Email" with multiple spcaes &amp; fill all the required fields
5.click on "Register" button
</t>
  </si>
  <si>
    <t>Multiple_Spaces</t>
  </si>
  <si>
    <t>Full Name: Sorefa Akter
Phone No:01533360021  
Email: 
rubnasorefa91@gmail.    com  
Password: 111222
Confirm Password: 111222 
Street address: 120/A, Mirpur
country: Bangladesh
District: Dhaka
Police Station: Kafrul</t>
  </si>
  <si>
    <t>Chcek the alignment of text</t>
  </si>
  <si>
    <t>1.Open the application in the browser 
2.Click on "Account" button on top menu
3.Click on"Register"button under Account button 
4. Check the alignment of text</t>
  </si>
  <si>
    <t>Should be left aligned</t>
  </si>
  <si>
    <t>1.Open the application in the browser 
2.Click on "Account" button on top menu
3.Click on"Register"button under Account button 
4.Fill all the required fields(Full Name, Phone No, Email, Password, Confirm Password, Street addess, country, District, Police Station) with valid information 
5.click on "Register" button</t>
  </si>
  <si>
    <t>Enter a valid username
 &amp; password</t>
  </si>
  <si>
    <t xml:space="preserve">1.Enter valid password 
2.Enter valid username 
3.Click on login button
</t>
  </si>
  <si>
    <t>Defcet Density</t>
  </si>
  <si>
    <t>Defcet Removal Efficiency(DRE)</t>
  </si>
  <si>
    <t>Test Cases</t>
  </si>
  <si>
    <t xml:space="preserve">Checking grammatical mistake or spelling error
</t>
  </si>
  <si>
    <t xml:space="preserve">1.Open the application in the browser 
2.Click on "Account" button on top menu
3.Click on"Register"button under Account button 
4. Check the grammatical mistake or spelling error in register page
</t>
  </si>
  <si>
    <t xml:space="preserve">No grammatical mistake or spelling error
</t>
  </si>
  <si>
    <t xml:space="preserve">Checking with mismatching values in "Password and Confirm password" field
</t>
  </si>
  <si>
    <t xml:space="preserve">1.Open the application in the browser 
2.Click on "Account" button on top menu
3.Click on"Register"button under Account button 
4.Checking with mismatching values in Password and Confirm password field
5.Click on"Register" button
</t>
  </si>
  <si>
    <t xml:space="preserve">Checking register button for change the page
</t>
  </si>
  <si>
    <t>Bug Reporting</t>
  </si>
  <si>
    <t xml:space="preserve">1.Open the application in the browser 
2.Click on account button on top menu
3.Click on register button under Account button 
4.Blank all field
5.click on register button
</t>
  </si>
  <si>
    <r>
      <rPr>
        <b/>
        <sz val="10"/>
        <color rgb="FF000000"/>
        <rFont val="Calibri"/>
        <family val="2"/>
        <scheme val="minor"/>
      </rPr>
      <t>Env:</t>
    </r>
    <r>
      <rPr>
        <sz val="10"/>
        <color rgb="FF000000"/>
        <rFont val="Calibri"/>
        <family val="2"/>
        <scheme val="minor"/>
      </rPr>
      <t xml:space="preserve"> Production</t>
    </r>
  </si>
  <si>
    <r>
      <rPr>
        <b/>
        <sz val="10"/>
        <color rgb="FF000000"/>
        <rFont val="Calibri"/>
        <family val="2"/>
        <scheme val="minor"/>
      </rPr>
      <t>Module:</t>
    </r>
    <r>
      <rPr>
        <sz val="10"/>
        <color rgb="FF000000"/>
        <rFont val="Calibri"/>
        <family val="2"/>
        <scheme val="minor"/>
      </rPr>
      <t xml:space="preserve"> Registration</t>
    </r>
  </si>
  <si>
    <r>
      <rPr>
        <b/>
        <sz val="10"/>
        <color rgb="FF000000"/>
        <rFont val="Calibri"/>
        <family val="2"/>
        <scheme val="minor"/>
      </rPr>
      <t>Severity:</t>
    </r>
    <r>
      <rPr>
        <sz val="10"/>
        <color rgb="FF000000"/>
        <rFont val="Calibri"/>
        <family val="2"/>
        <scheme val="minor"/>
      </rPr>
      <t xml:space="preserve"> P1</t>
    </r>
  </si>
  <si>
    <r>
      <rPr>
        <b/>
        <sz val="10"/>
        <color rgb="FF000000"/>
        <rFont val="Calibri"/>
        <family val="2"/>
        <scheme val="minor"/>
      </rPr>
      <t>Responsible QA:</t>
    </r>
    <r>
      <rPr>
        <sz val="10"/>
        <color rgb="FF000000"/>
        <rFont val="Calibri"/>
        <family val="2"/>
        <scheme val="minor"/>
      </rPr>
      <t xml:space="preserve"> Sorefa Akter</t>
    </r>
  </si>
  <si>
    <r>
      <rPr>
        <b/>
        <sz val="11"/>
        <color theme="1"/>
        <rFont val="Calibri"/>
        <family val="2"/>
        <scheme val="minor"/>
      </rPr>
      <t xml:space="preserve">Screenshot: </t>
    </r>
    <r>
      <rPr>
        <u/>
        <sz val="11"/>
        <color theme="10"/>
        <rFont val="Calibri"/>
        <family val="2"/>
        <scheme val="minor"/>
      </rPr>
      <t>Unsuccessful registration &amp; all field will not showing alart message</t>
    </r>
  </si>
  <si>
    <r>
      <rPr>
        <b/>
        <sz val="10"/>
        <color rgb="FF000000"/>
        <rFont val="Calibri"/>
        <family val="2"/>
        <scheme val="minor"/>
      </rPr>
      <t>Issue:</t>
    </r>
    <r>
      <rPr>
        <sz val="10"/>
        <color rgb="FF000000"/>
        <rFont val="Calibri"/>
        <family val="2"/>
        <scheme val="minor"/>
      </rPr>
      <t xml:space="preserve"> Phone no is required
</t>
    </r>
  </si>
  <si>
    <t xml:space="preserve">Reproducing steps: 
</t>
  </si>
  <si>
    <r>
      <rPr>
        <b/>
        <sz val="11"/>
        <color theme="1"/>
        <rFont val="Calibri"/>
        <family val="2"/>
        <scheme val="minor"/>
      </rPr>
      <t xml:space="preserve">Screenshot: </t>
    </r>
    <r>
      <rPr>
        <u/>
        <sz val="11"/>
        <color theme="10"/>
        <rFont val="Calibri"/>
        <family val="2"/>
        <scheme val="minor"/>
      </rPr>
      <t>Invalid name</t>
    </r>
  </si>
  <si>
    <r>
      <rPr>
        <b/>
        <sz val="10"/>
        <color rgb="FF000000"/>
        <rFont val="Calibri"/>
        <family val="2"/>
        <scheme val="minor"/>
      </rPr>
      <t>Issue:</t>
    </r>
    <r>
      <rPr>
        <sz val="10"/>
        <color rgb="FF000000"/>
        <rFont val="Calibri"/>
        <family val="2"/>
        <scheme val="minor"/>
      </rPr>
      <t xml:space="preserve"> Successfully register page
</t>
    </r>
  </si>
  <si>
    <t xml:space="preserve">TC_reg_004
</t>
  </si>
  <si>
    <r>
      <rPr>
        <b/>
        <sz val="11"/>
        <color theme="1"/>
        <rFont val="Calibri"/>
        <family val="2"/>
        <scheme val="minor"/>
      </rPr>
      <t xml:space="preserve">Screenshot: </t>
    </r>
    <r>
      <rPr>
        <u/>
        <sz val="11"/>
        <color theme="10"/>
        <rFont val="Calibri"/>
        <family val="2"/>
        <scheme val="minor"/>
      </rPr>
      <t>click here</t>
    </r>
  </si>
  <si>
    <t xml:space="preserve">TC_reg_005
</t>
  </si>
  <si>
    <t xml:space="preserve">TC_reg_012
</t>
  </si>
  <si>
    <r>
      <rPr>
        <b/>
        <sz val="10"/>
        <color rgb="FF000000"/>
        <rFont val="Calibri"/>
        <family val="2"/>
        <scheme val="minor"/>
      </rPr>
      <t>Issue:</t>
    </r>
    <r>
      <rPr>
        <sz val="10"/>
        <color rgb="FF000000"/>
        <rFont val="Calibri"/>
        <family val="2"/>
        <scheme val="minor"/>
      </rPr>
      <t xml:space="preserve"> Showing this phone no is required alert message but nothing say about phone number 
formatting
</t>
    </r>
  </si>
  <si>
    <r>
      <rPr>
        <b/>
        <sz val="11"/>
        <color theme="1"/>
        <rFont val="Calibri"/>
        <family val="2"/>
        <scheme val="minor"/>
      </rPr>
      <t xml:space="preserve">Screenshot: </t>
    </r>
    <r>
      <rPr>
        <sz val="11"/>
        <color theme="1"/>
        <rFont val="Calibri"/>
        <family val="2"/>
        <scheme val="minor"/>
      </rPr>
      <t>N/A</t>
    </r>
  </si>
  <si>
    <t>Red Dot</t>
  </si>
  <si>
    <t>Green Dot</t>
  </si>
  <si>
    <t>Yellow Dot</t>
  </si>
  <si>
    <t>Customer Info</t>
  </si>
  <si>
    <t>Feature URL</t>
  </si>
  <si>
    <t>https://priyoshop.com/customer/info</t>
  </si>
  <si>
    <t>My Account</t>
  </si>
  <si>
    <t>1.Open the Application in the browser
2.Click "My Account" button on top menu
3.Click "Customer Info" form My Account sidebar</t>
  </si>
  <si>
    <r>
      <rPr>
        <sz val="11"/>
        <rFont val="Calibri"/>
        <family val="2"/>
        <scheme val="minor"/>
      </rPr>
      <t xml:space="preserve">URL: </t>
    </r>
    <r>
      <rPr>
        <u/>
        <sz val="11"/>
        <color theme="10"/>
        <rFont val="Calibri"/>
        <family val="2"/>
        <scheme val="minor"/>
      </rPr>
      <t xml:space="preserve">https://priyoshop.com/
</t>
    </r>
    <r>
      <rPr>
        <sz val="11"/>
        <rFont val="Calibri"/>
        <family val="2"/>
        <scheme val="minor"/>
      </rPr>
      <t>Phone No: 01533360021
Password: 123456</t>
    </r>
  </si>
  <si>
    <t>Full Customer Info Page</t>
  </si>
  <si>
    <t>User should be able to see Customer information on customer info page</t>
  </si>
  <si>
    <r>
      <rPr>
        <sz val="11"/>
        <rFont val="Calibri"/>
        <family val="2"/>
        <scheme val="minor"/>
      </rPr>
      <t xml:space="preserve">URL: </t>
    </r>
    <r>
      <rPr>
        <u/>
        <sz val="11"/>
        <color theme="10"/>
        <rFont val="Calibri"/>
        <family val="2"/>
        <scheme val="minor"/>
      </rPr>
      <t xml:space="preserve">https://priyoshop.com/
</t>
    </r>
    <r>
      <rPr>
        <sz val="11"/>
        <rFont val="Calibri"/>
        <family val="2"/>
        <scheme val="minor"/>
      </rPr>
      <t>Phone No: 01533360021
Password: 123457</t>
    </r>
    <r>
      <rPr>
        <sz val="11"/>
        <color theme="1"/>
        <rFont val="Calibri"/>
        <family val="2"/>
        <scheme val="minor"/>
      </rPr>
      <t/>
    </r>
  </si>
  <si>
    <t>1.Open the Application in the browser
2.Click "My Account" button on footer menu
3.Click "Customer Info" form My Account sidebar</t>
  </si>
  <si>
    <t>Checking all field are marked with * sign</t>
  </si>
  <si>
    <t>1.Open the Application in the browser
2.Click "My Account" button on  top menu
3.Click "Customer Info" form My Account sidebar
4.Checking all field are marked with * sign</t>
  </si>
  <si>
    <r>
      <rPr>
        <sz val="11"/>
        <rFont val="Calibri"/>
        <family val="2"/>
        <scheme val="minor"/>
      </rPr>
      <t xml:space="preserve">URL: </t>
    </r>
    <r>
      <rPr>
        <u/>
        <sz val="11"/>
        <color theme="10"/>
        <rFont val="Calibri"/>
        <family val="2"/>
        <scheme val="minor"/>
      </rPr>
      <t xml:space="preserve">https://priyoshop.com/
</t>
    </r>
    <r>
      <rPr>
        <sz val="11"/>
        <rFont val="Calibri"/>
        <family val="2"/>
        <scheme val="minor"/>
      </rPr>
      <t>Phone No: 01533360021
Password: 123458</t>
    </r>
    <r>
      <rPr>
        <sz val="11"/>
        <color theme="1"/>
        <rFont val="Calibri"/>
        <family val="2"/>
        <scheme val="minor"/>
      </rPr>
      <t/>
    </r>
  </si>
  <si>
    <t>Must be need * sign for all mendatory field</t>
  </si>
  <si>
    <t>Blank all field &amp; click on Save button</t>
  </si>
  <si>
    <t>Unable to save info &amp; all field will show alart message</t>
  </si>
  <si>
    <t>Fill all the field &amp; blank Name</t>
  </si>
  <si>
    <t>1.Open the Application in the browser
2.Click "My Account" button on  top menu
3.Click "Customer Info" form My Account sidebar
4.Fill all field and blank name field &amp;  click on save button</t>
  </si>
  <si>
    <t>1.Open the Application in the browser
2.Click "My Account" button on  top menu
3.Click "Customer Info" form My Account sidebar
4.Blank all field and click on save button</t>
  </si>
  <si>
    <t>Unable to save info &amp; Name field will show Required name</t>
  </si>
  <si>
    <t>Name: 
Date of birth:
Phone No:
Email: 
Street address: 
country: 
District: 
Police Station:</t>
  </si>
  <si>
    <t xml:space="preserve">Fill all the field </t>
  </si>
  <si>
    <t>Name:
Phone No:01533360021  
Email:
rubnasorefa91@gmail.com   
Street address: 120/A, Mirpur
country: Bangladesh
District: Dhaka
Police Station: Kafrul</t>
  </si>
  <si>
    <t>1.Open the Application in the browser
2.Click "My Account" button on  top menu
3.Click "Customer Info" form My Account sidebar
4.Fill all field &amp; click on save button</t>
  </si>
  <si>
    <t>Name: Roshni
Phone No:01533360021  
Email:
rubnasorefa91@gmail.com   
Street address: 120/A, Mirpur
country: Bangladesh
District: Dhaka
Police Station: Kafrul</t>
  </si>
  <si>
    <t>User should be able see the updated customer information</t>
  </si>
  <si>
    <t>Full Customer Info Page with updated info</t>
  </si>
  <si>
    <t xml:space="preserve">Name: Meher
Phone No:01500000000 
Email:
rubnasorefa91@gmail.com   
Street address: 120/A, Mirpur
country: Bangladesh
District: Dhaka
Police Station: Kafrul
</t>
  </si>
  <si>
    <t>Customer Info will be updated</t>
  </si>
  <si>
    <t xml:space="preserve">Check Customer info edit &amp; update are working  </t>
  </si>
  <si>
    <t>1.Open the Application in the browser
2.Click "My Account" button on  top menu
3.Click "Customer Info" form My Account sidebar
4.Phone No field are edited &amp; Name field are updated</t>
  </si>
  <si>
    <t>As per expectation</t>
  </si>
  <si>
    <t>Same as Expectation</t>
  </si>
  <si>
    <t>Order</t>
  </si>
  <si>
    <t>TC_Addresses_009</t>
  </si>
  <si>
    <t>Addresses</t>
  </si>
  <si>
    <t>TC_Addresses_010</t>
  </si>
  <si>
    <t>TC_Addresses_011</t>
  </si>
  <si>
    <t>TC_Addresses_012</t>
  </si>
  <si>
    <t>TC_Addresses_013</t>
  </si>
  <si>
    <t>Check if user can nevigate to Address page from My Account page</t>
  </si>
  <si>
    <t>1.Open the Application in the browser
2.Click "My Account" button on top menu
3.Click "Addresses" form My Account sidebar</t>
  </si>
  <si>
    <t>N/A</t>
  </si>
  <si>
    <t>Check if user can nevigate to Address page from footer menu</t>
  </si>
  <si>
    <t>User should be able to see Customer address is exist on Address page</t>
  </si>
  <si>
    <t>Full Address page</t>
  </si>
  <si>
    <t>1.Open the Application in the browser
2.Click "Addresses" button on footer menu</t>
  </si>
  <si>
    <t>1.Open the Application in the browser
2.Click "My Account" button on top menu
3.Click "Addresses" form My Account sidebar
4.blank all field &amp; save</t>
  </si>
  <si>
    <t>Name: 
Phone No:
Email: 
Street address: 
country: 
District: 
City:
Address 1:
Address 2:
Zip:</t>
  </si>
  <si>
    <t>as per expectation</t>
  </si>
  <si>
    <t>TC_Addresses_014</t>
  </si>
  <si>
    <t>TC_Addresses_015</t>
  </si>
  <si>
    <t>TC_Addresses_016</t>
  </si>
  <si>
    <t>1.Open the Application in the browser
2.Click "My Account" button on top menu
3.Click "Addresses" form My Account sidebar
4.Fill all field except Email field &amp; click on Save button</t>
  </si>
  <si>
    <t xml:space="preserve"> Checking with Fill all field except Email field &amp; click on Save button
</t>
  </si>
  <si>
    <t xml:space="preserve">Email is required
</t>
  </si>
  <si>
    <t>Name: rubu
Phone No:01567884981
Email: 
Street address: 120/A
country: BD
District: Dhaka
City:Kafrul
Address 1:Cantonment
Address 2:Cantonment 
Zip:1080</t>
  </si>
  <si>
    <t>Checking all field are marked with  Asterisk sign</t>
  </si>
  <si>
    <t>1.Open the Application in the browser
2.Click "My Account" button on top menu
3.Click "Addresses" form My Account sidebar
4.All field are marked with Asterisk  sign</t>
  </si>
  <si>
    <t>Unable to save address and Address page will show all field are required</t>
  </si>
  <si>
    <t>Unable to save address &amp; email field will show Email is required</t>
  </si>
  <si>
    <t>Checking grammatical mistake or spelling error</t>
  </si>
  <si>
    <t>1.Open the Application in the browser
2.Click "My Account" button on top menu
3.Click "Addresses" form My Account sidebar
4.Grammatical mistake or spelling error</t>
  </si>
  <si>
    <t>No grammatical mistake or spelling error</t>
  </si>
  <si>
    <t>Checking Phone no with space</t>
  </si>
  <si>
    <t>1.Open the Application in the browser
2.Click "My Account" button on top menu
3.Click "Addresses" form My Account sidebar
4.Phone no with space</t>
  </si>
  <si>
    <t xml:space="preserve">Phone number must be 11 digits long
</t>
  </si>
  <si>
    <t>Unable to save address &amp; showing a alart message</t>
  </si>
  <si>
    <t>Checking Phone no more than 11 digit</t>
  </si>
  <si>
    <t>1.Open the Application in the browser
2.Click "My Account" button on top menu
3.Click "Addresses" form My Account sidebar
4.Phone no more than 11 digit</t>
  </si>
  <si>
    <t>Name: rubu
Phone No: 0170 23 6 3
Email: hhj@yahoo.com
Street address: 120/A
country: BD
District: Dhaka
City:Kafrul
Address 1:Cantonment
Address 2:Cantonment 
Zip:1080</t>
  </si>
  <si>
    <t>Name: rubu
Phone No: 016780887612
Email: hh@gmail.com
Street address: 120/A
country: BD
District: Dhaka
City:Kafrul
Address 1:Cantonment
Address 2:Cantonment 
Zip:1081</t>
  </si>
  <si>
    <t>Phone Number' must be 11 characters in length.</t>
  </si>
  <si>
    <t>TC_Addresses_017</t>
  </si>
  <si>
    <t>TC_Addresses_018</t>
  </si>
  <si>
    <t>Unable to save address &amp; Phone no field will show a eror message</t>
  </si>
  <si>
    <t>Name: Roshni meher
Phone No: 01678088761
Email: hh@gmail.com
Street address: 120/A
country: BD
District: Dhaka
City:Kafrul
Address 1:Cantonment
Address 2:Cantonment 
Zip:1082</t>
  </si>
  <si>
    <t>Check edit button in address page</t>
  </si>
  <si>
    <t>Check Delete button in address page</t>
  </si>
  <si>
    <t>1.Open the Application in the browser
2.Click "My Account" button on top menu
3.Click "Addresses" form My Account sidebar
4.Check an Delete button are working</t>
  </si>
  <si>
    <t>1.Open the Application in the browser
2.Click "My Account" button on top menu
3.Click "Addresses" form My Account sidebar
4.Check an Edit button are working</t>
  </si>
  <si>
    <t>Addresses Info will be updated</t>
  </si>
  <si>
    <t>Successfully Deleted address</t>
  </si>
  <si>
    <t xml:space="preserve">Checking with default addreeses </t>
  </si>
  <si>
    <t xml:space="preserve">1.Open the Application in the browser
2.Click "My Account" button on top menu
3.Click "Addresses" form My Account sidebar
4.Save default addreeses </t>
  </si>
  <si>
    <t>Successfully Added new address</t>
  </si>
  <si>
    <t xml:space="preserve">Check Pop up message when Deleteing the address 
</t>
  </si>
  <si>
    <t>1.Open the Application in the browser
2.Click "My Account" button on top menu
3.Click "Addresses" form My Account sidebar
4.Pop up message showing when delecting address</t>
  </si>
  <si>
    <t>Click on Add new button</t>
  </si>
  <si>
    <t>Click on delete button</t>
  </si>
  <si>
    <t xml:space="preserve">User should be able to see pop up message
</t>
  </si>
  <si>
    <t xml:space="preserve">Check if user can nevigate to Orders page from My Account page
</t>
  </si>
  <si>
    <t>1.Open the Application in the browser
2.Click "My Account" button on top menu
3.Click "Order" form My Account sidebar</t>
  </si>
  <si>
    <t>User should be able to see all Order on Order page</t>
  </si>
  <si>
    <t xml:space="preserve">Check if user can nevigate to Orders page from footer menu
</t>
  </si>
  <si>
    <t>1.Open the Application in the browser
2.Click "Order" button on footer menu</t>
  </si>
  <si>
    <t>TC_Addresses_019</t>
  </si>
  <si>
    <t>TC_order_021</t>
  </si>
  <si>
    <t>Downloadable Products</t>
  </si>
  <si>
    <t>TC_Customer_info_001</t>
  </si>
  <si>
    <t>TC_Customer_info_002</t>
  </si>
  <si>
    <t>TC_Customer_info_003</t>
  </si>
  <si>
    <t>TC_Customer_info_004</t>
  </si>
  <si>
    <t>TC_Customer_info_005</t>
  </si>
  <si>
    <t>TC_Customer_info_006</t>
  </si>
  <si>
    <t>TC_Customer_info_007</t>
  </si>
  <si>
    <t xml:space="preserve">Check if user can nevigate to Downloadable Products page from My Account page
</t>
  </si>
  <si>
    <t>1.Open the Application in the browser
2.Click "My Account" button on top menu
3.Click "Downloadable Product" form My Account sidebar</t>
  </si>
  <si>
    <t>User should be able to see the downloadable product's page</t>
  </si>
  <si>
    <t>Change Password</t>
  </si>
  <si>
    <t>TC_Change_password_026</t>
  </si>
  <si>
    <t>TC_Change_password_027</t>
  </si>
  <si>
    <t>TC_Change_password_028</t>
  </si>
  <si>
    <t xml:space="preserve">Blank"Old, New &amp; Confirm password" field
</t>
  </si>
  <si>
    <t>1.Open the Application in the browser
2.Click "My Account" button on top menu
3.Click "Change Password" form My Account sidebar
4.Blank all field &amp; click on change password button</t>
  </si>
  <si>
    <t xml:space="preserve">Old Password:   
Password: 
Confirm Password:  
</t>
  </si>
  <si>
    <t xml:space="preserve">Old, New &amp; Confirm password field will show password is required
</t>
  </si>
  <si>
    <t xml:space="preserve">Checking the length of Password
</t>
  </si>
  <si>
    <t xml:space="preserve">Old Password: 123456
Password: 12345
Confirm Password:  12345
</t>
  </si>
  <si>
    <t xml:space="preserve">New password field will show "The password should have at least 6 characters" as warning
</t>
  </si>
  <si>
    <t>1.Open the Application in the browser
2.Click "My Account" button on top menu
3.Click "Change Password" form My Account sidebar
4.Putting less than 6 digit in password field &amp; click on change password button</t>
  </si>
  <si>
    <t>1.Open the Application in the browser
2.Click "My Account" button on top menu
3.Click "Change Password" form My Account sidebar
4.Gave mismatching values in "Password and Confirm password" field</t>
  </si>
  <si>
    <t xml:space="preserve">Old Password: 123456
Password: 1234567
Confirm Password:  123456
</t>
  </si>
  <si>
    <t xml:space="preserve">User should be unable to Change password &amp; showing a warning message
</t>
  </si>
  <si>
    <t xml:space="preserve">unable to Change password &amp; showing a warning message
</t>
  </si>
  <si>
    <t xml:space="preserve">Confirm password field will show"The new password and confirmation password do not match"
</t>
  </si>
  <si>
    <t>User's password will not be changed</t>
  </si>
  <si>
    <t>Check the change password functionality with valid Old password in all fields</t>
  </si>
  <si>
    <t>1.Open the Application in the browser
2.Click "My Account" button on top menu
3.Click "Change password" form My Account sidebar
4.Enter valid old password in all field (Old password, New password, Confirm password)
5.Click "Change password" button</t>
  </si>
  <si>
    <t xml:space="preserve">Old Password: 123456
Password: 123456
Confirm Password:  123456
</t>
  </si>
  <si>
    <t>Password change field will show "Password was changed"</t>
  </si>
  <si>
    <t>Check the change password functionality with Wrong old password</t>
  </si>
  <si>
    <t>1.Open the Application in the browser
2.Click "My Account" button on top menu
3.Click "Change password" form My Account sidebar
4.Enter wrong old password in Old password field
5.Enter valid password in New password and Confirm password field
5.Click "Change password" button</t>
  </si>
  <si>
    <t xml:space="preserve">Old Password: 2222222
Password: 123456
Confirm Password:  123456
</t>
  </si>
  <si>
    <t>Password change field will show "Old password doesn't match"</t>
  </si>
  <si>
    <t>Check the change password functionality with all valid input</t>
  </si>
  <si>
    <t>1.Open the Application in the browser
2.Click "My Account" button on top menu
3.Click "Change password" form My Account sidebar
4.Enter valid information in all field (Old password, New password, Confirm password)
5.Click "Change password" button</t>
  </si>
  <si>
    <t xml:space="preserve">Old Password: 123456
Password: 1234567
Confirm Password:  1234567
</t>
  </si>
  <si>
    <t>User's password will be changed</t>
  </si>
  <si>
    <t>My Product Reviews</t>
  </si>
  <si>
    <t>Check if existing Product review is visible in Product review page</t>
  </si>
  <si>
    <t>1.Open the Application in the browser
2.Click "My Account" button on footer menu
3.Click "Product Review" form My Account sidebar</t>
  </si>
  <si>
    <t>User should be able to see existing  Product Review</t>
  </si>
  <si>
    <t>Full Product Review page</t>
  </si>
  <si>
    <t>TC_Change_password_024</t>
  </si>
  <si>
    <t>TC_Change_password_025</t>
  </si>
  <si>
    <t>Apply Affiliate</t>
  </si>
  <si>
    <t>TC_apply_affiliate_031</t>
  </si>
  <si>
    <t>Check if user can nevigate to Apply Affiliate page from My Account page</t>
  </si>
  <si>
    <t>1.Open the Application in the browser
2.Click "My Account" button on top menu
3.Click "Apply Affiliate" form My Account sidebar</t>
  </si>
  <si>
    <t>1.Open the Application in the browser
2.Click "My Account" button on  top menu
3.Click "Apply Affiliate" form My Account sidebar
4.Checking all field are marked with * sign</t>
  </si>
  <si>
    <t>User should be able to see Apply Affiliate page</t>
  </si>
  <si>
    <t>Full Apply Affiliate Info Page</t>
  </si>
  <si>
    <t>TC_apply_affiliate_032</t>
  </si>
  <si>
    <t>TC_apply_affiliate_033</t>
  </si>
  <si>
    <t>TC_apply_affiliate_034</t>
  </si>
  <si>
    <t xml:space="preserve">Fill all field &amp; blank Bkash number field </t>
  </si>
  <si>
    <t>1.Open the Application in the browser
2.Click "My Account" button on  top menu
3.Click "Apply Affiliate" form My Account sidebar
4.Fill all field &amp; blank Bkash number field 
5.Click on"Apply now" button</t>
  </si>
  <si>
    <t xml:space="preserve">bKash number is required
</t>
  </si>
  <si>
    <t>First Name: Roshan
Last Name: Islam
Phone No: 01500000000
Email: hhj@yahoo.com
Street address: 120/A
country: BD
District: Dhaka
City:Kafrul
Address 1:Cantonment
Zip:1080
Bkash Number:</t>
  </si>
  <si>
    <t>Unable to Apply</t>
  </si>
  <si>
    <t>MY URL: https://priyoshop.com/?affiliate=httpspriyoshopcomaffiliateid9541
First Name: Roshan
Last Name: Islam
Phone No: 01500000000
Email: hhj@yahoo.com
Street address: 120/A
country: BD
District: Dhaka
City:Kafrul
Address 1:Cantonment
Zip:1080
Bkash Number:01700011122</t>
  </si>
  <si>
    <t xml:space="preserve">Check Affiliate page are showing business info
</t>
  </si>
  <si>
    <t xml:space="preserve">Affiliate page will be showing business info
</t>
  </si>
  <si>
    <t>TC_apply_affiliate_035</t>
  </si>
  <si>
    <t>TC_apply_affiliate_036</t>
  </si>
  <si>
    <t>Check If user can Update Affiliate info</t>
  </si>
  <si>
    <t>1.Open the Application in the browser
2.Click "My Account" button on  top menu
3.Click "Apply Affiliate" form My Account sidebar
4.Affiliate page showing as a Business info</t>
  </si>
  <si>
    <t>MY URL: https://priyoshop.com/?affiliate=httpspriyoshopcomaffiliateid9541
First Name: HASAN
Last Name: ISLAM
Phone No: 01500000000
Email: hhj@yahoo.com
Street address: 120/A
country: BD
District: Dhaka
City:Kafrul
Address 1:Cantonment
Zip:1080
Bkash Number:01700011122</t>
  </si>
  <si>
    <t>1.Open the Application in the browser
2.Click "My Account" button on  top menu
3.Click "Apply Affiliate" form My Account sidebar
4.Update Affiliate info
5.Click on "Update" button</t>
  </si>
  <si>
    <t xml:space="preserve">User should be able to Update Affiliate Info
</t>
  </si>
  <si>
    <t xml:space="preserve">Putting Phone no &amp; bkash no less than 11 digit
</t>
  </si>
  <si>
    <t>1.Open the Application in the browser
2.Click "My Account" button on  top menu
3.Click "Apply Affiliate" form My Account sidebar
4.Phone no &amp; bkash no Less than 11 character
5.Click on "Update" button</t>
  </si>
  <si>
    <t>MY URL: https://priyoshop.com/?affiliate=httpspriyoshopcomaffiliateid9541
First Name: HASAN
Last Name: ISLAM
Phone No: 0000
Email: hhj@yahoo.com
Street address: 120/A
country: BD
District: Dhaka
City:Kafrul
Address 1:Cantonment
Zip:1080
Bkash Number:111</t>
  </si>
  <si>
    <t>phone no less than 11 ch</t>
  </si>
  <si>
    <t xml:space="preserve">Unable to Update Affiliate Info
</t>
  </si>
  <si>
    <t>Successfully Updated</t>
  </si>
  <si>
    <t>1.Open the Application in the browser
2.Click "My Account" button on  top menu
3.Click "Apply Affiliate" form My Account sidebar
4.Blank email field &amp; fill all field
5.Click on "Update" button</t>
  </si>
  <si>
    <t>MY URL: https://priyoshop.com/?affiliate=httpspriyoshopcomaffiliateid9541
First Name: HASAN
Last Name: ISLAM
Phone No: 0000
Email:
Street address: 120/A
country: BD
District: Dhaka
City:Kafrul
Address 1:Cantonment
Zip:1080
Bkash Number:112</t>
  </si>
  <si>
    <t>1.Open the Application in the browser
2.Click "My Account" button on  top menu
3.Click "Apply Affiliate" form My Account sidebar
4.Invalid email address &amp; fill all field
5.Click on "Update" button</t>
  </si>
  <si>
    <t>MY URL: https://priyoshop.com/?affiliate=httpspriyoshopcomaffiliateid9541
First Name: HASAN
Last Name: ISLAM
Phone No: 0000
Email: hh@gmail.
Street address: 120/A
country: BD
District: Dhaka
City:Kafrul
Address 1:Cantonment
Zip:1080
Bkash Number:113</t>
  </si>
  <si>
    <t>Wrong Email</t>
  </si>
  <si>
    <t>TC_apply_affiliate_037</t>
  </si>
  <si>
    <t xml:space="preserve">                                                  Test Case Summary</t>
  </si>
  <si>
    <t>Search Product page</t>
  </si>
  <si>
    <t>TC_search_product page_001</t>
  </si>
  <si>
    <t>TC_search_product page_002</t>
  </si>
  <si>
    <t>TC_search_product page_003</t>
  </si>
  <si>
    <t>TC_search_product page_004</t>
  </si>
  <si>
    <t>TC_search_product page_005</t>
  </si>
  <si>
    <r>
      <rPr>
        <sz val="11"/>
        <rFont val="Calibri"/>
        <family val="2"/>
        <scheme val="minor"/>
      </rPr>
      <t xml:space="preserve">URL: </t>
    </r>
    <r>
      <rPr>
        <u/>
        <sz val="11"/>
        <color theme="10"/>
        <rFont val="Calibri"/>
        <family val="2"/>
        <scheme val="minor"/>
      </rPr>
      <t xml:space="preserve">https://priyoshop.com/
</t>
    </r>
  </si>
  <si>
    <t>Checking product by giving search keyword</t>
  </si>
  <si>
    <t>1.Open the Application in the browser
2.Click on search option on top menu</t>
  </si>
  <si>
    <t>User should be see the search products page on top menu</t>
  </si>
  <si>
    <t xml:space="preserve">1.Open the Application in the browser
2.Click on search button
3.Search product from search box 
4.Click on search button
</t>
  </si>
  <si>
    <t>Search keyword: Dress</t>
  </si>
  <si>
    <t xml:space="preserve">User should be able to see search keyword products </t>
  </si>
  <si>
    <t>Checking product without giving search keyword</t>
  </si>
  <si>
    <t xml:space="preserve">1.Open the Application in the browser
2.Click on search box
3.Click on Search button
</t>
  </si>
  <si>
    <t>User can see"Please enter some search keyword" as a pop up message</t>
  </si>
  <si>
    <t>TC_search_product page_006</t>
  </si>
  <si>
    <t>TC_search_product page_007</t>
  </si>
  <si>
    <t>Search products less than 3 character</t>
  </si>
  <si>
    <t xml:space="preserve">1.Open the Application in the browser
2.Click on search button
3.Search product from search box by giving data
4.Click on search button
</t>
  </si>
  <si>
    <t>Search keyword: Mi</t>
  </si>
  <si>
    <t>"Search term minimum length is 3 character" message should be diaplayed</t>
  </si>
  <si>
    <t xml:space="preserve">Search a product for a specific category, manufacturer &amp; price range in the advance search option
</t>
  </si>
  <si>
    <t>search keyword: Oil
Category:  Daily needs&gt;&gt; Consumer foods&gt;&gt; Oil
Manufacturer: All
Price range: 500-1500</t>
  </si>
  <si>
    <t xml:space="preserve"> Related product should be displayed </t>
  </si>
  <si>
    <t>1.Open the Application in the browser
2.Click on search box
3.Give search data to the search box
4.Click on search button
5.Click on Advance search option
6.Click on Automatically search sub categories select button
7.Select manufacturer as All
8.Put price range
9.Click on Search In product descriptions select button
10.Click the search bbutton</t>
  </si>
  <si>
    <t>Showing 'Fresh Soyabean Oil-5L' Price-945.00 TK
Same as expectation</t>
  </si>
  <si>
    <t>Shopping Cart</t>
  </si>
  <si>
    <t>TC_shopping_cart_001</t>
  </si>
  <si>
    <t>TC_shopping_cart_002</t>
  </si>
  <si>
    <t>TC_shopping_cart_003</t>
  </si>
  <si>
    <t>TC_shopping_cart_004</t>
  </si>
  <si>
    <t>TC_shopping_cart_005</t>
  </si>
  <si>
    <t>TC_shopping_cart_006</t>
  </si>
  <si>
    <t>TC_shopping_cart_007</t>
  </si>
  <si>
    <t>TC_shopping_cart_008</t>
  </si>
  <si>
    <t>User should be able to see Shopping Cart page</t>
  </si>
  <si>
    <t>Shopping cart page</t>
  </si>
  <si>
    <t>User should be able to see added products in Cart page</t>
  </si>
  <si>
    <t xml:space="preserve">Get a pop up message after added a product in cart
</t>
  </si>
  <si>
    <t>1.Open the Application in the browser
2.Hover down the product &amp; click on cart icon 
3. Click on "Add to cart" button</t>
  </si>
  <si>
    <t>1.Open the Application in the browser
2.Click "Shopping cart" button from footer menu</t>
  </si>
  <si>
    <t>1. Click on 'ADD TO CART' from a product.
2. A message alert should pop up.
3. Click on 'Shopping Cart' from message alert.</t>
  </si>
  <si>
    <t>Product: Wireless Bluetooth Earphone</t>
  </si>
  <si>
    <t>User should be able to see a pop up message alart</t>
  </si>
  <si>
    <t>The product has been added to your shopping cart</t>
  </si>
  <si>
    <t>Validate navigating  to 'Shopping Cart' page from message alert while adding a product to cart</t>
  </si>
  <si>
    <t>Able to see Shopping Cart page</t>
  </si>
  <si>
    <t>1.Open the Application in the browser
2.Hover on the cart option from top menu
3.Click on "Go to cart" button</t>
  </si>
  <si>
    <t>OTP was send</t>
  </si>
  <si>
    <t>TC_Addresses_008</t>
  </si>
  <si>
    <t>TC_order_020</t>
  </si>
  <si>
    <t>TC_Downloadable_Products_022</t>
  </si>
  <si>
    <t>TC_Change_password_023</t>
  </si>
  <si>
    <t>TC_my_product_reviews_029</t>
  </si>
  <si>
    <t>TC_apply_affiliate_030</t>
  </si>
  <si>
    <t xml:space="preserve">Verify the products has grid view option </t>
  </si>
  <si>
    <t>Same as expectation</t>
  </si>
  <si>
    <t xml:space="preserve">Verify the products has list view option </t>
  </si>
  <si>
    <t>Search keyword: KIDS ZONE category</t>
  </si>
  <si>
    <t>Products should be viewed in grid view option</t>
  </si>
  <si>
    <t>Products should be viewed in list view option</t>
  </si>
  <si>
    <t>TC_search_product page_008</t>
  </si>
  <si>
    <t xml:space="preserve">Search keyword: Unilever Bangladesh
</t>
  </si>
  <si>
    <t xml:space="preserve">1.Open the Application in the browser
2. Click any search category
3.Scroll down and click on the grid icon from the top of the left corner 
</t>
  </si>
  <si>
    <t xml:space="preserve">1.Open the Application in the browser
2. Click any search category
3.Scroll down and click on the List icon from the top of the left corner 
</t>
  </si>
  <si>
    <t xml:space="preserve">1.Open the Application in the browser
2. Click any search category
3.Click on the dropdown with sort by at the top
4.Select name: a to z
</t>
  </si>
  <si>
    <t>Verify the products sorting by name "A to Z"</t>
  </si>
  <si>
    <t>Products should be viewed by sorting name "A to Z"</t>
  </si>
  <si>
    <t>TC_search_product page_009</t>
  </si>
  <si>
    <t xml:space="preserve">Check if user can change the min price to max price length </t>
  </si>
  <si>
    <t>1.Open the Application in the browser
2. Click any search category
3.Left side of the page; min &amp; max price length are showing in the title bar 
4.Min 15 tk to max 22500 tk</t>
  </si>
  <si>
    <t>product price: 30 tk</t>
  </si>
  <si>
    <t>User should be see The products whose price is 30 Tk will show together</t>
  </si>
  <si>
    <t>1.Open the Application in the browser
2.Hover on the cart option from top menu
3.Click on "Go to cart" button
4.Click on remove icon</t>
  </si>
  <si>
    <t xml:space="preserve">product: Wireless Bluetooth Earphone
</t>
  </si>
  <si>
    <t>User should be able to see remove selected products from the cart</t>
  </si>
  <si>
    <t xml:space="preserve">check If user can  remove products from cart
</t>
  </si>
  <si>
    <t xml:space="preserve">check If user can  update product quantity  from cart
</t>
  </si>
  <si>
    <t>1.Open the Application in the browser
2.Hover on the cart option from top menu
3.Click on "Go to cart" button
4.Click on update quantity button</t>
  </si>
  <si>
    <t>Product: Fresh Soyabean Oil - 5L
QTY:5</t>
  </si>
  <si>
    <t>User should be able to see updated QTY  in the cart</t>
  </si>
  <si>
    <t xml:space="preserve">1.Open the Application in the browser
2.Hover on the cart option from top menu
3.Click on "Go to cart" button
</t>
  </si>
  <si>
    <t xml:space="preserve">check If user can see products per price &amp;  total Tk in the cart
</t>
  </si>
  <si>
    <t>Product: Fresh Soyabean Oil - 5L
Price: Tk 945.00
QTY: 5
Total: Tk 11,340.00</t>
  </si>
  <si>
    <t>User should be able to see products per price &amp;  total Tk in the cart</t>
  </si>
  <si>
    <t>Product Search Page</t>
  </si>
  <si>
    <t>Test Mertics</t>
  </si>
  <si>
    <t>SL</t>
  </si>
  <si>
    <t>Metrics</t>
  </si>
  <si>
    <t>Result (%)</t>
  </si>
  <si>
    <t>Percentage of Test Cases Executed</t>
  </si>
  <si>
    <t>(No. of Test Cases Executed / Total no. of of Test Cases Written) * 100</t>
  </si>
  <si>
    <t>Percentage of Test cases Not Executed</t>
  </si>
  <si>
    <t>(No. of Test Cases not Executed / Total no. of of Test Cases Written) * 100</t>
  </si>
  <si>
    <t>Percentage of Test Cases Passed</t>
  </si>
  <si>
    <t>(No. of Test Cases Passed / Total no. of of Test Cases Executed) * 100</t>
  </si>
  <si>
    <t>Percentage of Test Cases Failed</t>
  </si>
  <si>
    <t>(No. of Test Cases Failed / Total no. of of Test Cases Executed) * 100</t>
  </si>
  <si>
    <t>Percentage of Test Cases Blocked</t>
  </si>
  <si>
    <t>(No. of Test Cases Blocked / Total no. of of Test Cases Executed) * 100</t>
  </si>
  <si>
    <t>(No. of Defects found / Size (No of Requirements)</t>
  </si>
  <si>
    <t>(Fixed Defects / (fixed Defects + Missed Defects)) * 100</t>
  </si>
  <si>
    <t>Defect Leakage</t>
  </si>
  <si>
    <t>(No. of Defects found in UAT / No. of Defects found in Testing) * 100</t>
  </si>
  <si>
    <t>Defect Rejection Ratio</t>
  </si>
  <si>
    <t>(No. of Defects Rejected / Total no. of Defects Raised) * 100</t>
  </si>
  <si>
    <t>Defect Age</t>
  </si>
  <si>
    <t>Fixed date - Reported date</t>
  </si>
  <si>
    <t>Customer Satisfaction</t>
  </si>
  <si>
    <t>No. of complaints per Period of Time</t>
  </si>
  <si>
    <t xml:space="preserve">TC_reg_002
</t>
  </si>
  <si>
    <t xml:space="preserve">Fill all field &amp; Blank email field and Update
</t>
  </si>
  <si>
    <t xml:space="preserve">Fill all field &amp; Invalid email and Update
</t>
  </si>
  <si>
    <t xml:space="preserve">Checking registration form content
</t>
  </si>
  <si>
    <t>Check if user can navigate to Shopping cart option from footer section</t>
  </si>
  <si>
    <t>check if user can navigate to Shopping Cart page from mini cart page</t>
  </si>
  <si>
    <t xml:space="preserve">Check if user can navigate to search product page from top menu
</t>
  </si>
  <si>
    <t xml:space="preserve">Check if user can navigate to Customer Info page from top menu
</t>
  </si>
  <si>
    <t xml:space="preserve">Check if user can navigate to Customer Info page from footer menu
</t>
  </si>
  <si>
    <t>Check if user can add product in shopping cart</t>
  </si>
  <si>
    <r>
      <rPr>
        <b/>
        <sz val="14"/>
        <rFont val="Calibri"/>
        <family val="2"/>
        <scheme val="minor"/>
      </rPr>
      <t>Improvement</t>
    </r>
    <r>
      <rPr>
        <sz val="10"/>
        <rFont val="Calibri"/>
        <family val="2"/>
        <scheme val="minor"/>
      </rPr>
      <t xml:space="preserve">
</t>
    </r>
    <r>
      <rPr>
        <sz val="12"/>
        <rFont val="Calibri"/>
        <family val="2"/>
        <scheme val="minor"/>
      </rPr>
      <t>1. better to have search option in footer section</t>
    </r>
  </si>
  <si>
    <t xml:space="preserve">                                           Test Case Summary</t>
  </si>
  <si>
    <t xml:space="preserve">                             Test Case Summary</t>
  </si>
  <si>
    <r>
      <rPr>
        <b/>
        <sz val="14"/>
        <color rgb="FF000000"/>
        <rFont val="Calibri"/>
        <family val="2"/>
        <scheme val="minor"/>
      </rPr>
      <t>Improvement</t>
    </r>
    <r>
      <rPr>
        <sz val="10"/>
        <color rgb="FF000000"/>
        <rFont val="Calibri"/>
        <family val="2"/>
        <scheme val="minor"/>
      </rPr>
      <t xml:space="preserve">
</t>
    </r>
    <r>
      <rPr>
        <sz val="12"/>
        <color rgb="FF000000"/>
        <rFont val="Calibri"/>
        <family val="2"/>
        <scheme val="minor"/>
      </rPr>
      <t>1. Visibility eye icon for user to show Password
2. Better to have Text visible when Place holder over the  field</t>
    </r>
  </si>
  <si>
    <t>MindMap Original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</si>
</sst>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0"/>
      <color rgb="FF000000"/>
      <name val="Calibri"/>
      <scheme val="minor"/>
    </font>
    <font>
      <sz val="11"/>
      <color theme="1"/>
      <name val="Calibri"/>
      <family val="2"/>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Calibri"/>
      <family val="2"/>
      <scheme val="minor"/>
    </font>
    <font>
      <u/>
      <sz val="11"/>
      <color theme="10"/>
      <name val="Calibri"/>
      <family val="2"/>
      <scheme val="minor"/>
    </font>
    <font>
      <sz val="10"/>
      <color rgb="FF000000"/>
      <name val="Calibri"/>
      <family val="2"/>
      <scheme val="minor"/>
    </font>
    <font>
      <b/>
      <sz val="11"/>
      <name val="Calibri"/>
      <family val="2"/>
    </font>
    <font>
      <sz val="11"/>
      <name val="Calibri"/>
      <family val="2"/>
    </font>
    <font>
      <b/>
      <sz val="12"/>
      <name val="Calibri"/>
      <family val="2"/>
    </font>
    <font>
      <sz val="11"/>
      <color rgb="FF3F3F76"/>
      <name val="Calibri"/>
      <family val="2"/>
      <scheme val="minor"/>
    </font>
    <font>
      <sz val="11"/>
      <name val="Calibri"/>
      <family val="2"/>
      <scheme val="minor"/>
    </font>
    <font>
      <b/>
      <sz val="10"/>
      <color rgb="FF000000"/>
      <name val="Calibri"/>
      <family val="2"/>
      <scheme val="minor"/>
    </font>
    <font>
      <b/>
      <sz val="10"/>
      <color rgb="FF222222"/>
      <name val="Calibri"/>
      <family val="2"/>
      <scheme val="minor"/>
    </font>
    <font>
      <sz val="10"/>
      <color theme="1"/>
      <name val="Calibri"/>
      <family val="2"/>
      <scheme val="minor"/>
    </font>
    <font>
      <sz val="10"/>
      <name val="Arial"/>
      <family val="2"/>
    </font>
    <font>
      <b/>
      <sz val="14"/>
      <color rgb="FF222222"/>
      <name val="Calibri"/>
      <family val="2"/>
      <scheme val="minor"/>
    </font>
    <font>
      <b/>
      <sz val="14"/>
      <color rgb="FF000000"/>
      <name val="Calibri"/>
      <family val="2"/>
      <scheme val="minor"/>
    </font>
    <font>
      <b/>
      <sz val="11"/>
      <color theme="1"/>
      <name val="Calibri"/>
      <family val="2"/>
      <scheme val="minor"/>
    </font>
    <font>
      <b/>
      <sz val="16"/>
      <color rgb="FF000000"/>
      <name val="Calibri"/>
      <family val="2"/>
      <scheme val="minor"/>
    </font>
    <font>
      <sz val="12"/>
      <color rgb="FF000000"/>
      <name val="Calibri"/>
      <family val="2"/>
      <scheme val="minor"/>
    </font>
    <font>
      <sz val="10"/>
      <color rgb="FF000000"/>
      <name val="Calibri"/>
      <family val="2"/>
    </font>
    <font>
      <sz val="10"/>
      <name val="Calibri"/>
      <family val="2"/>
      <scheme val="minor"/>
    </font>
    <font>
      <sz val="12"/>
      <name val="Calibri"/>
      <family val="2"/>
      <scheme val="minor"/>
    </font>
    <font>
      <b/>
      <sz val="15"/>
      <color rgb="FF000000"/>
      <name val="Calibri"/>
      <family val="2"/>
      <scheme val="minor"/>
    </font>
    <font>
      <b/>
      <sz val="12"/>
      <color rgb="FF000000"/>
      <name val="Calibri"/>
      <family val="2"/>
      <scheme val="minor"/>
    </font>
    <font>
      <i/>
      <sz val="11"/>
      <color rgb="FF000000"/>
      <name val="Calibri"/>
      <family val="2"/>
      <scheme val="minor"/>
    </font>
    <font>
      <sz val="11"/>
      <color rgb="FF000000"/>
      <name val="Calibri"/>
      <family val="2"/>
      <scheme val="minor"/>
    </font>
    <font>
      <sz val="11"/>
      <name val="Calibri"/>
      <family val="2"/>
      <scheme val="major"/>
    </font>
    <font>
      <b/>
      <sz val="14"/>
      <name val="Calibri"/>
      <family val="2"/>
      <scheme val="minor"/>
    </font>
    <font>
      <b/>
      <sz val="11"/>
      <color rgb="FF000000"/>
      <name val="Calibri"/>
      <family val="2"/>
      <scheme val="minor"/>
    </font>
  </fonts>
  <fills count="30">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theme="2" tint="-0.34998626667073579"/>
        <bgColor indexed="64"/>
      </patternFill>
    </fill>
    <fill>
      <patternFill patternType="solid">
        <fgColor theme="6"/>
        <bgColor indexed="64"/>
      </patternFill>
    </fill>
    <fill>
      <patternFill patternType="solid">
        <fgColor rgb="FFFFCC99"/>
      </patternFill>
    </fill>
    <fill>
      <patternFill patternType="solid">
        <fgColor theme="5" tint="0.39997558519241921"/>
        <bgColor indexed="64"/>
      </patternFill>
    </fill>
    <fill>
      <patternFill patternType="solid">
        <fgColor theme="6" tint="0.39997558519241921"/>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s>
  <borders count="4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rgb="FF000000"/>
      </left>
      <right style="thin">
        <color rgb="FF000000"/>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rgb="FF7F7F7F"/>
      </top>
      <bottom/>
      <diagonal/>
    </border>
    <border>
      <left style="thin">
        <color indexed="64"/>
      </left>
      <right style="thin">
        <color indexed="64"/>
      </right>
      <top/>
      <bottom style="thin">
        <color rgb="FF7F7F7F"/>
      </bottom>
      <diagonal/>
    </border>
    <border>
      <left style="thin">
        <color indexed="64"/>
      </left>
      <right/>
      <top/>
      <bottom/>
      <diagonal/>
    </border>
    <border>
      <left/>
      <right style="thin">
        <color indexed="64"/>
      </right>
      <top/>
      <bottom/>
      <diagonal/>
    </border>
  </borders>
  <cellStyleXfs count="4">
    <xf numFmtId="0" fontId="0" fillId="0" borderId="0"/>
    <xf numFmtId="0" fontId="15" fillId="0" borderId="13"/>
    <xf numFmtId="0" fontId="16" fillId="0" borderId="13" applyNumberFormat="0" applyFill="0" applyBorder="0" applyAlignment="0" applyProtection="0"/>
    <xf numFmtId="0" fontId="21" fillId="20" borderId="40" applyNumberFormat="0" applyAlignment="0" applyProtection="0"/>
  </cellStyleXfs>
  <cellXfs count="245">
    <xf numFmtId="0" fontId="0" fillId="0" borderId="0" xfId="0" applyFont="1" applyAlignment="1"/>
    <xf numFmtId="0" fontId="6" fillId="0" borderId="0" xfId="0" applyFont="1"/>
    <xf numFmtId="0" fontId="7" fillId="5" borderId="7" xfId="0" applyFont="1" applyFill="1" applyBorder="1" applyAlignment="1">
      <alignment horizontal="right"/>
    </xf>
    <xf numFmtId="0" fontId="7" fillId="5" borderId="11" xfId="0" applyFont="1" applyFill="1" applyBorder="1" applyAlignment="1">
      <alignment horizontal="right"/>
    </xf>
    <xf numFmtId="0" fontId="4" fillId="0" borderId="0" xfId="0" applyFont="1"/>
    <xf numFmtId="0" fontId="4" fillId="0" borderId="0" xfId="0" applyFont="1" applyAlignment="1">
      <alignment vertical="center"/>
    </xf>
    <xf numFmtId="0" fontId="6" fillId="0" borderId="0" xfId="0" applyFont="1" applyAlignment="1">
      <alignment horizontal="right"/>
    </xf>
    <xf numFmtId="0" fontId="6" fillId="0" borderId="0" xfId="0" applyFont="1" applyAlignment="1">
      <alignment vertical="top"/>
    </xf>
    <xf numFmtId="0" fontId="7" fillId="6" borderId="3" xfId="0" applyFont="1" applyFill="1" applyBorder="1" applyAlignment="1">
      <alignment horizontal="center" vertical="top" wrapText="1"/>
    </xf>
    <xf numFmtId="0" fontId="12" fillId="8" borderId="3" xfId="0" applyFont="1" applyFill="1" applyBorder="1" applyAlignment="1">
      <alignment horizontal="center" vertical="top"/>
    </xf>
    <xf numFmtId="0" fontId="15" fillId="17" borderId="27" xfId="1" applyFill="1" applyBorder="1" applyAlignment="1">
      <alignment horizontal="left" vertical="top" wrapText="1"/>
    </xf>
    <xf numFmtId="0" fontId="15" fillId="19" borderId="27" xfId="1" applyFill="1" applyBorder="1" applyAlignment="1">
      <alignment horizontal="left" vertical="top"/>
    </xf>
    <xf numFmtId="0" fontId="15" fillId="0" borderId="27" xfId="1" applyBorder="1" applyAlignment="1">
      <alignment horizontal="left" vertical="top"/>
    </xf>
    <xf numFmtId="0" fontId="15" fillId="13" borderId="27" xfId="1" applyFill="1" applyBorder="1" applyAlignment="1">
      <alignment horizontal="left" vertical="top"/>
    </xf>
    <xf numFmtId="0" fontId="16" fillId="0" borderId="27" xfId="2" applyBorder="1" applyAlignment="1">
      <alignment horizontal="left" vertical="top" wrapText="1"/>
    </xf>
    <xf numFmtId="14" fontId="15" fillId="0" borderId="27" xfId="1" applyNumberFormat="1" applyBorder="1" applyAlignment="1">
      <alignment horizontal="left" vertical="top"/>
    </xf>
    <xf numFmtId="0" fontId="15" fillId="14" borderId="27" xfId="1" applyFill="1" applyBorder="1" applyAlignment="1">
      <alignment horizontal="left" vertical="top"/>
    </xf>
    <xf numFmtId="0" fontId="15" fillId="15" borderId="27" xfId="1" applyFill="1" applyBorder="1" applyAlignment="1">
      <alignment horizontal="left" vertical="top"/>
    </xf>
    <xf numFmtId="0" fontId="15" fillId="17" borderId="27" xfId="1" applyFill="1" applyBorder="1" applyAlignment="1">
      <alignment horizontal="left" vertical="top"/>
    </xf>
    <xf numFmtId="0" fontId="16" fillId="17" borderId="27" xfId="2" applyFill="1" applyBorder="1" applyAlignment="1">
      <alignment horizontal="left" vertical="top" wrapText="1"/>
    </xf>
    <xf numFmtId="0" fontId="15" fillId="0" borderId="27" xfId="1" applyFill="1" applyBorder="1" applyAlignment="1">
      <alignment horizontal="left" vertical="top"/>
    </xf>
    <xf numFmtId="0" fontId="0" fillId="0" borderId="27" xfId="1" applyFont="1" applyBorder="1" applyAlignment="1">
      <alignment horizontal="left" vertical="top"/>
    </xf>
    <xf numFmtId="0" fontId="0" fillId="0" borderId="27" xfId="1" applyFont="1" applyBorder="1" applyAlignment="1">
      <alignment horizontal="left" vertical="top" wrapText="1"/>
    </xf>
    <xf numFmtId="0" fontId="15" fillId="18" borderId="27" xfId="1" applyFill="1" applyBorder="1" applyAlignment="1">
      <alignment horizontal="left" vertical="top"/>
    </xf>
    <xf numFmtId="0" fontId="15" fillId="16" borderId="27" xfId="1" applyFill="1" applyBorder="1" applyAlignment="1">
      <alignment horizontal="left" vertical="top"/>
    </xf>
    <xf numFmtId="0" fontId="15" fillId="19" borderId="30" xfId="1" applyFill="1" applyBorder="1" applyAlignment="1">
      <alignment horizontal="left" vertical="top"/>
    </xf>
    <xf numFmtId="0" fontId="0" fillId="0" borderId="27" xfId="0" applyFont="1" applyBorder="1" applyAlignment="1">
      <alignment horizontal="left" vertical="top"/>
    </xf>
    <xf numFmtId="0" fontId="0" fillId="19" borderId="27" xfId="1" applyFont="1" applyFill="1" applyBorder="1" applyAlignment="1">
      <alignment horizontal="left" vertical="top"/>
    </xf>
    <xf numFmtId="0" fontId="0" fillId="17" borderId="27" xfId="1" applyFont="1" applyFill="1" applyBorder="1" applyAlignment="1">
      <alignment horizontal="left" vertical="top" wrapText="1"/>
    </xf>
    <xf numFmtId="0" fontId="0" fillId="0" borderId="0" xfId="0" applyFont="1" applyAlignment="1"/>
    <xf numFmtId="0" fontId="0" fillId="17" borderId="27" xfId="1" applyFont="1" applyFill="1" applyBorder="1" applyAlignment="1">
      <alignment horizontal="left" vertical="top"/>
    </xf>
    <xf numFmtId="0" fontId="16" fillId="17" borderId="27" xfId="2" applyFill="1" applyBorder="1" applyAlignment="1">
      <alignment horizontal="left" vertical="top"/>
    </xf>
    <xf numFmtId="0" fontId="16" fillId="0" borderId="27" xfId="2" applyBorder="1" applyAlignment="1">
      <alignment horizontal="left" vertical="top"/>
    </xf>
    <xf numFmtId="0" fontId="17" fillId="17" borderId="27" xfId="1" applyFont="1" applyFill="1" applyBorder="1" applyAlignment="1">
      <alignment horizontal="left" vertical="top" wrapText="1"/>
    </xf>
    <xf numFmtId="0" fontId="17" fillId="0" borderId="27" xfId="1" applyFont="1" applyBorder="1" applyAlignment="1">
      <alignment horizontal="left" vertical="top" wrapText="1"/>
    </xf>
    <xf numFmtId="0" fontId="17" fillId="0" borderId="27" xfId="0" applyFont="1" applyBorder="1" applyAlignment="1">
      <alignment horizontal="left" vertical="top"/>
    </xf>
    <xf numFmtId="0" fontId="17" fillId="0" borderId="27" xfId="0" applyFont="1" applyBorder="1" applyAlignment="1">
      <alignment horizontal="left" vertical="top" wrapText="1"/>
    </xf>
    <xf numFmtId="14" fontId="0" fillId="0" borderId="0" xfId="0" applyNumberFormat="1" applyFont="1" applyAlignment="1">
      <alignment horizontal="left" vertical="top"/>
    </xf>
    <xf numFmtId="0" fontId="11" fillId="7" borderId="38" xfId="0" applyFont="1" applyFill="1" applyBorder="1" applyAlignment="1">
      <alignment horizontal="center" vertical="top" wrapText="1"/>
    </xf>
    <xf numFmtId="0" fontId="11" fillId="7" borderId="39" xfId="0" applyFont="1" applyFill="1" applyBorder="1" applyAlignment="1">
      <alignment horizontal="center" vertical="top" wrapText="1"/>
    </xf>
    <xf numFmtId="0" fontId="11" fillId="7" borderId="25" xfId="0" applyFont="1" applyFill="1" applyBorder="1" applyAlignment="1">
      <alignment horizontal="center" vertical="top" wrapText="1"/>
    </xf>
    <xf numFmtId="0" fontId="19" fillId="8" borderId="27" xfId="0" applyFont="1" applyFill="1" applyBorder="1" applyAlignment="1">
      <alignment horizontal="center" vertical="center"/>
    </xf>
    <xf numFmtId="0" fontId="12" fillId="2" borderId="27" xfId="0" applyFont="1" applyFill="1" applyBorder="1" applyAlignment="1">
      <alignment horizontal="center" vertical="center"/>
    </xf>
    <xf numFmtId="0" fontId="12" fillId="3" borderId="27" xfId="0" applyFont="1" applyFill="1" applyBorder="1" applyAlignment="1">
      <alignment horizontal="center" vertical="center"/>
    </xf>
    <xf numFmtId="0" fontId="12" fillId="4" borderId="27" xfId="0" applyFont="1" applyFill="1" applyBorder="1" applyAlignment="1">
      <alignment horizontal="center" vertical="center"/>
    </xf>
    <xf numFmtId="0" fontId="12" fillId="9" borderId="27" xfId="0" applyFont="1" applyFill="1" applyBorder="1" applyAlignment="1">
      <alignment horizontal="center" vertical="center"/>
    </xf>
    <xf numFmtId="0" fontId="13" fillId="10" borderId="27" xfId="0" applyFont="1" applyFill="1" applyBorder="1" applyAlignment="1">
      <alignment horizontal="center" vertical="center"/>
    </xf>
    <xf numFmtId="0" fontId="14" fillId="11" borderId="27" xfId="0" applyFont="1" applyFill="1" applyBorder="1" applyAlignment="1">
      <alignment horizontal="center"/>
    </xf>
    <xf numFmtId="0" fontId="14" fillId="11" borderId="27" xfId="0" applyFont="1" applyFill="1" applyBorder="1" applyAlignment="1">
      <alignment horizontal="center" wrapText="1"/>
    </xf>
    <xf numFmtId="0" fontId="20" fillId="7" borderId="39" xfId="0" applyFont="1" applyFill="1" applyBorder="1" applyAlignment="1">
      <alignment horizontal="center" vertical="top" wrapText="1"/>
    </xf>
    <xf numFmtId="0" fontId="0" fillId="0" borderId="27" xfId="0" applyFont="1" applyBorder="1" applyAlignment="1">
      <alignment horizontal="left" vertical="top" wrapText="1"/>
    </xf>
    <xf numFmtId="0" fontId="17" fillId="17" borderId="27" xfId="0" applyFont="1" applyFill="1" applyBorder="1" applyAlignment="1">
      <alignment horizontal="left" vertical="top"/>
    </xf>
    <xf numFmtId="0" fontId="0" fillId="0" borderId="0" xfId="0" applyFont="1" applyAlignment="1"/>
    <xf numFmtId="0" fontId="17" fillId="0" borderId="0" xfId="0" applyFont="1" applyAlignment="1">
      <alignment horizontal="left" vertical="top" wrapText="1"/>
    </xf>
    <xf numFmtId="0" fontId="17" fillId="22" borderId="27" xfId="0" applyFont="1" applyFill="1" applyBorder="1" applyAlignment="1">
      <alignment horizontal="center" vertical="center"/>
    </xf>
    <xf numFmtId="0" fontId="0" fillId="23" borderId="27" xfId="0" applyFont="1" applyFill="1" applyBorder="1" applyAlignment="1">
      <alignment horizontal="center" vertical="center"/>
    </xf>
    <xf numFmtId="0" fontId="0" fillId="21" borderId="27" xfId="0" applyFont="1" applyFill="1" applyBorder="1" applyAlignment="1">
      <alignment horizontal="center" vertical="center"/>
    </xf>
    <xf numFmtId="0" fontId="0" fillId="24" borderId="27" xfId="0" applyFont="1" applyFill="1" applyBorder="1" applyAlignment="1">
      <alignment horizontal="center" vertical="center"/>
    </xf>
    <xf numFmtId="0" fontId="0" fillId="16" borderId="27" xfId="0" applyFont="1" applyFill="1" applyBorder="1" applyAlignment="1">
      <alignment horizontal="center" vertical="center"/>
    </xf>
    <xf numFmtId="0" fontId="0" fillId="25" borderId="27" xfId="0" applyFont="1" applyFill="1" applyBorder="1" applyAlignment="1">
      <alignment horizontal="center" vertical="center"/>
    </xf>
    <xf numFmtId="0" fontId="17" fillId="0" borderId="27" xfId="1" applyFont="1" applyFill="1" applyBorder="1" applyAlignment="1">
      <alignment horizontal="left" vertical="top"/>
    </xf>
    <xf numFmtId="0" fontId="17" fillId="0" borderId="27" xfId="1" applyFont="1" applyBorder="1" applyAlignment="1">
      <alignment horizontal="left" vertical="top"/>
    </xf>
    <xf numFmtId="0" fontId="16" fillId="0" borderId="0" xfId="2" applyBorder="1" applyAlignment="1">
      <alignment horizontal="left" vertical="top" wrapText="1"/>
    </xf>
    <xf numFmtId="0" fontId="17" fillId="0" borderId="27" xfId="0" applyFont="1" applyFill="1" applyBorder="1" applyAlignment="1">
      <alignment horizontal="left" vertical="top" wrapText="1"/>
    </xf>
    <xf numFmtId="0" fontId="0" fillId="0" borderId="13" xfId="0" applyFont="1" applyBorder="1" applyAlignment="1"/>
    <xf numFmtId="0" fontId="4" fillId="0" borderId="13" xfId="0" applyFont="1" applyBorder="1"/>
    <xf numFmtId="0" fontId="9" fillId="0" borderId="13" xfId="0" applyFont="1" applyBorder="1"/>
    <xf numFmtId="0" fontId="8" fillId="0" borderId="1" xfId="0" applyFont="1" applyBorder="1"/>
    <xf numFmtId="0" fontId="6" fillId="0" borderId="1" xfId="0" applyFont="1" applyBorder="1" applyAlignment="1">
      <alignment horizontal="center"/>
    </xf>
    <xf numFmtId="0" fontId="8" fillId="0" borderId="27" xfId="0" applyFont="1" applyBorder="1"/>
    <xf numFmtId="0" fontId="6" fillId="0" borderId="27" xfId="0" applyFont="1" applyBorder="1"/>
    <xf numFmtId="0" fontId="26" fillId="0" borderId="27" xfId="0" applyFont="1" applyBorder="1"/>
    <xf numFmtId="0" fontId="25" fillId="0" borderId="13" xfId="0" applyFont="1" applyBorder="1" applyAlignment="1">
      <alignment horizontal="left" vertical="top"/>
    </xf>
    <xf numFmtId="9" fontId="0" fillId="0" borderId="13" xfId="0" applyNumberFormat="1" applyFont="1" applyBorder="1" applyAlignment="1">
      <alignment horizontal="left" vertical="top"/>
    </xf>
    <xf numFmtId="0" fontId="25" fillId="0" borderId="13" xfId="0" applyFont="1" applyFill="1" applyBorder="1" applyAlignment="1">
      <alignment horizontal="left" vertical="top"/>
    </xf>
    <xf numFmtId="9" fontId="0" fillId="0" borderId="13" xfId="0" applyNumberFormat="1" applyFont="1" applyFill="1" applyBorder="1" applyAlignment="1">
      <alignment horizontal="left" vertical="top"/>
    </xf>
    <xf numFmtId="10" fontId="0" fillId="0" borderId="13" xfId="0" applyNumberFormat="1" applyFont="1" applyFill="1" applyBorder="1" applyAlignment="1">
      <alignment horizontal="left" vertical="top"/>
    </xf>
    <xf numFmtId="10" fontId="17" fillId="0" borderId="13" xfId="0" applyNumberFormat="1" applyFont="1" applyFill="1" applyBorder="1" applyAlignment="1">
      <alignment horizontal="left" vertical="top"/>
    </xf>
    <xf numFmtId="9" fontId="17" fillId="0" borderId="13" xfId="0" applyNumberFormat="1" applyFont="1" applyFill="1" applyBorder="1" applyAlignment="1">
      <alignment horizontal="left" vertical="top"/>
    </xf>
    <xf numFmtId="0" fontId="0" fillId="0" borderId="0" xfId="0" applyFont="1" applyAlignment="1"/>
    <xf numFmtId="0" fontId="17" fillId="0" borderId="27" xfId="0" applyFont="1" applyBorder="1" applyAlignment="1"/>
    <xf numFmtId="0" fontId="17" fillId="0" borderId="27" xfId="0" applyFont="1" applyBorder="1" applyAlignment="1">
      <alignment wrapText="1"/>
    </xf>
    <xf numFmtId="0" fontId="17" fillId="19" borderId="27" xfId="1" applyFont="1" applyFill="1" applyBorder="1" applyAlignment="1">
      <alignment horizontal="left" vertical="top"/>
    </xf>
    <xf numFmtId="0" fontId="23" fillId="0" borderId="27" xfId="0" applyFont="1" applyBorder="1" applyAlignment="1">
      <alignment horizontal="left" vertical="top" wrapText="1"/>
    </xf>
    <xf numFmtId="0" fontId="17" fillId="17" borderId="27" xfId="1" applyFont="1" applyFill="1" applyBorder="1" applyAlignment="1">
      <alignment horizontal="left" vertical="top"/>
    </xf>
    <xf numFmtId="0" fontId="2" fillId="17" borderId="27" xfId="2" applyFont="1" applyFill="1" applyBorder="1" applyAlignment="1">
      <alignment horizontal="left" vertical="top"/>
    </xf>
    <xf numFmtId="0" fontId="17" fillId="14" borderId="27" xfId="0" applyFont="1" applyFill="1" applyBorder="1" applyAlignment="1"/>
    <xf numFmtId="0" fontId="17" fillId="13" borderId="27" xfId="0" applyFont="1" applyFill="1" applyBorder="1" applyAlignment="1"/>
    <xf numFmtId="0" fontId="17" fillId="12" borderId="27" xfId="0" applyFont="1" applyFill="1" applyBorder="1" applyAlignment="1">
      <alignment wrapText="1"/>
    </xf>
    <xf numFmtId="0" fontId="17" fillId="26" borderId="27" xfId="0" applyFont="1" applyFill="1" applyBorder="1" applyAlignment="1"/>
    <xf numFmtId="0" fontId="15" fillId="0" borderId="27" xfId="1" applyFont="1" applyFill="1" applyBorder="1" applyAlignment="1">
      <alignment horizontal="left" vertical="top"/>
    </xf>
    <xf numFmtId="0" fontId="15" fillId="0" borderId="41" xfId="0" applyFont="1" applyBorder="1" applyAlignment="1">
      <alignment horizontal="left" vertical="top"/>
    </xf>
    <xf numFmtId="0" fontId="15" fillId="0" borderId="27" xfId="0" applyFont="1" applyBorder="1" applyAlignment="1">
      <alignment horizontal="left" vertical="top"/>
    </xf>
    <xf numFmtId="0" fontId="22" fillId="0" borderId="27" xfId="3" applyFont="1" applyFill="1" applyBorder="1" applyAlignment="1">
      <alignment horizontal="left" vertical="top" wrapText="1"/>
    </xf>
    <xf numFmtId="0" fontId="15" fillId="0" borderId="27" xfId="0" applyFont="1" applyBorder="1" applyAlignment="1">
      <alignment horizontal="left" vertical="top" wrapText="1"/>
    </xf>
    <xf numFmtId="0" fontId="15" fillId="17" borderId="27" xfId="1" applyFont="1" applyFill="1" applyBorder="1" applyAlignment="1">
      <alignment horizontal="left" vertical="top" wrapText="1"/>
    </xf>
    <xf numFmtId="0" fontId="17" fillId="0" borderId="29" xfId="0" applyFont="1" applyBorder="1" applyAlignment="1">
      <alignment horizontal="left" vertical="top" wrapText="1"/>
    </xf>
    <xf numFmtId="0" fontId="17" fillId="0" borderId="28" xfId="0" applyFont="1" applyBorder="1" applyAlignment="1">
      <alignment horizontal="left" vertical="top" wrapText="1"/>
    </xf>
    <xf numFmtId="0" fontId="15" fillId="0" borderId="27" xfId="0" applyFont="1" applyBorder="1" applyAlignment="1">
      <alignment horizontal="left" vertical="top"/>
    </xf>
    <xf numFmtId="0" fontId="22" fillId="0" borderId="27" xfId="2" applyFont="1" applyBorder="1" applyAlignment="1">
      <alignment horizontal="left" vertical="top" wrapText="1"/>
    </xf>
    <xf numFmtId="0" fontId="0" fillId="0" borderId="27" xfId="0" applyFont="1" applyBorder="1" applyAlignment="1"/>
    <xf numFmtId="0" fontId="15" fillId="0" borderId="27" xfId="0" quotePrefix="1" applyFont="1" applyBorder="1" applyAlignment="1">
      <alignment horizontal="left" vertical="top" wrapText="1"/>
    </xf>
    <xf numFmtId="0" fontId="0" fillId="0" borderId="27" xfId="0" applyFont="1" applyBorder="1" applyAlignment="1">
      <alignment horizontal="left" vertical="top"/>
    </xf>
    <xf numFmtId="0" fontId="15" fillId="0" borderId="27" xfId="0" applyFont="1" applyBorder="1" applyAlignment="1">
      <alignment horizontal="left" vertical="top"/>
    </xf>
    <xf numFmtId="0" fontId="13" fillId="0" borderId="36" xfId="0" applyFont="1" applyBorder="1" applyAlignment="1">
      <alignment horizontal="left" vertical="top" wrapText="1"/>
    </xf>
    <xf numFmtId="0" fontId="32" fillId="0" borderId="36" xfId="0" applyFont="1" applyBorder="1" applyAlignment="1">
      <alignment horizontal="left" vertical="top" wrapText="1"/>
    </xf>
    <xf numFmtId="0" fontId="13" fillId="0" borderId="36" xfId="0" applyFont="1" applyFill="1" applyBorder="1" applyAlignment="1">
      <alignment horizontal="left" vertical="top" wrapText="1"/>
    </xf>
    <xf numFmtId="0" fontId="0" fillId="0" borderId="27" xfId="0" applyFont="1" applyBorder="1" applyAlignment="1">
      <alignment horizontal="left" vertical="top"/>
    </xf>
    <xf numFmtId="0" fontId="15" fillId="0" borderId="27" xfId="0" applyFont="1" applyBorder="1" applyAlignment="1">
      <alignment horizontal="left" vertical="top"/>
    </xf>
    <xf numFmtId="0" fontId="0" fillId="0" borderId="27" xfId="0" applyFont="1" applyBorder="1" applyAlignment="1">
      <alignment horizontal="left" vertical="top"/>
    </xf>
    <xf numFmtId="0" fontId="16" fillId="0" borderId="27" xfId="2" applyBorder="1" applyAlignment="1">
      <alignment vertical="top"/>
    </xf>
    <xf numFmtId="0" fontId="0" fillId="0" borderId="27" xfId="0" applyFont="1" applyBorder="1" applyAlignment="1">
      <alignment horizontal="left" vertical="top"/>
    </xf>
    <xf numFmtId="0" fontId="0" fillId="0" borderId="0" xfId="0" applyFont="1" applyAlignment="1"/>
    <xf numFmtId="0" fontId="0" fillId="0" borderId="41" xfId="0" applyFont="1" applyBorder="1" applyAlignment="1"/>
    <xf numFmtId="0" fontId="15" fillId="0" borderId="29" xfId="1" applyBorder="1" applyAlignment="1">
      <alignment horizontal="left" vertical="top"/>
    </xf>
    <xf numFmtId="0" fontId="0" fillId="0" borderId="27" xfId="0" applyBorder="1" applyAlignment="1">
      <alignment horizontal="left" vertical="top" wrapText="1"/>
    </xf>
    <xf numFmtId="0" fontId="15" fillId="19" borderId="13" xfId="1" applyFill="1"/>
    <xf numFmtId="0" fontId="15" fillId="0" borderId="41" xfId="1" applyFill="1" applyBorder="1" applyAlignment="1">
      <alignment horizontal="left" vertical="top"/>
    </xf>
    <xf numFmtId="0" fontId="15" fillId="0" borderId="13" xfId="1" applyBorder="1" applyAlignment="1">
      <alignment horizontal="left" vertical="top"/>
    </xf>
    <xf numFmtId="0" fontId="15" fillId="0" borderId="27" xfId="0" applyFont="1" applyBorder="1" applyAlignment="1">
      <alignment horizontal="left" vertical="top"/>
    </xf>
    <xf numFmtId="0" fontId="15" fillId="0" borderId="13" xfId="1" applyFill="1" applyBorder="1" applyAlignment="1">
      <alignment horizontal="left" vertical="top" wrapText="1"/>
    </xf>
    <xf numFmtId="0" fontId="15" fillId="0" borderId="13" xfId="1" applyFill="1" applyBorder="1" applyAlignment="1">
      <alignment horizontal="left" vertical="top"/>
    </xf>
    <xf numFmtId="0" fontId="0" fillId="19" borderId="30" xfId="1" applyFont="1" applyFill="1" applyBorder="1" applyAlignment="1">
      <alignment horizontal="left" vertical="top"/>
    </xf>
    <xf numFmtId="0" fontId="15" fillId="0" borderId="27" xfId="0" applyFont="1" applyBorder="1" applyAlignment="1">
      <alignment vertical="top"/>
    </xf>
    <xf numFmtId="0" fontId="0" fillId="0" borderId="27" xfId="0" applyFont="1" applyBorder="1" applyAlignment="1">
      <alignment vertical="top"/>
    </xf>
    <xf numFmtId="0" fontId="15" fillId="0" borderId="27" xfId="0" applyFont="1" applyBorder="1" applyAlignment="1">
      <alignment vertical="top" wrapText="1"/>
    </xf>
    <xf numFmtId="0" fontId="0" fillId="0" borderId="0" xfId="0" applyAlignment="1">
      <alignment horizontal="left" vertical="top" wrapText="1"/>
    </xf>
    <xf numFmtId="0" fontId="15" fillId="0" borderId="3" xfId="0" applyFont="1" applyBorder="1" applyAlignment="1">
      <alignment vertical="top" wrapText="1"/>
    </xf>
    <xf numFmtId="0" fontId="15" fillId="0" borderId="3" xfId="0" applyFont="1" applyBorder="1" applyAlignment="1">
      <alignment horizontal="left" vertical="top" wrapText="1"/>
    </xf>
    <xf numFmtId="0" fontId="0" fillId="0" borderId="27" xfId="0" applyFont="1" applyBorder="1" applyAlignment="1">
      <alignment vertical="top" wrapText="1"/>
    </xf>
    <xf numFmtId="0" fontId="0" fillId="0" borderId="0" xfId="0" applyFont="1" applyAlignment="1"/>
    <xf numFmtId="0" fontId="0" fillId="0" borderId="0" xfId="0" applyFont="1" applyAlignment="1"/>
    <xf numFmtId="0" fontId="28" fillId="0" borderId="13" xfId="0" applyFont="1" applyFill="1" applyBorder="1" applyAlignment="1">
      <alignment horizontal="left" vertical="top"/>
    </xf>
    <xf numFmtId="0" fontId="15" fillId="22" borderId="27" xfId="0" applyFont="1" applyFill="1" applyBorder="1" applyAlignment="1">
      <alignment horizontal="center" vertical="center"/>
    </xf>
    <xf numFmtId="0" fontId="0" fillId="0" borderId="13" xfId="0" applyFont="1" applyFill="1" applyBorder="1" applyAlignment="1">
      <alignment horizontal="left" vertical="top"/>
    </xf>
    <xf numFmtId="0" fontId="36" fillId="27" borderId="27" xfId="0" applyFont="1" applyFill="1" applyBorder="1" applyAlignment="1">
      <alignment horizontal="center" vertical="center"/>
    </xf>
    <xf numFmtId="0" fontId="37" fillId="28" borderId="27" xfId="0" applyFont="1" applyFill="1" applyBorder="1" applyAlignment="1">
      <alignment horizontal="center" vertical="center"/>
    </xf>
    <xf numFmtId="0" fontId="22" fillId="29" borderId="27" xfId="0" applyFont="1" applyFill="1" applyBorder="1" applyAlignment="1">
      <alignment vertical="center"/>
    </xf>
    <xf numFmtId="0" fontId="38" fillId="29" borderId="27" xfId="0" applyFont="1" applyFill="1" applyBorder="1" applyAlignment="1">
      <alignment vertical="center"/>
    </xf>
    <xf numFmtId="0" fontId="38" fillId="29" borderId="27" xfId="0" applyFont="1" applyFill="1" applyBorder="1" applyAlignment="1">
      <alignment horizontal="center" vertical="center"/>
    </xf>
    <xf numFmtId="0" fontId="39" fillId="29" borderId="27" xfId="0" applyFont="1" applyFill="1" applyBorder="1" applyAlignment="1">
      <alignment vertical="center"/>
    </xf>
    <xf numFmtId="10" fontId="38" fillId="29" borderId="27" xfId="0" applyNumberFormat="1" applyFont="1" applyFill="1" applyBorder="1" applyAlignment="1">
      <alignment horizontal="center" vertical="center"/>
    </xf>
    <xf numFmtId="0" fontId="15" fillId="0" borderId="27" xfId="0" applyFont="1" applyBorder="1" applyAlignment="1">
      <alignment wrapText="1"/>
    </xf>
    <xf numFmtId="0" fontId="15" fillId="15" borderId="28" xfId="1" applyFill="1" applyBorder="1" applyAlignment="1">
      <alignment horizontal="left" vertical="top"/>
    </xf>
    <xf numFmtId="0" fontId="16" fillId="0" borderId="27" xfId="2" applyFill="1" applyBorder="1" applyAlignment="1">
      <alignment horizontal="center" vertical="top"/>
    </xf>
    <xf numFmtId="0" fontId="23" fillId="12" borderId="29" xfId="1" applyFont="1" applyFill="1" applyBorder="1" applyAlignment="1">
      <alignment vertical="top"/>
    </xf>
    <xf numFmtId="0" fontId="23" fillId="12" borderId="28" xfId="1" applyFont="1" applyFill="1" applyBorder="1" applyAlignment="1">
      <alignment vertical="top"/>
    </xf>
    <xf numFmtId="0" fontId="0" fillId="17" borderId="41" xfId="1" applyFont="1" applyFill="1" applyBorder="1" applyAlignment="1">
      <alignment horizontal="left" vertical="top"/>
    </xf>
    <xf numFmtId="0" fontId="0" fillId="17" borderId="30" xfId="1" applyFont="1" applyFill="1" applyBorder="1" applyAlignment="1">
      <alignment horizontal="left" vertical="top"/>
    </xf>
    <xf numFmtId="0" fontId="0" fillId="0" borderId="41" xfId="0" applyFont="1" applyBorder="1" applyAlignment="1">
      <alignment horizontal="left" vertical="top"/>
    </xf>
    <xf numFmtId="0" fontId="0" fillId="0" borderId="30" xfId="0" applyFont="1" applyBorder="1" applyAlignment="1">
      <alignment horizontal="left" vertical="top"/>
    </xf>
    <xf numFmtId="0" fontId="15" fillId="0" borderId="41" xfId="0" applyFont="1" applyBorder="1" applyAlignment="1">
      <alignment horizontal="left" vertical="top"/>
    </xf>
    <xf numFmtId="0" fontId="41" fillId="12" borderId="29" xfId="1" applyFont="1" applyFill="1" applyBorder="1" applyAlignment="1">
      <alignment horizontal="left" vertical="top"/>
    </xf>
    <xf numFmtId="0" fontId="41" fillId="12" borderId="28" xfId="1" applyFont="1" applyFill="1" applyBorder="1" applyAlignment="1">
      <alignment horizontal="left" vertical="top"/>
    </xf>
    <xf numFmtId="0" fontId="0" fillId="0" borderId="31" xfId="1" applyFont="1" applyFill="1" applyBorder="1" applyAlignment="1">
      <alignment horizontal="left" vertical="top"/>
    </xf>
    <xf numFmtId="0" fontId="0" fillId="0" borderId="32" xfId="1" applyFont="1" applyFill="1" applyBorder="1" applyAlignment="1">
      <alignment horizontal="left" vertical="top"/>
    </xf>
    <xf numFmtId="0" fontId="0" fillId="0" borderId="13" xfId="1" applyFont="1" applyFill="1" applyBorder="1" applyAlignment="1">
      <alignment horizontal="left" vertical="top"/>
    </xf>
    <xf numFmtId="0" fontId="0" fillId="0" borderId="46" xfId="1" applyFont="1" applyFill="1" applyBorder="1" applyAlignment="1">
      <alignment horizontal="left" vertical="top"/>
    </xf>
    <xf numFmtId="0" fontId="0" fillId="0" borderId="34" xfId="1" applyFont="1" applyFill="1" applyBorder="1" applyAlignment="1">
      <alignment horizontal="left" vertical="top"/>
    </xf>
    <xf numFmtId="0" fontId="0" fillId="0" borderId="35" xfId="1" applyFont="1" applyFill="1" applyBorder="1" applyAlignment="1">
      <alignment horizontal="left" vertical="top"/>
    </xf>
    <xf numFmtId="0" fontId="0" fillId="0" borderId="36" xfId="1" applyFont="1" applyFill="1" applyBorder="1" applyAlignment="1">
      <alignment horizontal="left" vertical="top"/>
    </xf>
    <xf numFmtId="0" fontId="15" fillId="0" borderId="29" xfId="1" applyBorder="1" applyAlignment="1">
      <alignment horizontal="center" vertical="top"/>
    </xf>
    <xf numFmtId="0" fontId="15" fillId="0" borderId="37" xfId="1" applyBorder="1" applyAlignment="1">
      <alignment horizontal="center" vertical="top"/>
    </xf>
    <xf numFmtId="0" fontId="15" fillId="0" borderId="28" xfId="1" applyBorder="1" applyAlignment="1">
      <alignment horizontal="center" vertical="top"/>
    </xf>
    <xf numFmtId="0" fontId="0" fillId="17" borderId="41" xfId="1" applyFont="1" applyFill="1" applyBorder="1" applyAlignment="1">
      <alignment horizontal="left" vertical="top" wrapText="1"/>
    </xf>
    <xf numFmtId="0" fontId="0" fillId="17" borderId="42" xfId="1" applyFont="1" applyFill="1" applyBorder="1" applyAlignment="1">
      <alignment horizontal="left" vertical="top" wrapText="1"/>
    </xf>
    <xf numFmtId="0" fontId="0" fillId="17" borderId="30" xfId="1" applyFont="1" applyFill="1" applyBorder="1" applyAlignment="1">
      <alignment horizontal="left" vertical="top" wrapText="1"/>
    </xf>
    <xf numFmtId="0" fontId="15" fillId="26" borderId="45" xfId="1" applyFill="1" applyBorder="1" applyAlignment="1">
      <alignment horizontal="center" vertical="top" wrapText="1"/>
    </xf>
    <xf numFmtId="0" fontId="15" fillId="26" borderId="13" xfId="1" applyFill="1" applyBorder="1" applyAlignment="1">
      <alignment horizontal="center" vertical="top" wrapText="1"/>
    </xf>
    <xf numFmtId="0" fontId="17" fillId="0" borderId="41" xfId="0" applyFont="1" applyBorder="1" applyAlignment="1">
      <alignment horizontal="left" vertical="top" wrapText="1"/>
    </xf>
    <xf numFmtId="0" fontId="17" fillId="0" borderId="30" xfId="0" applyFont="1" applyBorder="1" applyAlignment="1">
      <alignment horizontal="left" vertical="top" wrapText="1"/>
    </xf>
    <xf numFmtId="0" fontId="17" fillId="0" borderId="41" xfId="0" applyFont="1" applyBorder="1" applyAlignment="1">
      <alignment horizontal="left" vertical="top"/>
    </xf>
    <xf numFmtId="0" fontId="15" fillId="0" borderId="13" xfId="1" applyBorder="1" applyAlignment="1">
      <alignment horizontal="left" vertical="top"/>
    </xf>
    <xf numFmtId="0" fontId="0" fillId="0" borderId="33" xfId="1" applyFont="1" applyFill="1" applyBorder="1" applyAlignment="1">
      <alignment horizontal="left" vertical="top"/>
    </xf>
    <xf numFmtId="0" fontId="15" fillId="0" borderId="29" xfId="1" applyBorder="1" applyAlignment="1">
      <alignment horizontal="left" vertical="top"/>
    </xf>
    <xf numFmtId="0" fontId="15" fillId="0" borderId="37" xfId="1" applyBorder="1" applyAlignment="1">
      <alignment horizontal="left" vertical="top"/>
    </xf>
    <xf numFmtId="0" fontId="15" fillId="0" borderId="28" xfId="1" applyBorder="1" applyAlignment="1">
      <alignment horizontal="left" vertical="top"/>
    </xf>
    <xf numFmtId="0" fontId="22" fillId="0" borderId="43" xfId="3" applyFont="1" applyFill="1" applyBorder="1" applyAlignment="1">
      <alignment horizontal="left" vertical="top" wrapText="1"/>
    </xf>
    <xf numFmtId="0" fontId="22" fillId="0" borderId="44" xfId="3" applyFont="1" applyFill="1" applyBorder="1" applyAlignment="1">
      <alignment horizontal="left" vertical="top" wrapText="1"/>
    </xf>
    <xf numFmtId="0" fontId="17" fillId="0" borderId="42" xfId="0" applyFont="1" applyBorder="1" applyAlignment="1">
      <alignment horizontal="left" vertical="top"/>
    </xf>
    <xf numFmtId="0" fontId="17" fillId="0" borderId="30" xfId="0" applyFont="1" applyBorder="1" applyAlignment="1">
      <alignment horizontal="left" vertical="top"/>
    </xf>
    <xf numFmtId="0" fontId="22" fillId="0" borderId="30" xfId="3" applyFont="1" applyFill="1" applyBorder="1" applyAlignment="1">
      <alignment horizontal="left" vertical="top" wrapText="1"/>
    </xf>
    <xf numFmtId="0" fontId="0" fillId="0" borderId="27" xfId="0" applyFont="1" applyBorder="1" applyAlignment="1">
      <alignment horizontal="left" vertical="top"/>
    </xf>
    <xf numFmtId="0" fontId="16" fillId="0" borderId="41" xfId="2" applyBorder="1" applyAlignment="1">
      <alignment horizontal="left" vertical="top" wrapText="1"/>
    </xf>
    <xf numFmtId="0" fontId="16" fillId="0" borderId="30" xfId="2" applyBorder="1" applyAlignment="1">
      <alignment horizontal="left" vertical="top" wrapText="1"/>
    </xf>
    <xf numFmtId="0" fontId="15" fillId="0" borderId="41" xfId="0" applyFont="1" applyBorder="1" applyAlignment="1">
      <alignment horizontal="left" vertical="top" wrapText="1"/>
    </xf>
    <xf numFmtId="0" fontId="15" fillId="0" borderId="30" xfId="0" applyFont="1" applyBorder="1" applyAlignment="1">
      <alignment horizontal="left" vertical="top" wrapText="1"/>
    </xf>
    <xf numFmtId="0" fontId="15" fillId="0" borderId="30" xfId="0" applyFont="1" applyBorder="1" applyAlignment="1">
      <alignment horizontal="left" vertical="top"/>
    </xf>
    <xf numFmtId="0" fontId="15" fillId="0" borderId="27" xfId="0" applyFont="1" applyBorder="1" applyAlignment="1">
      <alignment horizontal="left" vertical="top"/>
    </xf>
    <xf numFmtId="0" fontId="15" fillId="0" borderId="42" xfId="0" applyFont="1" applyBorder="1" applyAlignment="1">
      <alignment horizontal="left" vertical="top"/>
    </xf>
    <xf numFmtId="0" fontId="0" fillId="0" borderId="45" xfId="1" applyFont="1" applyFill="1" applyBorder="1" applyAlignment="1">
      <alignment horizontal="left" vertical="top"/>
    </xf>
    <xf numFmtId="0" fontId="33" fillId="26" borderId="31" xfId="1" applyFont="1" applyFill="1" applyBorder="1" applyAlignment="1">
      <alignment horizontal="center" vertical="top" wrapText="1"/>
    </xf>
    <xf numFmtId="0" fontId="33" fillId="26" borderId="32" xfId="1" applyFont="1" applyFill="1" applyBorder="1" applyAlignment="1">
      <alignment horizontal="center" vertical="top" wrapText="1"/>
    </xf>
    <xf numFmtId="0" fontId="33" fillId="26" borderId="33" xfId="1" applyFont="1" applyFill="1" applyBorder="1" applyAlignment="1">
      <alignment horizontal="center" vertical="top" wrapText="1"/>
    </xf>
    <xf numFmtId="0" fontId="33" fillId="26" borderId="45" xfId="1" applyFont="1" applyFill="1" applyBorder="1" applyAlignment="1">
      <alignment horizontal="center" vertical="top" wrapText="1"/>
    </xf>
    <xf numFmtId="0" fontId="33" fillId="26" borderId="13" xfId="1" applyFont="1" applyFill="1" applyBorder="1" applyAlignment="1">
      <alignment horizontal="center" vertical="top" wrapText="1"/>
    </xf>
    <xf numFmtId="0" fontId="33" fillId="26" borderId="46" xfId="1" applyFont="1" applyFill="1" applyBorder="1" applyAlignment="1">
      <alignment horizontal="center" vertical="top" wrapText="1"/>
    </xf>
    <xf numFmtId="0" fontId="33" fillId="26" borderId="34" xfId="1" applyFont="1" applyFill="1" applyBorder="1" applyAlignment="1">
      <alignment horizontal="center" vertical="top" wrapText="1"/>
    </xf>
    <xf numFmtId="0" fontId="33" fillId="26" borderId="35" xfId="1" applyFont="1" applyFill="1" applyBorder="1" applyAlignment="1">
      <alignment horizontal="center" vertical="top" wrapText="1"/>
    </xf>
    <xf numFmtId="0" fontId="33" fillId="26" borderId="36" xfId="1" applyFont="1" applyFill="1" applyBorder="1" applyAlignment="1">
      <alignment horizontal="center" vertical="top" wrapText="1"/>
    </xf>
    <xf numFmtId="0" fontId="15" fillId="0" borderId="41" xfId="1" applyFont="1" applyFill="1" applyBorder="1" applyAlignment="1">
      <alignment horizontal="left" vertical="top"/>
    </xf>
    <xf numFmtId="0" fontId="15" fillId="0" borderId="42" xfId="1" applyFont="1" applyFill="1" applyBorder="1" applyAlignment="1">
      <alignment horizontal="left" vertical="top"/>
    </xf>
    <xf numFmtId="0" fontId="15" fillId="0" borderId="30" xfId="1" applyFont="1" applyFill="1" applyBorder="1" applyAlignment="1">
      <alignment horizontal="left" vertical="top"/>
    </xf>
    <xf numFmtId="0" fontId="4" fillId="0" borderId="20" xfId="0" applyFont="1" applyBorder="1" applyAlignment="1">
      <alignment horizontal="center" vertical="center" wrapText="1"/>
    </xf>
    <xf numFmtId="0" fontId="3" fillId="0" borderId="21" xfId="0" applyFont="1" applyBorder="1"/>
    <xf numFmtId="0" fontId="3" fillId="0" borderId="22" xfId="0" applyFont="1" applyBorder="1"/>
    <xf numFmtId="0" fontId="3" fillId="0" borderId="24" xfId="0" applyFont="1" applyBorder="1"/>
    <xf numFmtId="0" fontId="0" fillId="0" borderId="0" xfId="0" applyFont="1" applyAlignment="1"/>
    <xf numFmtId="0" fontId="3" fillId="0" borderId="25" xfId="0" applyFont="1" applyBorder="1"/>
    <xf numFmtId="0" fontId="3" fillId="0" borderId="15" xfId="0" applyFont="1" applyBorder="1"/>
    <xf numFmtId="0" fontId="3" fillId="0" borderId="16" xfId="0" applyFont="1" applyBorder="1"/>
    <xf numFmtId="0" fontId="3" fillId="0" borderId="17" xfId="0" applyFont="1" applyBorder="1"/>
    <xf numFmtId="0" fontId="9" fillId="6" borderId="19" xfId="0" applyFont="1" applyFill="1" applyBorder="1" applyAlignment="1">
      <alignment horizontal="center" vertical="center" wrapText="1"/>
    </xf>
    <xf numFmtId="0" fontId="3" fillId="0" borderId="23" xfId="0" applyFont="1" applyBorder="1"/>
    <xf numFmtId="0" fontId="3" fillId="0" borderId="26" xfId="0" applyFont="1" applyBorder="1"/>
    <xf numFmtId="0" fontId="9" fillId="6" borderId="20" xfId="0" applyFont="1" applyFill="1" applyBorder="1" applyAlignment="1">
      <alignment horizontal="center" vertical="center"/>
    </xf>
    <xf numFmtId="0" fontId="9" fillId="6" borderId="19" xfId="0" applyFont="1" applyFill="1" applyBorder="1" applyAlignment="1">
      <alignment horizontal="center"/>
    </xf>
    <xf numFmtId="0" fontId="9" fillId="0" borderId="19" xfId="0" applyFont="1" applyBorder="1" applyAlignment="1">
      <alignment horizontal="center" vertical="top" wrapText="1"/>
    </xf>
    <xf numFmtId="0" fontId="9" fillId="0" borderId="19" xfId="0" applyFont="1" applyBorder="1" applyAlignment="1">
      <alignment horizontal="center" vertical="center"/>
    </xf>
    <xf numFmtId="0" fontId="9" fillId="0" borderId="19" xfId="0" applyFont="1" applyBorder="1" applyAlignment="1">
      <alignment horizontal="center" vertical="center" wrapText="1"/>
    </xf>
    <xf numFmtId="0" fontId="27" fillId="0" borderId="13" xfId="0" applyFont="1" applyFill="1" applyBorder="1" applyAlignment="1">
      <alignment horizontal="left" vertical="top"/>
    </xf>
    <xf numFmtId="0" fontId="24" fillId="0" borderId="13" xfId="0" applyFont="1" applyFill="1" applyBorder="1" applyAlignment="1">
      <alignment horizontal="left" vertical="top"/>
    </xf>
    <xf numFmtId="0" fontId="28" fillId="0" borderId="13" xfId="0" applyFont="1" applyFill="1" applyBorder="1" applyAlignment="1">
      <alignment horizontal="left" vertical="top"/>
    </xf>
    <xf numFmtId="0" fontId="23" fillId="0" borderId="13" xfId="0" applyFont="1" applyFill="1" applyBorder="1" applyAlignment="1">
      <alignment horizontal="left" vertical="top"/>
    </xf>
    <xf numFmtId="0" fontId="12" fillId="8" borderId="1" xfId="0" applyFont="1" applyFill="1" applyBorder="1"/>
    <xf numFmtId="0" fontId="3" fillId="0" borderId="18" xfId="0" applyFont="1" applyBorder="1"/>
    <xf numFmtId="0" fontId="3" fillId="0" borderId="2" xfId="0" applyFont="1" applyBorder="1"/>
    <xf numFmtId="0" fontId="18" fillId="6" borderId="8" xfId="0" applyFont="1" applyFill="1" applyBorder="1" applyAlignment="1">
      <alignment horizontal="left" vertical="center" wrapText="1"/>
    </xf>
    <xf numFmtId="0" fontId="3" fillId="0" borderId="9" xfId="0" applyFont="1" applyBorder="1"/>
    <xf numFmtId="0" fontId="3" fillId="0" borderId="10" xfId="0" applyFont="1" applyBorder="1"/>
    <xf numFmtId="0" fontId="10" fillId="6"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7" fillId="6" borderId="1" xfId="0" applyFont="1" applyFill="1" applyBorder="1" applyAlignment="1">
      <alignment horizontal="center" wrapText="1"/>
    </xf>
    <xf numFmtId="0" fontId="7" fillId="6" borderId="1" xfId="0" applyFont="1" applyFill="1" applyBorder="1" applyAlignment="1">
      <alignment horizontal="center" vertical="top" wrapText="1"/>
    </xf>
    <xf numFmtId="0" fontId="5" fillId="2" borderId="4" xfId="0" applyFont="1" applyFill="1" applyBorder="1" applyAlignment="1">
      <alignment horizontal="center"/>
    </xf>
    <xf numFmtId="0" fontId="3" fillId="0" borderId="5" xfId="0" applyFont="1" applyBorder="1"/>
    <xf numFmtId="0" fontId="3" fillId="0" borderId="6" xfId="0" applyFont="1" applyBorder="1"/>
    <xf numFmtId="0" fontId="7" fillId="6" borderId="8" xfId="0" applyFont="1" applyFill="1" applyBorder="1" applyAlignment="1">
      <alignment horizontal="left" vertical="center" wrapText="1"/>
    </xf>
    <xf numFmtId="0" fontId="35" fillId="22" borderId="29" xfId="0" applyFont="1" applyFill="1" applyBorder="1" applyAlignment="1">
      <alignment horizontal="center" vertical="center"/>
    </xf>
    <xf numFmtId="0" fontId="0" fillId="22" borderId="37" xfId="0" applyFont="1" applyFill="1" applyBorder="1" applyAlignment="1">
      <alignment horizontal="center" vertical="center"/>
    </xf>
    <xf numFmtId="0" fontId="0" fillId="22" borderId="28" xfId="0" applyFont="1" applyFill="1" applyBorder="1" applyAlignment="1">
      <alignment horizontal="center" vertical="center"/>
    </xf>
    <xf numFmtId="0" fontId="30" fillId="15" borderId="27" xfId="0" applyFont="1" applyFill="1" applyBorder="1" applyAlignment="1">
      <alignment horizontal="center" vertical="center"/>
    </xf>
    <xf numFmtId="0" fontId="0" fillId="15" borderId="27" xfId="0" applyFont="1" applyFill="1" applyBorder="1" applyAlignment="1">
      <alignment horizontal="center" vertical="center"/>
    </xf>
    <xf numFmtId="0" fontId="16" fillId="24" borderId="0" xfId="2" applyFill="1" applyBorder="1" applyAlignment="1"/>
  </cellXfs>
  <cellStyles count="4">
    <cellStyle name="Hyperlink" xfId="2" builtinId="8"/>
    <cellStyle name="Input" xfId="3" builtinId="20"/>
    <cellStyle name="Normal" xfId="0" builtinId="0"/>
    <cellStyle name="Normal 2" xfId="1"/>
  </cellStyles>
  <dxfs count="17">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82FD-4DFC-8928-B8301C6AF0D1}"/>
              </c:ext>
            </c:extLst>
          </c:dPt>
          <c:dPt>
            <c:idx val="1"/>
            <c:bubble3D val="0"/>
            <c:spPr>
              <a:solidFill>
                <a:srgbClr val="EA4335"/>
              </a:solidFill>
            </c:spPr>
            <c:extLst>
              <c:ext xmlns:c16="http://schemas.microsoft.com/office/drawing/2014/chart" uri="{C3380CC4-5D6E-409C-BE32-E72D297353CC}">
                <c16:uniqueId val="{00000003-82FD-4DFC-8928-B8301C6AF0D1}"/>
              </c:ext>
            </c:extLst>
          </c:dPt>
          <c:dPt>
            <c:idx val="2"/>
            <c:bubble3D val="0"/>
            <c:spPr>
              <a:solidFill>
                <a:srgbClr val="FBBC04"/>
              </a:solidFill>
            </c:spPr>
            <c:extLst>
              <c:ext xmlns:c16="http://schemas.microsoft.com/office/drawing/2014/chart" uri="{C3380CC4-5D6E-409C-BE32-E72D297353CC}">
                <c16:uniqueId val="{00000005-82FD-4DFC-8928-B8301C6AF0D1}"/>
              </c:ext>
            </c:extLst>
          </c:dPt>
          <c:dPt>
            <c:idx val="3"/>
            <c:bubble3D val="0"/>
            <c:spPr>
              <a:solidFill>
                <a:srgbClr val="34A853"/>
              </a:solidFill>
            </c:spPr>
            <c:extLst>
              <c:ext xmlns:c16="http://schemas.microsoft.com/office/drawing/2014/chart" uri="{C3380CC4-5D6E-409C-BE32-E72D297353CC}">
                <c16:uniqueId val="{00000007-82FD-4DFC-8928-B8301C6AF0D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86</c:v>
                </c:pt>
                <c:pt idx="1">
                  <c:v>15</c:v>
                </c:pt>
                <c:pt idx="2">
                  <c:v>1</c:v>
                </c:pt>
                <c:pt idx="3">
                  <c:v>0</c:v>
                </c:pt>
              </c:numCache>
            </c:numRef>
          </c:val>
          <c:extLst>
            <c:ext xmlns:c16="http://schemas.microsoft.com/office/drawing/2014/chart" uri="{C3380CC4-5D6E-409C-BE32-E72D297353CC}">
              <c16:uniqueId val="{00000008-82FD-4DFC-8928-B8301C6AF0D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215288</xdr:colOff>
      <xdr:row>13</xdr:row>
      <xdr:rowOff>28855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537884</xdr:colOff>
      <xdr:row>2</xdr:row>
      <xdr:rowOff>59765</xdr:rowOff>
    </xdr:from>
    <xdr:to>
      <xdr:col>10</xdr:col>
      <xdr:colOff>578761</xdr:colOff>
      <xdr:row>60</xdr:row>
      <xdr:rowOff>144930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3060" y="403412"/>
          <a:ext cx="4941583" cy="100584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bp9OyVM7ZcS2I0xSpq8gdHiSLwxtjZBo/view?usp=sharing"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dYDXa2UlWFny3R0mDWoyCElv4yCQmBEM/view?usp=sharing" TargetMode="External"/><Relationship Id="rId7" Type="http://schemas.openxmlformats.org/officeDocument/2006/relationships/hyperlink" Target="https://drive.google.com/file/d/1ZgJbK_5HlDKf90cxDA8xzv1dUqFKGTzp/view?usp=sharing" TargetMode="External"/><Relationship Id="rId12" Type="http://schemas.openxmlformats.org/officeDocument/2006/relationships/hyperlink" Target="https://priyoshop.com/" TargetMode="External"/><Relationship Id="rId2" Type="http://schemas.openxmlformats.org/officeDocument/2006/relationships/hyperlink" Target="https://drive.google.com/file/d/1eRKjWPe9qrSxW-QILVWmUaU6EegxvTX1/view?usp=sharing" TargetMode="External"/><Relationship Id="rId1" Type="http://schemas.openxmlformats.org/officeDocument/2006/relationships/hyperlink" Target="https://priyoshop.com/" TargetMode="External"/><Relationship Id="rId6" Type="http://schemas.openxmlformats.org/officeDocument/2006/relationships/hyperlink" Target="https://drive.google.com/file/d/14a77fLRw88UWZr7Ia0shliP0A4wvMTPa/view?usp=sharing" TargetMode="External"/><Relationship Id="rId11" Type="http://schemas.openxmlformats.org/officeDocument/2006/relationships/hyperlink" Target="https://drive.google.com/file/d/1Bi-M3861f-fut3jA95N0YoaQ1r_WPk8u/view?usp=sharing" TargetMode="External"/><Relationship Id="rId5" Type="http://schemas.openxmlformats.org/officeDocument/2006/relationships/hyperlink" Target="https://drive.google.com/file/d/1TUt931PvzfiYGVdDTROu89wmFtNejqIz/view?usp=sharing" TargetMode="External"/><Relationship Id="rId10" Type="http://schemas.openxmlformats.org/officeDocument/2006/relationships/hyperlink" Target="https://drive.google.com/file/d/139QKEJJrbCXpJBrcCPOKKcH35J9cB-kp/view?usp=sharing" TargetMode="External"/><Relationship Id="rId4" Type="http://schemas.openxmlformats.org/officeDocument/2006/relationships/hyperlink" Target="https://drive.google.com/file/d/1ac6XnDL2Q-LZZhbyhnwtAt434ieDAZKL/view?usp=sharing" TargetMode="External"/><Relationship Id="rId9" Type="http://schemas.openxmlformats.org/officeDocument/2006/relationships/hyperlink" Target="https://drive.google.com/file/d/18NXxL3NwUVtdh66pnZGiYElCBkrai2zH/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QBV2ur9fP_Ks2G2jQzqSRzZnzVejbVKs/view?usp=sharing" TargetMode="External"/><Relationship Id="rId2" Type="http://schemas.openxmlformats.org/officeDocument/2006/relationships/hyperlink" Target="https://drive.google.com/file/d/1_OVwFFjcMdQfH-TvlJisuEsZ1Io5XIDv/view?usp=sharing" TargetMode="External"/><Relationship Id="rId1" Type="http://schemas.openxmlformats.org/officeDocument/2006/relationships/hyperlink" Target="https://drive.google.com/file/d/1WIAYuEKoO8r-ueqjyHwd5HA8V48IY6yN/view?usp=sharing" TargetMode="External"/><Relationship Id="rId6" Type="http://schemas.openxmlformats.org/officeDocument/2006/relationships/printerSettings" Target="../printerSettings/printerSettings2.bin"/><Relationship Id="rId5" Type="http://schemas.openxmlformats.org/officeDocument/2006/relationships/hyperlink" Target="https://priyoshop.com/" TargetMode="External"/><Relationship Id="rId4" Type="http://schemas.openxmlformats.org/officeDocument/2006/relationships/hyperlink" Target="https://drive.google.com/file/d/1WIAYuEKoO8r-ueqjyHwd5HA8V48IY6yN/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iyoshop.com/" TargetMode="External"/><Relationship Id="rId13" Type="http://schemas.openxmlformats.org/officeDocument/2006/relationships/printerSettings" Target="../printerSettings/printerSettings3.bin"/><Relationship Id="rId3" Type="http://schemas.openxmlformats.org/officeDocument/2006/relationships/hyperlink" Target="https://priyoshop.com/" TargetMode="External"/><Relationship Id="rId7" Type="http://schemas.openxmlformats.org/officeDocument/2006/relationships/hyperlink" Target="https://priyoshop.com/" TargetMode="External"/><Relationship Id="rId12" Type="http://schemas.openxmlformats.org/officeDocument/2006/relationships/hyperlink" Target="https://drive.google.com/file/d/1liBX_d4N-xSzsZxajrG9j8mMKSW2aC1p/view?usp=sharing" TargetMode="External"/><Relationship Id="rId2" Type="http://schemas.openxmlformats.org/officeDocument/2006/relationships/hyperlink" Target="https://priyoshop.com/customer/info" TargetMode="External"/><Relationship Id="rId1" Type="http://schemas.openxmlformats.org/officeDocument/2006/relationships/hyperlink" Target="https://priyoshop.com/" TargetMode="External"/><Relationship Id="rId6" Type="http://schemas.openxmlformats.org/officeDocument/2006/relationships/hyperlink" Target="https://priyoshop.com/" TargetMode="External"/><Relationship Id="rId11" Type="http://schemas.openxmlformats.org/officeDocument/2006/relationships/hyperlink" Target="https://priyoshop.com/" TargetMode="External"/><Relationship Id="rId5" Type="http://schemas.openxmlformats.org/officeDocument/2006/relationships/hyperlink" Target="https://priyoshop.com/" TargetMode="External"/><Relationship Id="rId10" Type="http://schemas.openxmlformats.org/officeDocument/2006/relationships/hyperlink" Target="https://priyoshop.com/" TargetMode="External"/><Relationship Id="rId4" Type="http://schemas.openxmlformats.org/officeDocument/2006/relationships/hyperlink" Target="https://priyoshop.com/" TargetMode="External"/><Relationship Id="rId9" Type="http://schemas.openxmlformats.org/officeDocument/2006/relationships/hyperlink" Target="https://priyoshop.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riyoshop.com/" TargetMode="External"/><Relationship Id="rId1" Type="http://schemas.openxmlformats.org/officeDocument/2006/relationships/hyperlink" Target="https://priyoshop.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riyoshop.com/" TargetMode="External"/><Relationship Id="rId2" Type="http://schemas.openxmlformats.org/officeDocument/2006/relationships/hyperlink" Target="https://priyoshop.com/" TargetMode="External"/><Relationship Id="rId1" Type="http://schemas.openxmlformats.org/officeDocument/2006/relationships/hyperlink" Target="https://priyoshop.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TUt931PvzfiYGVdDTROu89wmFtNejqIz/view?usp=sharing" TargetMode="External"/><Relationship Id="rId2" Type="http://schemas.openxmlformats.org/officeDocument/2006/relationships/hyperlink" Target="https://drive.google.com/file/d/1ac6XnDL2Q-LZZhbyhnwtAt434ieDAZKL/view?usp=sharing" TargetMode="External"/><Relationship Id="rId1" Type="http://schemas.openxmlformats.org/officeDocument/2006/relationships/hyperlink" Target="https://drive.google.com/file/d/1eRKjWPe9qrSxW-QILVWmUaU6EegxvTX1/view?usp=sharing" TargetMode="External"/><Relationship Id="rId4" Type="http://schemas.openxmlformats.org/officeDocument/2006/relationships/hyperlink" Target="https://drive.google.com/file/d/1TUt931PvzfiYGVdDTROu89wmFtNejqIz/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38EPRbuNQ6hqinM1dwyW4fuGZN_9dJx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activeCell="A5" sqref="A5:D6"/>
    </sheetView>
  </sheetViews>
  <sheetFormatPr defaultRowHeight="13.8"/>
  <cols>
    <col min="1" max="1" width="19.33203125" bestFit="1" customWidth="1"/>
    <col min="2" max="2" width="20.77734375" bestFit="1" customWidth="1"/>
    <col min="3" max="3" width="28.21875" bestFit="1" customWidth="1"/>
    <col min="4" max="4" width="35.21875" bestFit="1" customWidth="1"/>
    <col min="5" max="5" width="28.33203125" bestFit="1" customWidth="1"/>
    <col min="6" max="6" width="37.88671875" bestFit="1" customWidth="1"/>
    <col min="7" max="7" width="28.21875" bestFit="1" customWidth="1"/>
    <col min="8" max="8" width="11.21875" bestFit="1" customWidth="1"/>
    <col min="9" max="9" width="18.5546875" bestFit="1" customWidth="1"/>
    <col min="10" max="10" width="14.88671875" bestFit="1" customWidth="1"/>
    <col min="11" max="11" width="24.109375" customWidth="1"/>
    <col min="12" max="12" width="28.6640625" customWidth="1"/>
  </cols>
  <sheetData>
    <row r="1" spans="1:11" ht="13.8" customHeight="1">
      <c r="A1" s="11" t="s">
        <v>46</v>
      </c>
      <c r="B1" s="61" t="s">
        <v>135</v>
      </c>
      <c r="C1" s="27" t="s">
        <v>67</v>
      </c>
      <c r="D1" s="37">
        <v>44821</v>
      </c>
      <c r="E1" s="152" t="s">
        <v>49</v>
      </c>
      <c r="F1" s="153"/>
      <c r="G1" s="167" t="s">
        <v>628</v>
      </c>
      <c r="H1" s="168"/>
      <c r="I1" s="168"/>
      <c r="J1" s="118"/>
      <c r="K1" s="118"/>
    </row>
    <row r="2" spans="1:11">
      <c r="A2" s="27" t="s">
        <v>136</v>
      </c>
      <c r="B2" s="20" t="s">
        <v>50</v>
      </c>
      <c r="C2" s="11" t="s">
        <v>52</v>
      </c>
      <c r="D2" s="15">
        <v>44826</v>
      </c>
      <c r="E2" s="13" t="s">
        <v>5</v>
      </c>
      <c r="F2" s="12">
        <f>COUNTIF(H9:H99,"Passed")</f>
        <v>24</v>
      </c>
      <c r="G2" s="167"/>
      <c r="H2" s="168"/>
      <c r="I2" s="168"/>
      <c r="J2" s="118"/>
      <c r="K2" s="118"/>
    </row>
    <row r="3" spans="1:11" ht="18.600000000000001" customHeight="1">
      <c r="A3" s="82" t="s">
        <v>51</v>
      </c>
      <c r="B3" s="62" t="s">
        <v>70</v>
      </c>
      <c r="C3" s="11" t="s">
        <v>53</v>
      </c>
      <c r="D3" s="12">
        <f>COUNTA(D9:D97)</f>
        <v>34</v>
      </c>
      <c r="E3" s="16" t="s">
        <v>7</v>
      </c>
      <c r="F3" s="12">
        <f>COUNTIF(H9:H97,"Failed")</f>
        <v>9</v>
      </c>
      <c r="G3" s="167"/>
      <c r="H3" s="168"/>
      <c r="I3" s="168"/>
      <c r="J3" s="118"/>
      <c r="K3" s="118"/>
    </row>
    <row r="4" spans="1:11">
      <c r="A4" s="11" t="s">
        <v>47</v>
      </c>
      <c r="B4" s="12" t="s">
        <v>48</v>
      </c>
      <c r="C4" s="100"/>
      <c r="D4" s="100"/>
      <c r="E4" s="143" t="s">
        <v>2</v>
      </c>
      <c r="F4" s="12">
        <f>COUNTIF(H9:H97,"Not Executed")</f>
        <v>1</v>
      </c>
      <c r="G4" s="167"/>
      <c r="H4" s="168"/>
      <c r="I4" s="168"/>
      <c r="J4" s="118"/>
      <c r="K4" s="118"/>
    </row>
    <row r="5" spans="1:11">
      <c r="A5" s="154"/>
      <c r="B5" s="155"/>
      <c r="C5" s="156"/>
      <c r="D5" s="157"/>
      <c r="E5" s="23" t="s">
        <v>54</v>
      </c>
      <c r="F5" s="12">
        <v>33</v>
      </c>
      <c r="G5" s="167"/>
      <c r="H5" s="168"/>
      <c r="I5" s="168"/>
      <c r="J5" s="118"/>
      <c r="K5" s="118"/>
    </row>
    <row r="6" spans="1:11">
      <c r="A6" s="158"/>
      <c r="B6" s="159"/>
      <c r="C6" s="159"/>
      <c r="D6" s="160"/>
      <c r="E6" s="24" t="s">
        <v>3</v>
      </c>
      <c r="F6" s="12">
        <v>0</v>
      </c>
      <c r="G6" s="167"/>
      <c r="H6" s="168"/>
      <c r="I6" s="168"/>
      <c r="J6" s="118"/>
      <c r="K6" s="118"/>
    </row>
    <row r="7" spans="1:11">
      <c r="A7" s="161"/>
      <c r="B7" s="162"/>
      <c r="C7" s="162"/>
      <c r="D7" s="162"/>
      <c r="E7" s="162"/>
      <c r="F7" s="163"/>
      <c r="G7" s="118"/>
      <c r="H7" s="118"/>
      <c r="I7" s="118"/>
      <c r="J7" s="118"/>
      <c r="K7" s="118"/>
    </row>
    <row r="8" spans="1:11">
      <c r="A8" s="27" t="s">
        <v>66</v>
      </c>
      <c r="B8" s="11" t="s">
        <v>55</v>
      </c>
      <c r="C8" s="27" t="s">
        <v>293</v>
      </c>
      <c r="D8" s="11" t="s">
        <v>56</v>
      </c>
      <c r="E8" s="11" t="s">
        <v>57</v>
      </c>
      <c r="F8" s="25" t="s">
        <v>58</v>
      </c>
      <c r="G8" s="25" t="s">
        <v>4</v>
      </c>
      <c r="H8" s="25" t="s">
        <v>13</v>
      </c>
      <c r="I8" s="25" t="s">
        <v>59</v>
      </c>
      <c r="J8" s="25" t="s">
        <v>60</v>
      </c>
    </row>
    <row r="9" spans="1:11" ht="69">
      <c r="A9" s="164" t="s">
        <v>50</v>
      </c>
      <c r="B9" s="30" t="s">
        <v>132</v>
      </c>
      <c r="C9" s="28" t="s">
        <v>68</v>
      </c>
      <c r="D9" s="28" t="s">
        <v>69</v>
      </c>
      <c r="E9" s="19" t="s">
        <v>70</v>
      </c>
      <c r="F9" s="28" t="s">
        <v>61</v>
      </c>
      <c r="G9" s="18" t="s">
        <v>62</v>
      </c>
      <c r="H9" s="18" t="s">
        <v>5</v>
      </c>
      <c r="I9" s="18"/>
      <c r="J9" s="18"/>
    </row>
    <row r="10" spans="1:11" ht="179.4">
      <c r="A10" s="165"/>
      <c r="B10" s="30" t="s">
        <v>71</v>
      </c>
      <c r="C10" s="95" t="s">
        <v>75</v>
      </c>
      <c r="D10" s="28" t="s">
        <v>80</v>
      </c>
      <c r="E10" s="95" t="s">
        <v>76</v>
      </c>
      <c r="F10" s="95" t="s">
        <v>137</v>
      </c>
      <c r="G10" s="30" t="s">
        <v>77</v>
      </c>
      <c r="H10" s="18" t="s">
        <v>7</v>
      </c>
      <c r="I10" s="31" t="s">
        <v>78</v>
      </c>
      <c r="J10" s="18"/>
    </row>
    <row r="11" spans="1:11" ht="124.2">
      <c r="A11" s="165"/>
      <c r="B11" s="30" t="s">
        <v>72</v>
      </c>
      <c r="C11" s="28" t="s">
        <v>79</v>
      </c>
      <c r="D11" s="28" t="s">
        <v>83</v>
      </c>
      <c r="E11" s="95" t="s">
        <v>91</v>
      </c>
      <c r="F11" s="95" t="s">
        <v>95</v>
      </c>
      <c r="G11" s="30" t="s">
        <v>81</v>
      </c>
      <c r="H11" s="18" t="s">
        <v>5</v>
      </c>
      <c r="I11" s="18"/>
      <c r="J11" s="18"/>
    </row>
    <row r="12" spans="1:11" s="29" customFormat="1" ht="124.2">
      <c r="A12" s="165"/>
      <c r="B12" s="30" t="s">
        <v>73</v>
      </c>
      <c r="C12" s="28" t="s">
        <v>102</v>
      </c>
      <c r="D12" s="33" t="s">
        <v>103</v>
      </c>
      <c r="E12" s="33" t="s">
        <v>222</v>
      </c>
      <c r="F12" s="28" t="s">
        <v>104</v>
      </c>
      <c r="G12" s="84" t="s">
        <v>65</v>
      </c>
      <c r="H12" s="18" t="s">
        <v>7</v>
      </c>
      <c r="I12" s="31" t="s">
        <v>105</v>
      </c>
      <c r="J12" s="18"/>
    </row>
    <row r="13" spans="1:11" s="29" customFormat="1" ht="124.2">
      <c r="A13" s="165"/>
      <c r="B13" s="30" t="s">
        <v>74</v>
      </c>
      <c r="C13" s="28" t="s">
        <v>115</v>
      </c>
      <c r="D13" s="28" t="s">
        <v>116</v>
      </c>
      <c r="E13" s="33" t="s">
        <v>223</v>
      </c>
      <c r="F13" s="28" t="s">
        <v>104</v>
      </c>
      <c r="G13" s="30" t="s">
        <v>65</v>
      </c>
      <c r="H13" s="18" t="s">
        <v>7</v>
      </c>
      <c r="I13" s="31" t="s">
        <v>117</v>
      </c>
      <c r="J13" s="18"/>
    </row>
    <row r="14" spans="1:11" ht="124.2">
      <c r="A14" s="165"/>
      <c r="B14" s="30" t="s">
        <v>86</v>
      </c>
      <c r="C14" s="28" t="s">
        <v>82</v>
      </c>
      <c r="D14" s="28" t="s">
        <v>84</v>
      </c>
      <c r="E14" s="28" t="s">
        <v>90</v>
      </c>
      <c r="F14" s="28" t="s">
        <v>61</v>
      </c>
      <c r="G14" s="30" t="s">
        <v>65</v>
      </c>
      <c r="H14" s="18" t="s">
        <v>5</v>
      </c>
      <c r="I14" s="31" t="s">
        <v>85</v>
      </c>
      <c r="J14" s="18"/>
    </row>
    <row r="15" spans="1:11" s="29" customFormat="1" ht="138">
      <c r="A15" s="165"/>
      <c r="B15" s="30" t="s">
        <v>93</v>
      </c>
      <c r="C15" s="28" t="s">
        <v>98</v>
      </c>
      <c r="D15" s="28" t="s">
        <v>99</v>
      </c>
      <c r="E15" s="33" t="s">
        <v>224</v>
      </c>
      <c r="F15" s="28" t="s">
        <v>100</v>
      </c>
      <c r="G15" s="30" t="s">
        <v>101</v>
      </c>
      <c r="H15" s="18" t="s">
        <v>5</v>
      </c>
      <c r="I15" s="31"/>
      <c r="J15" s="18"/>
    </row>
    <row r="16" spans="1:11" ht="124.2">
      <c r="A16" s="165"/>
      <c r="B16" s="30" t="s">
        <v>97</v>
      </c>
      <c r="C16" s="95" t="s">
        <v>87</v>
      </c>
      <c r="D16" s="28" t="s">
        <v>88</v>
      </c>
      <c r="E16" s="28" t="s">
        <v>89</v>
      </c>
      <c r="F16" s="28" t="s">
        <v>96</v>
      </c>
      <c r="G16" s="28" t="s">
        <v>92</v>
      </c>
      <c r="H16" s="18" t="s">
        <v>5</v>
      </c>
      <c r="I16" s="18"/>
      <c r="J16" s="18"/>
    </row>
    <row r="17" spans="1:10" ht="124.2">
      <c r="A17" s="165"/>
      <c r="B17" s="30" t="s">
        <v>106</v>
      </c>
      <c r="C17" s="28" t="s">
        <v>118</v>
      </c>
      <c r="D17" s="28" t="s">
        <v>119</v>
      </c>
      <c r="E17" s="33" t="s">
        <v>225</v>
      </c>
      <c r="F17" s="28" t="s">
        <v>64</v>
      </c>
      <c r="G17" s="28" t="s">
        <v>94</v>
      </c>
      <c r="H17" s="18" t="s">
        <v>5</v>
      </c>
      <c r="I17" s="14"/>
      <c r="J17" s="21"/>
    </row>
    <row r="18" spans="1:10" ht="124.2">
      <c r="A18" s="165"/>
      <c r="B18" s="30" t="s">
        <v>107</v>
      </c>
      <c r="C18" s="95" t="s">
        <v>297</v>
      </c>
      <c r="D18" s="28" t="s">
        <v>298</v>
      </c>
      <c r="E18" s="33" t="s">
        <v>226</v>
      </c>
      <c r="F18" s="28" t="s">
        <v>104</v>
      </c>
      <c r="G18" s="28" t="s">
        <v>120</v>
      </c>
      <c r="H18" s="18" t="s">
        <v>5</v>
      </c>
      <c r="I18" s="21"/>
      <c r="J18" s="21"/>
    </row>
    <row r="19" spans="1:10" s="29" customFormat="1" ht="124.2">
      <c r="A19" s="165"/>
      <c r="B19" s="30" t="s">
        <v>108</v>
      </c>
      <c r="C19" s="28" t="s">
        <v>121</v>
      </c>
      <c r="D19" s="28" t="s">
        <v>122</v>
      </c>
      <c r="E19" s="33" t="s">
        <v>227</v>
      </c>
      <c r="F19" s="28"/>
      <c r="G19" s="28"/>
      <c r="H19" s="18" t="s">
        <v>123</v>
      </c>
      <c r="I19" s="21"/>
      <c r="J19" s="21"/>
    </row>
    <row r="20" spans="1:10" ht="124.2">
      <c r="A20" s="165"/>
      <c r="B20" s="30" t="s">
        <v>109</v>
      </c>
      <c r="C20" s="34" t="s">
        <v>140</v>
      </c>
      <c r="D20" s="28" t="s">
        <v>124</v>
      </c>
      <c r="E20" s="33" t="s">
        <v>228</v>
      </c>
      <c r="F20" s="33" t="s">
        <v>138</v>
      </c>
      <c r="G20" s="34" t="s">
        <v>139</v>
      </c>
      <c r="H20" s="18" t="s">
        <v>7</v>
      </c>
      <c r="I20" s="14"/>
      <c r="J20" s="21"/>
    </row>
    <row r="21" spans="1:10" ht="124.2">
      <c r="A21" s="165"/>
      <c r="B21" s="30" t="s">
        <v>110</v>
      </c>
      <c r="C21" s="22" t="s">
        <v>125</v>
      </c>
      <c r="D21" s="33" t="s">
        <v>126</v>
      </c>
      <c r="E21" s="33" t="s">
        <v>229</v>
      </c>
      <c r="F21" s="28" t="s">
        <v>127</v>
      </c>
      <c r="G21" s="22" t="s">
        <v>65</v>
      </c>
      <c r="H21" s="18" t="s">
        <v>7</v>
      </c>
      <c r="I21" s="32" t="s">
        <v>128</v>
      </c>
      <c r="J21" s="21"/>
    </row>
    <row r="22" spans="1:10" ht="124.2">
      <c r="A22" s="165"/>
      <c r="B22" s="30" t="s">
        <v>111</v>
      </c>
      <c r="C22" s="22" t="s">
        <v>130</v>
      </c>
      <c r="D22" s="28" t="s">
        <v>131</v>
      </c>
      <c r="E22" s="33" t="s">
        <v>230</v>
      </c>
      <c r="F22" s="10" t="s">
        <v>64</v>
      </c>
      <c r="G22" s="21" t="s">
        <v>65</v>
      </c>
      <c r="H22" s="18" t="s">
        <v>7</v>
      </c>
      <c r="I22" s="32" t="s">
        <v>129</v>
      </c>
      <c r="J22" s="26"/>
    </row>
    <row r="23" spans="1:10" ht="124.2">
      <c r="A23" s="165"/>
      <c r="B23" s="30" t="s">
        <v>112</v>
      </c>
      <c r="C23" s="36" t="s">
        <v>141</v>
      </c>
      <c r="D23" s="28" t="s">
        <v>133</v>
      </c>
      <c r="E23" s="33" t="s">
        <v>231</v>
      </c>
      <c r="F23" s="28" t="s">
        <v>104</v>
      </c>
      <c r="G23" s="21" t="s">
        <v>65</v>
      </c>
      <c r="H23" s="18" t="s">
        <v>7</v>
      </c>
      <c r="I23" s="32" t="s">
        <v>134</v>
      </c>
      <c r="J23" s="26"/>
    </row>
    <row r="24" spans="1:10" ht="110.4">
      <c r="A24" s="165"/>
      <c r="B24" s="30" t="s">
        <v>113</v>
      </c>
      <c r="C24" s="36" t="s">
        <v>142</v>
      </c>
      <c r="D24" s="33" t="s">
        <v>143</v>
      </c>
      <c r="E24" s="26"/>
      <c r="F24" s="36" t="s">
        <v>144</v>
      </c>
      <c r="G24" s="92" t="s">
        <v>351</v>
      </c>
      <c r="H24" s="18" t="s">
        <v>5</v>
      </c>
      <c r="I24" s="26"/>
      <c r="J24" s="26"/>
    </row>
    <row r="25" spans="1:10" ht="82.8">
      <c r="A25" s="165"/>
      <c r="B25" s="30" t="s">
        <v>114</v>
      </c>
      <c r="C25" s="50" t="s">
        <v>148</v>
      </c>
      <c r="D25" s="28" t="s">
        <v>149</v>
      </c>
      <c r="E25" s="26"/>
      <c r="F25" s="50" t="s">
        <v>150</v>
      </c>
      <c r="G25" s="50" t="s">
        <v>151</v>
      </c>
      <c r="H25" s="18" t="s">
        <v>5</v>
      </c>
      <c r="I25" s="26"/>
      <c r="J25" s="26"/>
    </row>
    <row r="26" spans="1:10" ht="143.4" customHeight="1">
      <c r="A26" s="165"/>
      <c r="B26" s="30" t="s">
        <v>147</v>
      </c>
      <c r="C26" s="50" t="s">
        <v>190</v>
      </c>
      <c r="D26" s="28" t="s">
        <v>200</v>
      </c>
      <c r="E26" s="50" t="s">
        <v>191</v>
      </c>
      <c r="F26" s="50" t="s">
        <v>192</v>
      </c>
      <c r="G26" s="50" t="s">
        <v>193</v>
      </c>
      <c r="H26" s="20" t="s">
        <v>7</v>
      </c>
      <c r="I26" s="26"/>
      <c r="J26" s="26"/>
    </row>
    <row r="27" spans="1:10" ht="96.6">
      <c r="A27" s="165"/>
      <c r="B27" s="30" t="s">
        <v>189</v>
      </c>
      <c r="C27" s="94" t="s">
        <v>294</v>
      </c>
      <c r="D27" s="28" t="s">
        <v>295</v>
      </c>
      <c r="E27" s="26"/>
      <c r="F27" s="94" t="s">
        <v>296</v>
      </c>
      <c r="G27" s="92" t="s">
        <v>351</v>
      </c>
      <c r="H27" s="20" t="s">
        <v>5</v>
      </c>
      <c r="I27" s="26"/>
      <c r="J27" s="26"/>
    </row>
    <row r="28" spans="1:10" ht="96.6">
      <c r="A28" s="165"/>
      <c r="B28" s="30" t="s">
        <v>197</v>
      </c>
      <c r="C28" s="50" t="s">
        <v>618</v>
      </c>
      <c r="D28" s="28" t="s">
        <v>201</v>
      </c>
      <c r="E28" s="26"/>
      <c r="F28" s="50" t="s">
        <v>202</v>
      </c>
      <c r="G28" s="92" t="s">
        <v>351</v>
      </c>
      <c r="H28" s="20" t="s">
        <v>5</v>
      </c>
      <c r="I28" s="26"/>
      <c r="J28" s="26"/>
    </row>
    <row r="29" spans="1:10" ht="82.8">
      <c r="A29" s="165"/>
      <c r="B29" s="30" t="s">
        <v>198</v>
      </c>
      <c r="C29" s="50" t="s">
        <v>203</v>
      </c>
      <c r="D29" s="33" t="s">
        <v>209</v>
      </c>
      <c r="E29" s="26"/>
      <c r="F29" s="36" t="s">
        <v>204</v>
      </c>
      <c r="G29" s="92" t="s">
        <v>351</v>
      </c>
      <c r="H29" s="20" t="s">
        <v>5</v>
      </c>
      <c r="I29" s="26"/>
      <c r="J29" s="26"/>
    </row>
    <row r="30" spans="1:10" ht="96.6">
      <c r="A30" s="165"/>
      <c r="B30" s="30" t="s">
        <v>199</v>
      </c>
      <c r="C30" s="94" t="s">
        <v>206</v>
      </c>
      <c r="D30" s="33" t="s">
        <v>207</v>
      </c>
      <c r="E30" s="26"/>
      <c r="F30" s="94" t="s">
        <v>208</v>
      </c>
      <c r="G30" s="92" t="s">
        <v>351</v>
      </c>
      <c r="H30" s="20" t="s">
        <v>5</v>
      </c>
      <c r="I30" s="26"/>
      <c r="J30" s="26"/>
    </row>
    <row r="31" spans="1:10" ht="165.6">
      <c r="A31" s="165"/>
      <c r="B31" s="30" t="s">
        <v>205</v>
      </c>
      <c r="C31" s="36" t="s">
        <v>220</v>
      </c>
      <c r="D31" s="33" t="s">
        <v>216</v>
      </c>
      <c r="E31" s="36" t="s">
        <v>212</v>
      </c>
      <c r="F31" s="35" t="s">
        <v>213</v>
      </c>
      <c r="G31" s="35" t="s">
        <v>214</v>
      </c>
      <c r="H31" s="20" t="s">
        <v>7</v>
      </c>
      <c r="I31" s="32" t="s">
        <v>78</v>
      </c>
      <c r="J31" s="26"/>
    </row>
    <row r="32" spans="1:10" ht="151.80000000000001">
      <c r="A32" s="165"/>
      <c r="B32" s="30" t="s">
        <v>210</v>
      </c>
      <c r="C32" s="36" t="s">
        <v>215</v>
      </c>
      <c r="D32" s="36" t="s">
        <v>217</v>
      </c>
      <c r="E32" s="36" t="s">
        <v>218</v>
      </c>
      <c r="F32" s="36" t="s">
        <v>219</v>
      </c>
      <c r="G32" s="35" t="s">
        <v>77</v>
      </c>
      <c r="H32" s="20" t="s">
        <v>5</v>
      </c>
      <c r="I32" s="26"/>
      <c r="J32" s="26"/>
    </row>
    <row r="33" spans="1:11" ht="151.80000000000001">
      <c r="A33" s="165"/>
      <c r="B33" s="30" t="s">
        <v>211</v>
      </c>
      <c r="C33" s="36" t="s">
        <v>221</v>
      </c>
      <c r="D33" s="36" t="s">
        <v>232</v>
      </c>
      <c r="E33" s="36" t="s">
        <v>233</v>
      </c>
      <c r="F33" s="36" t="s">
        <v>219</v>
      </c>
      <c r="G33" s="35" t="s">
        <v>77</v>
      </c>
      <c r="H33" s="20" t="s">
        <v>5</v>
      </c>
      <c r="I33" s="26"/>
      <c r="J33" s="26"/>
    </row>
    <row r="34" spans="1:11" ht="151.80000000000001">
      <c r="A34" s="165"/>
      <c r="B34" s="30" t="s">
        <v>234</v>
      </c>
      <c r="C34" s="36" t="s">
        <v>236</v>
      </c>
      <c r="D34" s="36" t="s">
        <v>237</v>
      </c>
      <c r="E34" s="36" t="s">
        <v>238</v>
      </c>
      <c r="F34" s="36" t="s">
        <v>239</v>
      </c>
      <c r="G34" s="35" t="s">
        <v>240</v>
      </c>
      <c r="H34" s="20" t="s">
        <v>5</v>
      </c>
      <c r="I34" s="26"/>
      <c r="J34" s="26"/>
    </row>
    <row r="35" spans="1:11" ht="151.80000000000001">
      <c r="A35" s="165"/>
      <c r="B35" s="30" t="s">
        <v>235</v>
      </c>
      <c r="C35" s="63" t="s">
        <v>242</v>
      </c>
      <c r="D35" s="36" t="s">
        <v>243</v>
      </c>
      <c r="E35" s="36" t="s">
        <v>244</v>
      </c>
      <c r="F35" s="53" t="s">
        <v>219</v>
      </c>
      <c r="G35" s="35" t="s">
        <v>145</v>
      </c>
      <c r="H35" s="20" t="s">
        <v>5</v>
      </c>
      <c r="I35" s="26"/>
      <c r="J35" s="26"/>
    </row>
    <row r="36" spans="1:11" ht="151.80000000000001">
      <c r="A36" s="165"/>
      <c r="B36" s="30" t="s">
        <v>241</v>
      </c>
      <c r="C36" s="36" t="s">
        <v>247</v>
      </c>
      <c r="D36" s="36" t="s">
        <v>248</v>
      </c>
      <c r="E36" s="96" t="s">
        <v>255</v>
      </c>
      <c r="F36" s="36" t="s">
        <v>252</v>
      </c>
      <c r="G36" s="97" t="s">
        <v>249</v>
      </c>
      <c r="H36" s="20" t="s">
        <v>5</v>
      </c>
      <c r="I36" s="26"/>
      <c r="J36" s="26"/>
    </row>
    <row r="37" spans="1:11" ht="151.80000000000001">
      <c r="A37" s="166"/>
      <c r="B37" s="30" t="s">
        <v>245</v>
      </c>
      <c r="C37" s="36" t="s">
        <v>250</v>
      </c>
      <c r="D37" s="36" t="s">
        <v>251</v>
      </c>
      <c r="E37" s="96" t="s">
        <v>256</v>
      </c>
      <c r="F37" s="36" t="s">
        <v>252</v>
      </c>
      <c r="G37" s="97" t="s">
        <v>249</v>
      </c>
      <c r="H37" s="20" t="s">
        <v>5</v>
      </c>
      <c r="I37" s="26"/>
      <c r="J37" s="26"/>
    </row>
    <row r="38" spans="1:11" ht="82.8">
      <c r="A38" s="26"/>
      <c r="B38" s="30" t="s">
        <v>246</v>
      </c>
      <c r="C38" s="28" t="s">
        <v>272</v>
      </c>
      <c r="D38" s="36" t="s">
        <v>271</v>
      </c>
      <c r="E38" s="26"/>
      <c r="F38" s="50" t="s">
        <v>273</v>
      </c>
      <c r="G38" s="92" t="s">
        <v>351</v>
      </c>
      <c r="H38" s="20" t="s">
        <v>5</v>
      </c>
      <c r="I38" s="26"/>
      <c r="J38" s="26"/>
    </row>
    <row r="39" spans="1:11" ht="124.2">
      <c r="A39" s="26"/>
      <c r="B39" s="147" t="s">
        <v>268</v>
      </c>
      <c r="C39" s="26" t="s">
        <v>277</v>
      </c>
      <c r="D39" s="50" t="s">
        <v>278</v>
      </c>
      <c r="E39" s="50" t="s">
        <v>279</v>
      </c>
      <c r="F39" s="149" t="s">
        <v>252</v>
      </c>
      <c r="G39" s="151" t="s">
        <v>351</v>
      </c>
      <c r="H39" s="117" t="s">
        <v>5</v>
      </c>
      <c r="I39" s="32" t="s">
        <v>280</v>
      </c>
      <c r="J39" s="26"/>
    </row>
    <row r="40" spans="1:11" ht="138">
      <c r="A40" s="26"/>
      <c r="B40" s="148"/>
      <c r="C40" s="50" t="s">
        <v>281</v>
      </c>
      <c r="D40" s="50" t="s">
        <v>282</v>
      </c>
      <c r="E40" s="50" t="s">
        <v>284</v>
      </c>
      <c r="F40" s="150"/>
      <c r="G40" s="150"/>
      <c r="H40" s="117" t="s">
        <v>5</v>
      </c>
      <c r="I40" s="32" t="s">
        <v>283</v>
      </c>
      <c r="J40" s="26"/>
    </row>
    <row r="41" spans="1:11" ht="69">
      <c r="A41" s="26"/>
      <c r="B41" s="30" t="s">
        <v>270</v>
      </c>
      <c r="C41" s="26" t="s">
        <v>285</v>
      </c>
      <c r="D41" s="50" t="s">
        <v>286</v>
      </c>
      <c r="E41" s="26"/>
      <c r="F41" s="26" t="s">
        <v>287</v>
      </c>
      <c r="G41" s="92" t="s">
        <v>351</v>
      </c>
      <c r="H41" s="20" t="s">
        <v>5</v>
      </c>
      <c r="I41" s="26"/>
      <c r="J41" s="26"/>
    </row>
    <row r="42" spans="1:11" ht="124.2">
      <c r="A42" s="26"/>
      <c r="B42" s="30" t="s">
        <v>276</v>
      </c>
      <c r="C42" s="26" t="s">
        <v>253</v>
      </c>
      <c r="D42" s="50" t="s">
        <v>288</v>
      </c>
      <c r="E42" s="50" t="s">
        <v>254</v>
      </c>
      <c r="F42" s="50" t="s">
        <v>63</v>
      </c>
      <c r="G42" s="26" t="s">
        <v>257</v>
      </c>
      <c r="H42" s="20" t="s">
        <v>5</v>
      </c>
      <c r="I42" s="26"/>
      <c r="J42" s="26"/>
    </row>
    <row r="43" spans="1:11">
      <c r="A43" s="26"/>
      <c r="B43" s="26"/>
      <c r="C43" s="30"/>
      <c r="D43" s="26"/>
      <c r="E43" s="26"/>
      <c r="F43" s="26"/>
      <c r="G43" s="26"/>
      <c r="H43" s="26"/>
      <c r="I43" s="20"/>
      <c r="J43" s="26"/>
      <c r="K43" s="26"/>
    </row>
    <row r="44" spans="1:11">
      <c r="A44" s="26"/>
      <c r="B44" s="26"/>
      <c r="C44" s="30"/>
      <c r="D44" s="26"/>
      <c r="E44" s="26"/>
      <c r="F44" s="26"/>
      <c r="G44" s="26"/>
      <c r="H44" s="26"/>
      <c r="I44" s="20"/>
      <c r="J44" s="26"/>
      <c r="K44" s="26"/>
    </row>
    <row r="45" spans="1:11">
      <c r="A45" s="26"/>
      <c r="B45" s="26"/>
      <c r="C45" s="30"/>
      <c r="D45" s="26"/>
      <c r="E45" s="26"/>
      <c r="F45" s="26"/>
      <c r="G45" s="26"/>
      <c r="H45" s="26"/>
      <c r="I45" s="26"/>
      <c r="J45" s="26"/>
      <c r="K45" s="26"/>
    </row>
    <row r="46" spans="1:11">
      <c r="A46" s="26"/>
      <c r="B46" s="26"/>
      <c r="C46" s="30"/>
      <c r="D46" s="26"/>
      <c r="E46" s="26"/>
      <c r="F46" s="26"/>
      <c r="G46" s="26"/>
      <c r="H46" s="26"/>
      <c r="I46" s="26"/>
      <c r="J46" s="26"/>
      <c r="K46" s="26"/>
    </row>
    <row r="47" spans="1:11">
      <c r="A47" s="26"/>
      <c r="B47" s="26"/>
      <c r="C47" s="26"/>
      <c r="D47" s="26"/>
      <c r="E47" s="26"/>
      <c r="F47" s="26"/>
      <c r="G47" s="26"/>
      <c r="H47" s="26"/>
      <c r="I47" s="26"/>
      <c r="J47" s="26"/>
      <c r="K47" s="26"/>
    </row>
    <row r="48" spans="1:11">
      <c r="A48" s="26"/>
      <c r="B48" s="26"/>
      <c r="C48" s="26"/>
      <c r="D48" s="26"/>
      <c r="E48" s="26"/>
      <c r="F48" s="26"/>
      <c r="G48" s="26"/>
      <c r="H48" s="26"/>
      <c r="I48" s="26"/>
      <c r="J48" s="26"/>
      <c r="K48" s="26"/>
    </row>
    <row r="49" spans="1:11">
      <c r="A49" s="26"/>
      <c r="B49" s="26"/>
      <c r="C49" s="26"/>
      <c r="D49" s="26"/>
      <c r="E49" s="26"/>
      <c r="F49" s="26"/>
      <c r="G49" s="26"/>
      <c r="H49" s="26"/>
      <c r="I49" s="26"/>
      <c r="J49" s="26"/>
      <c r="K49" s="26"/>
    </row>
  </sheetData>
  <mergeCells count="8">
    <mergeCell ref="B39:B40"/>
    <mergeCell ref="F39:F40"/>
    <mergeCell ref="G39:G40"/>
    <mergeCell ref="E1:F1"/>
    <mergeCell ref="A5:D6"/>
    <mergeCell ref="A7:F7"/>
    <mergeCell ref="A9:A37"/>
    <mergeCell ref="G1:I6"/>
  </mergeCells>
  <conditionalFormatting sqref="I43 H9:H42">
    <cfRule type="cellIs" dxfId="16" priority="2" operator="equal">
      <formula>"Warning"</formula>
    </cfRule>
    <cfRule type="cellIs" dxfId="15" priority="3" operator="equal">
      <formula>"Failed"</formula>
    </cfRule>
    <cfRule type="cellIs" dxfId="14" priority="4" operator="equal">
      <formula>"Passed"</formula>
    </cfRule>
  </conditionalFormatting>
  <conditionalFormatting sqref="I43 H19:H42">
    <cfRule type="cellIs" dxfId="13" priority="1" operator="equal">
      <formula>"Not executed"</formula>
    </cfRule>
  </conditionalFormatting>
  <dataValidations count="1">
    <dataValidation type="list" allowBlank="1" showInputMessage="1" showErrorMessage="1" sqref="I43 H9:H42">
      <formula1>"Passed, Failed, Not executed"</formula1>
    </dataValidation>
  </dataValidations>
  <hyperlinks>
    <hyperlink ref="E9" r:id="rId1"/>
    <hyperlink ref="I10" r:id="rId2"/>
    <hyperlink ref="I14" r:id="rId3"/>
    <hyperlink ref="I12" r:id="rId4"/>
    <hyperlink ref="I13" r:id="rId5"/>
    <hyperlink ref="I21" r:id="rId6"/>
    <hyperlink ref="I22" r:id="rId7"/>
    <hyperlink ref="I23" r:id="rId8"/>
    <hyperlink ref="I31" r:id="rId9"/>
    <hyperlink ref="I39" r:id="rId10"/>
    <hyperlink ref="I40" r:id="rId11"/>
    <hyperlink ref="B3" r:id="rId12"/>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zoomScaleNormal="100" workbookViewId="0">
      <selection activeCell="E1" sqref="E1:F1"/>
    </sheetView>
  </sheetViews>
  <sheetFormatPr defaultRowHeight="13.8"/>
  <cols>
    <col min="1" max="1" width="21.5546875" customWidth="1"/>
    <col min="2" max="2" width="24.21875" customWidth="1"/>
    <col min="3" max="3" width="34.5546875" bestFit="1" customWidth="1"/>
    <col min="4" max="4" width="35.21875" bestFit="1" customWidth="1"/>
    <col min="5" max="5" width="22.21875" bestFit="1" customWidth="1"/>
    <col min="6" max="6" width="28.77734375" bestFit="1" customWidth="1"/>
    <col min="7" max="7" width="29.21875" bestFit="1" customWidth="1"/>
    <col min="8" max="8" width="19.77734375" customWidth="1"/>
    <col min="9" max="9" width="20.88671875" bestFit="1" customWidth="1"/>
    <col min="10" max="11" width="25.6640625" customWidth="1"/>
  </cols>
  <sheetData>
    <row r="1" spans="1:27" ht="14.4">
      <c r="A1" s="11" t="s">
        <v>46</v>
      </c>
      <c r="B1" s="21" t="s">
        <v>135</v>
      </c>
      <c r="C1" s="27" t="s">
        <v>67</v>
      </c>
      <c r="D1" s="37">
        <v>44821</v>
      </c>
      <c r="E1" s="152" t="s">
        <v>49</v>
      </c>
      <c r="F1" s="153"/>
      <c r="G1" s="172"/>
      <c r="H1" s="172"/>
      <c r="I1" s="172"/>
      <c r="J1" s="172"/>
      <c r="K1" s="172"/>
      <c r="L1" s="26"/>
      <c r="M1" s="26"/>
      <c r="N1" s="26"/>
      <c r="O1" s="26"/>
      <c r="P1" s="26"/>
      <c r="Q1" s="26"/>
      <c r="R1" s="26"/>
      <c r="S1" s="26"/>
      <c r="T1" s="26"/>
      <c r="U1" s="26"/>
      <c r="V1" s="26"/>
      <c r="W1" s="26"/>
      <c r="X1" s="26"/>
      <c r="Y1" s="26"/>
      <c r="Z1" s="26"/>
      <c r="AA1" s="26"/>
    </row>
    <row r="2" spans="1:27">
      <c r="A2" s="27" t="s">
        <v>136</v>
      </c>
      <c r="B2" s="60" t="s">
        <v>146</v>
      </c>
      <c r="C2" s="11" t="s">
        <v>52</v>
      </c>
      <c r="D2" s="15">
        <v>44826</v>
      </c>
      <c r="E2" s="13" t="s">
        <v>5</v>
      </c>
      <c r="F2" s="12">
        <f>COUNTIF(H9:H99,"Passed")</f>
        <v>10</v>
      </c>
      <c r="G2" s="172"/>
      <c r="H2" s="172"/>
      <c r="I2" s="172"/>
      <c r="J2" s="172"/>
      <c r="K2" s="172"/>
      <c r="L2" s="26"/>
      <c r="M2" s="26"/>
      <c r="N2" s="26"/>
      <c r="O2" s="26"/>
      <c r="P2" s="26"/>
      <c r="Q2" s="26"/>
      <c r="R2" s="26"/>
      <c r="S2" s="26"/>
      <c r="T2" s="26"/>
      <c r="U2" s="26"/>
      <c r="V2" s="26"/>
      <c r="W2" s="26"/>
      <c r="X2" s="26"/>
      <c r="Y2" s="26"/>
      <c r="Z2" s="26"/>
      <c r="AA2" s="26"/>
    </row>
    <row r="3" spans="1:27" ht="14.4">
      <c r="A3" s="11" t="s">
        <v>51</v>
      </c>
      <c r="B3" s="62" t="s">
        <v>70</v>
      </c>
      <c r="C3" s="11" t="s">
        <v>53</v>
      </c>
      <c r="D3" s="12">
        <f>COUNTA(F9:F97)</f>
        <v>14</v>
      </c>
      <c r="E3" s="16" t="s">
        <v>7</v>
      </c>
      <c r="F3" s="12">
        <f>COUNTIF(H9:H97,"Failed")</f>
        <v>4</v>
      </c>
      <c r="G3" s="172"/>
      <c r="H3" s="172"/>
      <c r="I3" s="172"/>
      <c r="J3" s="172"/>
      <c r="K3" s="172"/>
      <c r="L3" s="26"/>
      <c r="M3" s="26"/>
      <c r="N3" s="26"/>
      <c r="O3" s="26"/>
      <c r="P3" s="26"/>
      <c r="Q3" s="26"/>
      <c r="R3" s="26"/>
      <c r="S3" s="26"/>
      <c r="T3" s="26"/>
      <c r="U3" s="26"/>
      <c r="V3" s="26"/>
      <c r="W3" s="26"/>
      <c r="X3" s="26"/>
      <c r="Y3" s="26"/>
      <c r="Z3" s="26"/>
      <c r="AA3" s="26"/>
    </row>
    <row r="4" spans="1:27">
      <c r="A4" s="11" t="s">
        <v>47</v>
      </c>
      <c r="B4" s="61" t="s">
        <v>48</v>
      </c>
      <c r="E4" s="17" t="s">
        <v>2</v>
      </c>
      <c r="F4" s="12">
        <f>COUNTIF(H9:H97,"Not Executed")</f>
        <v>0</v>
      </c>
      <c r="G4" s="172"/>
      <c r="H4" s="172"/>
      <c r="I4" s="172"/>
      <c r="J4" s="172"/>
      <c r="K4" s="172"/>
      <c r="L4" s="26"/>
      <c r="M4" s="26"/>
      <c r="N4" s="26"/>
      <c r="O4" s="26"/>
      <c r="P4" s="26"/>
      <c r="Q4" s="26"/>
      <c r="R4" s="26"/>
      <c r="S4" s="26"/>
      <c r="T4" s="26"/>
      <c r="U4" s="26"/>
      <c r="V4" s="26"/>
      <c r="W4" s="26"/>
      <c r="X4" s="26"/>
      <c r="Y4" s="26"/>
      <c r="Z4" s="26"/>
      <c r="AA4" s="26"/>
    </row>
    <row r="5" spans="1:27">
      <c r="A5" s="154"/>
      <c r="B5" s="155"/>
      <c r="C5" s="155"/>
      <c r="D5" s="173"/>
      <c r="E5" s="23" t="s">
        <v>54</v>
      </c>
      <c r="F5" s="12">
        <v>14</v>
      </c>
      <c r="G5" s="172"/>
      <c r="H5" s="172"/>
      <c r="I5" s="172"/>
      <c r="J5" s="172"/>
      <c r="K5" s="172"/>
      <c r="L5" s="26"/>
      <c r="M5" s="26"/>
      <c r="N5" s="26"/>
      <c r="O5" s="26"/>
      <c r="P5" s="26"/>
      <c r="Q5" s="26"/>
      <c r="R5" s="26"/>
      <c r="S5" s="26"/>
      <c r="T5" s="26"/>
      <c r="U5" s="26"/>
      <c r="V5" s="26"/>
      <c r="W5" s="26"/>
      <c r="X5" s="26"/>
      <c r="Y5" s="26"/>
      <c r="Z5" s="26"/>
      <c r="AA5" s="26"/>
    </row>
    <row r="6" spans="1:27">
      <c r="A6" s="158"/>
      <c r="B6" s="159"/>
      <c r="C6" s="159"/>
      <c r="D6" s="160"/>
      <c r="E6" s="24" t="s">
        <v>3</v>
      </c>
      <c r="F6" s="12">
        <v>0</v>
      </c>
      <c r="G6" s="172"/>
      <c r="H6" s="172"/>
      <c r="I6" s="172"/>
      <c r="J6" s="172"/>
      <c r="K6" s="172"/>
      <c r="L6" s="26"/>
      <c r="M6" s="26"/>
      <c r="N6" s="26"/>
      <c r="O6" s="26"/>
      <c r="P6" s="26"/>
      <c r="Q6" s="26"/>
      <c r="R6" s="26"/>
      <c r="S6" s="26"/>
      <c r="T6" s="26"/>
      <c r="U6" s="26"/>
      <c r="V6" s="26"/>
      <c r="W6" s="26"/>
      <c r="X6" s="26"/>
      <c r="Y6" s="26"/>
      <c r="Z6" s="26"/>
      <c r="AA6" s="26"/>
    </row>
    <row r="7" spans="1:27">
      <c r="A7" s="174"/>
      <c r="B7" s="175"/>
      <c r="C7" s="175"/>
      <c r="D7" s="175"/>
      <c r="E7" s="175"/>
      <c r="F7" s="176"/>
      <c r="G7" s="172"/>
      <c r="H7" s="172"/>
      <c r="I7" s="172"/>
      <c r="J7" s="172"/>
      <c r="K7" s="172"/>
      <c r="L7" s="26"/>
      <c r="M7" s="26"/>
      <c r="N7" s="26"/>
      <c r="O7" s="26"/>
      <c r="P7" s="26"/>
      <c r="Q7" s="26"/>
      <c r="R7" s="26"/>
      <c r="S7" s="26"/>
      <c r="T7" s="26"/>
      <c r="U7" s="26"/>
      <c r="V7" s="26"/>
      <c r="W7" s="26"/>
      <c r="X7" s="26"/>
      <c r="Y7" s="26"/>
      <c r="Z7" s="26"/>
      <c r="AA7" s="26"/>
    </row>
    <row r="8" spans="1:27">
      <c r="A8" s="27" t="s">
        <v>66</v>
      </c>
      <c r="B8" s="27" t="s">
        <v>55</v>
      </c>
      <c r="C8" s="27" t="s">
        <v>293</v>
      </c>
      <c r="D8" s="11" t="s">
        <v>56</v>
      </c>
      <c r="E8" s="11" t="s">
        <v>57</v>
      </c>
      <c r="F8" s="25" t="s">
        <v>58</v>
      </c>
      <c r="G8" s="25" t="s">
        <v>4</v>
      </c>
      <c r="H8" s="25" t="s">
        <v>13</v>
      </c>
      <c r="I8" s="25" t="s">
        <v>59</v>
      </c>
      <c r="J8" s="25" t="s">
        <v>60</v>
      </c>
      <c r="K8" s="26"/>
      <c r="L8" s="26"/>
      <c r="M8" s="26"/>
      <c r="N8" s="26"/>
      <c r="O8" s="26"/>
      <c r="P8" s="26"/>
      <c r="Q8" s="26"/>
      <c r="R8" s="26"/>
      <c r="S8" s="26"/>
      <c r="T8" s="26"/>
      <c r="U8" s="26"/>
      <c r="V8" s="26"/>
      <c r="W8" s="26"/>
      <c r="X8" s="26"/>
      <c r="Y8" s="26"/>
      <c r="Z8" s="26"/>
    </row>
    <row r="9" spans="1:27" ht="41.4" customHeight="1">
      <c r="A9" s="171" t="s">
        <v>146</v>
      </c>
      <c r="B9" s="171" t="s">
        <v>152</v>
      </c>
      <c r="C9" s="169" t="s">
        <v>169</v>
      </c>
      <c r="D9" s="169" t="s">
        <v>170</v>
      </c>
      <c r="E9" s="177" t="s">
        <v>162</v>
      </c>
      <c r="F9" s="36" t="s">
        <v>259</v>
      </c>
      <c r="G9" s="51" t="s">
        <v>351</v>
      </c>
      <c r="H9" s="18" t="s">
        <v>5</v>
      </c>
      <c r="I9" s="32"/>
      <c r="J9" s="26"/>
      <c r="K9" s="26"/>
      <c r="L9" s="26"/>
      <c r="M9" s="26"/>
      <c r="N9" s="26"/>
      <c r="O9" s="26"/>
      <c r="P9" s="26"/>
      <c r="Q9" s="26"/>
      <c r="R9" s="26"/>
      <c r="S9" s="26"/>
      <c r="T9" s="26"/>
      <c r="U9" s="26"/>
      <c r="V9" s="26"/>
      <c r="W9" s="26"/>
      <c r="X9" s="26"/>
      <c r="Y9" s="26"/>
      <c r="Z9" s="26"/>
    </row>
    <row r="10" spans="1:27" s="52" customFormat="1" ht="55.2">
      <c r="A10" s="179"/>
      <c r="B10" s="150"/>
      <c r="C10" s="170"/>
      <c r="D10" s="170"/>
      <c r="E10" s="178"/>
      <c r="F10" s="36" t="s">
        <v>258</v>
      </c>
      <c r="G10" s="36" t="s">
        <v>171</v>
      </c>
      <c r="H10" s="18" t="s">
        <v>7</v>
      </c>
      <c r="I10" s="32" t="s">
        <v>78</v>
      </c>
      <c r="J10" s="26"/>
      <c r="K10" s="26"/>
      <c r="L10" s="26"/>
      <c r="M10" s="26"/>
      <c r="N10" s="26"/>
      <c r="O10" s="26"/>
      <c r="P10" s="26"/>
      <c r="Q10" s="26"/>
      <c r="R10" s="26"/>
      <c r="S10" s="26"/>
      <c r="T10" s="26"/>
      <c r="U10" s="26"/>
      <c r="V10" s="26"/>
      <c r="W10" s="26"/>
      <c r="X10" s="26"/>
      <c r="Y10" s="26"/>
      <c r="Z10" s="26"/>
    </row>
    <row r="11" spans="1:27" ht="55.2" customHeight="1">
      <c r="A11" s="179"/>
      <c r="B11" s="171" t="s">
        <v>153</v>
      </c>
      <c r="C11" s="169" t="s">
        <v>161</v>
      </c>
      <c r="D11" s="169" t="s">
        <v>164</v>
      </c>
      <c r="E11" s="177" t="s">
        <v>165</v>
      </c>
      <c r="F11" s="36" t="s">
        <v>259</v>
      </c>
      <c r="G11" s="36" t="s">
        <v>351</v>
      </c>
      <c r="H11" s="18" t="s">
        <v>5</v>
      </c>
      <c r="I11" s="32"/>
      <c r="J11" s="26"/>
      <c r="K11" s="26"/>
      <c r="L11" s="26"/>
      <c r="M11" s="26"/>
      <c r="N11" s="26"/>
      <c r="O11" s="26"/>
      <c r="P11" s="26"/>
      <c r="Q11" s="26"/>
      <c r="R11" s="26"/>
      <c r="S11" s="26"/>
      <c r="T11" s="26"/>
      <c r="U11" s="26"/>
      <c r="V11" s="26"/>
      <c r="W11" s="26"/>
      <c r="X11" s="26"/>
      <c r="Y11" s="26"/>
      <c r="Z11" s="26"/>
    </row>
    <row r="12" spans="1:27" s="52" customFormat="1" ht="41.4">
      <c r="A12" s="179"/>
      <c r="B12" s="150"/>
      <c r="C12" s="170"/>
      <c r="D12" s="170"/>
      <c r="E12" s="178"/>
      <c r="F12" s="36" t="s">
        <v>260</v>
      </c>
      <c r="G12" s="36" t="s">
        <v>172</v>
      </c>
      <c r="H12" s="18" t="s">
        <v>7</v>
      </c>
      <c r="I12" s="32" t="s">
        <v>78</v>
      </c>
      <c r="J12" s="26"/>
      <c r="K12" s="26"/>
      <c r="L12" s="26"/>
      <c r="M12" s="26"/>
      <c r="N12" s="26"/>
      <c r="O12" s="26"/>
      <c r="P12" s="26"/>
      <c r="Q12" s="26"/>
      <c r="R12" s="26"/>
      <c r="S12" s="26"/>
      <c r="T12" s="26"/>
      <c r="U12" s="26"/>
      <c r="V12" s="26"/>
      <c r="W12" s="26"/>
      <c r="X12" s="26"/>
      <c r="Y12" s="26"/>
      <c r="Z12" s="26"/>
    </row>
    <row r="13" spans="1:27" ht="55.2" customHeight="1">
      <c r="A13" s="179"/>
      <c r="B13" s="171" t="s">
        <v>154</v>
      </c>
      <c r="C13" s="169" t="s">
        <v>166</v>
      </c>
      <c r="D13" s="169" t="s">
        <v>167</v>
      </c>
      <c r="E13" s="177" t="s">
        <v>168</v>
      </c>
      <c r="F13" s="36" t="s">
        <v>262</v>
      </c>
      <c r="G13" s="36" t="s">
        <v>351</v>
      </c>
      <c r="H13" s="18" t="s">
        <v>5</v>
      </c>
      <c r="I13" s="32"/>
      <c r="J13" s="26"/>
      <c r="K13" s="26"/>
      <c r="L13" s="26"/>
      <c r="M13" s="26"/>
      <c r="N13" s="26"/>
      <c r="O13" s="26"/>
      <c r="P13" s="26"/>
      <c r="Q13" s="26"/>
      <c r="R13" s="26"/>
      <c r="S13" s="26"/>
      <c r="T13" s="26"/>
      <c r="U13" s="26"/>
      <c r="V13" s="26"/>
      <c r="W13" s="26"/>
      <c r="X13" s="26"/>
      <c r="Y13" s="26"/>
      <c r="Z13" s="26"/>
    </row>
    <row r="14" spans="1:27" s="52" customFormat="1" ht="41.4">
      <c r="A14" s="179"/>
      <c r="B14" s="150"/>
      <c r="C14" s="170"/>
      <c r="D14" s="170"/>
      <c r="E14" s="181"/>
      <c r="F14" s="36" t="s">
        <v>261</v>
      </c>
      <c r="G14" s="36" t="s">
        <v>172</v>
      </c>
      <c r="H14" s="18" t="s">
        <v>7</v>
      </c>
      <c r="I14" s="32" t="s">
        <v>78</v>
      </c>
      <c r="J14" s="26"/>
      <c r="K14" s="26"/>
      <c r="L14" s="26"/>
      <c r="M14" s="26"/>
      <c r="N14" s="26"/>
      <c r="O14" s="26"/>
      <c r="P14" s="26"/>
      <c r="Q14" s="26"/>
      <c r="R14" s="26"/>
      <c r="S14" s="26"/>
      <c r="T14" s="26"/>
      <c r="U14" s="26"/>
      <c r="V14" s="26"/>
      <c r="W14" s="26"/>
      <c r="X14" s="26"/>
      <c r="Y14" s="26"/>
      <c r="Z14" s="26"/>
    </row>
    <row r="15" spans="1:27" ht="41.4">
      <c r="A15" s="179"/>
      <c r="B15" s="35" t="s">
        <v>155</v>
      </c>
      <c r="C15" s="36" t="s">
        <v>173</v>
      </c>
      <c r="D15" s="36" t="s">
        <v>174</v>
      </c>
      <c r="E15" s="36" t="s">
        <v>163</v>
      </c>
      <c r="F15" s="36" t="s">
        <v>175</v>
      </c>
      <c r="G15" s="35" t="s">
        <v>351</v>
      </c>
      <c r="H15" s="18" t="s">
        <v>5</v>
      </c>
      <c r="I15" s="26"/>
      <c r="J15" s="26"/>
      <c r="K15" s="26"/>
      <c r="L15" s="26"/>
      <c r="M15" s="26"/>
      <c r="N15" s="26"/>
      <c r="O15" s="26"/>
      <c r="P15" s="26"/>
      <c r="Q15" s="26"/>
      <c r="R15" s="26"/>
      <c r="S15" s="26"/>
      <c r="T15" s="26"/>
      <c r="U15" s="26"/>
      <c r="V15" s="26"/>
      <c r="W15" s="26"/>
      <c r="X15" s="26"/>
      <c r="Y15" s="26"/>
      <c r="Z15" s="26"/>
    </row>
    <row r="16" spans="1:27" ht="69">
      <c r="A16" s="179"/>
      <c r="B16" s="35" t="s">
        <v>156</v>
      </c>
      <c r="C16" s="36" t="s">
        <v>176</v>
      </c>
      <c r="D16" s="36" t="s">
        <v>194</v>
      </c>
      <c r="E16" s="36" t="s">
        <v>163</v>
      </c>
      <c r="F16" s="36" t="s">
        <v>195</v>
      </c>
      <c r="G16" s="92" t="s">
        <v>352</v>
      </c>
      <c r="H16" s="18" t="s">
        <v>5</v>
      </c>
      <c r="I16" s="26"/>
      <c r="J16" s="26"/>
      <c r="K16" s="26"/>
      <c r="L16" s="26"/>
      <c r="M16" s="26"/>
      <c r="N16" s="26"/>
      <c r="O16" s="26"/>
      <c r="P16" s="26"/>
      <c r="Q16" s="26"/>
      <c r="R16" s="26"/>
      <c r="S16" s="26"/>
      <c r="T16" s="26"/>
      <c r="U16" s="26"/>
      <c r="V16" s="26"/>
      <c r="W16" s="26"/>
      <c r="X16" s="26"/>
      <c r="Y16" s="26"/>
      <c r="Z16" s="26"/>
    </row>
    <row r="17" spans="1:27" ht="27.6">
      <c r="A17" s="179"/>
      <c r="B17" s="35" t="s">
        <v>157</v>
      </c>
      <c r="C17" s="35" t="s">
        <v>177</v>
      </c>
      <c r="D17" s="36" t="s">
        <v>179</v>
      </c>
      <c r="E17" s="36" t="s">
        <v>178</v>
      </c>
      <c r="F17" s="36" t="s">
        <v>180</v>
      </c>
      <c r="G17" s="35" t="s">
        <v>351</v>
      </c>
      <c r="H17" s="18" t="s">
        <v>5</v>
      </c>
      <c r="I17" s="26"/>
      <c r="J17" s="26"/>
      <c r="K17" s="26"/>
      <c r="L17" s="26"/>
      <c r="M17" s="26"/>
      <c r="N17" s="26"/>
      <c r="O17" s="26"/>
      <c r="P17" s="26"/>
      <c r="Q17" s="26"/>
      <c r="R17" s="26"/>
      <c r="S17" s="26"/>
      <c r="T17" s="26"/>
      <c r="U17" s="26"/>
      <c r="V17" s="26"/>
      <c r="W17" s="26"/>
      <c r="X17" s="26"/>
      <c r="Y17" s="26"/>
      <c r="Z17" s="26"/>
    </row>
    <row r="18" spans="1:27" ht="41.4">
      <c r="A18" s="179"/>
      <c r="B18" s="35" t="s">
        <v>158</v>
      </c>
      <c r="C18" s="36" t="s">
        <v>182</v>
      </c>
      <c r="D18" s="36" t="s">
        <v>181</v>
      </c>
      <c r="E18" s="26"/>
      <c r="F18" s="36" t="s">
        <v>185</v>
      </c>
      <c r="G18" s="36" t="s">
        <v>183</v>
      </c>
      <c r="H18" s="18" t="s">
        <v>7</v>
      </c>
      <c r="I18" s="32" t="s">
        <v>184</v>
      </c>
      <c r="J18" s="26"/>
      <c r="K18" s="26"/>
      <c r="L18" s="26"/>
      <c r="M18" s="26"/>
      <c r="N18" s="26"/>
      <c r="O18" s="26"/>
      <c r="P18" s="26"/>
      <c r="Q18" s="26"/>
      <c r="R18" s="26"/>
      <c r="S18" s="26"/>
      <c r="T18" s="26"/>
      <c r="U18" s="26"/>
      <c r="V18" s="26"/>
      <c r="W18" s="26"/>
      <c r="X18" s="26"/>
      <c r="Y18" s="26"/>
      <c r="Z18" s="26"/>
    </row>
    <row r="19" spans="1:27" ht="55.2">
      <c r="A19" s="179"/>
      <c r="B19" s="35" t="s">
        <v>159</v>
      </c>
      <c r="C19" s="50" t="s">
        <v>186</v>
      </c>
      <c r="D19" s="36" t="s">
        <v>187</v>
      </c>
      <c r="E19" s="35" t="s">
        <v>196</v>
      </c>
      <c r="F19" s="50" t="s">
        <v>188</v>
      </c>
      <c r="G19" s="119" t="s">
        <v>553</v>
      </c>
      <c r="H19" s="18" t="s">
        <v>5</v>
      </c>
      <c r="I19" s="26"/>
      <c r="J19" s="26"/>
      <c r="K19" s="26"/>
      <c r="L19" s="26"/>
      <c r="M19" s="26"/>
      <c r="N19" s="26"/>
      <c r="O19" s="26"/>
      <c r="P19" s="26"/>
      <c r="Q19" s="26"/>
      <c r="R19" s="26"/>
      <c r="S19" s="26"/>
      <c r="T19" s="26"/>
      <c r="U19" s="26"/>
      <c r="V19" s="26"/>
      <c r="W19" s="26"/>
      <c r="X19" s="26"/>
      <c r="Y19" s="26"/>
      <c r="Z19" s="26"/>
    </row>
    <row r="20" spans="1:27" ht="41.4">
      <c r="A20" s="179"/>
      <c r="B20" s="35" t="s">
        <v>160</v>
      </c>
      <c r="C20" s="36" t="s">
        <v>299</v>
      </c>
      <c r="D20" s="36" t="s">
        <v>266</v>
      </c>
      <c r="E20" s="26"/>
      <c r="F20" s="36" t="s">
        <v>267</v>
      </c>
      <c r="G20" s="35" t="s">
        <v>351</v>
      </c>
      <c r="H20" s="18" t="s">
        <v>5</v>
      </c>
      <c r="I20" s="26"/>
      <c r="J20" s="26"/>
      <c r="K20" s="26"/>
      <c r="L20" s="26"/>
      <c r="M20" s="26"/>
      <c r="N20" s="26"/>
      <c r="O20" s="26"/>
      <c r="P20" s="26"/>
      <c r="Q20" s="26"/>
      <c r="R20" s="26"/>
      <c r="S20" s="26"/>
      <c r="T20" s="26"/>
      <c r="U20" s="26"/>
      <c r="V20" s="26"/>
      <c r="W20" s="26"/>
      <c r="X20" s="26"/>
      <c r="Y20" s="26"/>
      <c r="Z20" s="26"/>
    </row>
    <row r="21" spans="1:27" ht="96.6">
      <c r="A21" s="180"/>
      <c r="B21" s="35" t="s">
        <v>265</v>
      </c>
      <c r="C21" s="50" t="s">
        <v>272</v>
      </c>
      <c r="D21" s="50" t="s">
        <v>274</v>
      </c>
      <c r="E21" s="26"/>
      <c r="F21" s="50" t="s">
        <v>275</v>
      </c>
      <c r="G21" s="26" t="s">
        <v>351</v>
      </c>
      <c r="H21" s="18" t="s">
        <v>5</v>
      </c>
      <c r="I21" s="26"/>
      <c r="J21" s="26"/>
      <c r="K21" s="26"/>
      <c r="L21" s="26"/>
      <c r="M21" s="26"/>
      <c r="N21" s="26"/>
      <c r="O21" s="26"/>
      <c r="P21" s="26"/>
      <c r="Q21" s="26"/>
      <c r="R21" s="26"/>
      <c r="S21" s="26"/>
      <c r="T21" s="26"/>
      <c r="U21" s="26"/>
      <c r="V21" s="26"/>
      <c r="W21" s="26"/>
      <c r="X21" s="26"/>
      <c r="Y21" s="26"/>
      <c r="Z21" s="26"/>
    </row>
    <row r="22" spans="1:27" ht="55.2">
      <c r="A22" s="26"/>
      <c r="B22" s="35" t="s">
        <v>269</v>
      </c>
      <c r="C22" s="36" t="s">
        <v>289</v>
      </c>
      <c r="D22" s="36" t="s">
        <v>290</v>
      </c>
      <c r="E22" s="36" t="s">
        <v>163</v>
      </c>
      <c r="F22" s="36" t="s">
        <v>175</v>
      </c>
      <c r="G22" s="35" t="s">
        <v>351</v>
      </c>
      <c r="H22" s="18" t="s">
        <v>5</v>
      </c>
      <c r="I22" s="26"/>
      <c r="J22" s="26"/>
      <c r="K22" s="26"/>
      <c r="L22" s="26"/>
      <c r="M22" s="26"/>
      <c r="N22" s="26"/>
      <c r="O22" s="26"/>
      <c r="P22" s="26"/>
      <c r="Q22" s="26"/>
      <c r="R22" s="26"/>
      <c r="S22" s="26"/>
      <c r="T22" s="26"/>
      <c r="U22" s="26"/>
      <c r="V22" s="26"/>
      <c r="W22" s="26"/>
      <c r="X22" s="26"/>
      <c r="Y22" s="26"/>
      <c r="Z22" s="26"/>
    </row>
    <row r="23" spans="1:27">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sheetData>
  <mergeCells count="17">
    <mergeCell ref="E11:E12"/>
    <mergeCell ref="D11:D12"/>
    <mergeCell ref="C11:C12"/>
    <mergeCell ref="B11:B12"/>
    <mergeCell ref="C13:C14"/>
    <mergeCell ref="G1:K7"/>
    <mergeCell ref="A5:D6"/>
    <mergeCell ref="A7:F7"/>
    <mergeCell ref="C9:C10"/>
    <mergeCell ref="B9:B10"/>
    <mergeCell ref="D9:D10"/>
    <mergeCell ref="E9:E10"/>
    <mergeCell ref="A9:A21"/>
    <mergeCell ref="D13:D14"/>
    <mergeCell ref="E13:E14"/>
    <mergeCell ref="B13:B14"/>
    <mergeCell ref="E1:F1"/>
  </mergeCells>
  <conditionalFormatting sqref="H9:H22">
    <cfRule type="cellIs" dxfId="12" priority="2" operator="equal">
      <formula>"Warning"</formula>
    </cfRule>
    <cfRule type="cellIs" dxfId="11" priority="3" operator="equal">
      <formula>"Failed"</formula>
    </cfRule>
    <cfRule type="cellIs" dxfId="10" priority="4" operator="equal">
      <formula>"Passed"</formula>
    </cfRule>
  </conditionalFormatting>
  <conditionalFormatting sqref="H16">
    <cfRule type="cellIs" dxfId="9" priority="1" operator="equal">
      <formula>"Not executed"</formula>
    </cfRule>
  </conditionalFormatting>
  <dataValidations count="1">
    <dataValidation type="list" allowBlank="1" showInputMessage="1" showErrorMessage="1" sqref="H9:H22">
      <formula1>"Passed, Failed, Not executed"</formula1>
    </dataValidation>
  </dataValidations>
  <hyperlinks>
    <hyperlink ref="I18" r:id="rId1"/>
    <hyperlink ref="I10" r:id="rId2"/>
    <hyperlink ref="I12" r:id="rId3"/>
    <hyperlink ref="I14" r:id="rId4"/>
    <hyperlink ref="B3" r:id="rId5"/>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zoomScaleNormal="100" workbookViewId="0">
      <selection activeCell="E1" sqref="E1:F1"/>
    </sheetView>
  </sheetViews>
  <sheetFormatPr defaultRowHeight="13.8"/>
  <cols>
    <col min="1" max="1" width="19.109375" customWidth="1"/>
    <col min="2" max="2" width="22.33203125" customWidth="1"/>
    <col min="3" max="3" width="34.44140625" customWidth="1"/>
    <col min="4" max="4" width="40.5546875" bestFit="1" customWidth="1"/>
    <col min="5" max="5" width="32.77734375" customWidth="1"/>
    <col min="6" max="6" width="35.33203125" bestFit="1" customWidth="1"/>
    <col min="7" max="10" width="21.77734375" customWidth="1"/>
  </cols>
  <sheetData>
    <row r="1" spans="1:10" ht="14.4">
      <c r="A1" s="11" t="s">
        <v>46</v>
      </c>
      <c r="B1" s="21" t="s">
        <v>135</v>
      </c>
      <c r="C1" s="27" t="s">
        <v>67</v>
      </c>
      <c r="D1" s="37">
        <v>44821</v>
      </c>
      <c r="E1" s="152" t="s">
        <v>503</v>
      </c>
      <c r="F1" s="153"/>
      <c r="G1" s="172"/>
      <c r="H1" s="172"/>
      <c r="I1" s="172"/>
      <c r="J1" s="172"/>
    </row>
    <row r="2" spans="1:10">
      <c r="A2" s="27" t="s">
        <v>136</v>
      </c>
      <c r="B2" s="90" t="s">
        <v>323</v>
      </c>
      <c r="C2" s="11" t="s">
        <v>52</v>
      </c>
      <c r="D2" s="15">
        <v>44826</v>
      </c>
      <c r="E2" s="13" t="s">
        <v>5</v>
      </c>
      <c r="F2" s="12">
        <f>COUNTIF(H9:H97,"Passed")</f>
        <v>35</v>
      </c>
      <c r="G2" s="172"/>
      <c r="H2" s="172"/>
      <c r="I2" s="172"/>
      <c r="J2" s="172"/>
    </row>
    <row r="3" spans="1:10" ht="28.8">
      <c r="A3" s="11" t="s">
        <v>321</v>
      </c>
      <c r="B3" s="14" t="s">
        <v>322</v>
      </c>
      <c r="C3" s="11" t="s">
        <v>53</v>
      </c>
      <c r="D3" s="12">
        <f>COUNTA(D9:D95)</f>
        <v>37</v>
      </c>
      <c r="E3" s="16" t="s">
        <v>7</v>
      </c>
      <c r="F3" s="12">
        <f>COUNTIF(H9:H95,"Failed")</f>
        <v>2</v>
      </c>
      <c r="G3" s="172"/>
      <c r="H3" s="172"/>
      <c r="I3" s="172"/>
      <c r="J3" s="172"/>
    </row>
    <row r="4" spans="1:10" ht="14.4">
      <c r="A4" s="11" t="s">
        <v>51</v>
      </c>
      <c r="B4" s="14" t="s">
        <v>70</v>
      </c>
      <c r="E4" s="17" t="s">
        <v>2</v>
      </c>
      <c r="F4" s="12">
        <f>COUNTIF(H9:H95,"Not Executed")</f>
        <v>0</v>
      </c>
      <c r="G4" s="172"/>
      <c r="H4" s="172"/>
      <c r="I4" s="172"/>
      <c r="J4" s="172"/>
    </row>
    <row r="5" spans="1:10">
      <c r="A5" s="154"/>
      <c r="B5" s="155"/>
      <c r="C5" s="155"/>
      <c r="D5" s="173"/>
      <c r="E5" s="23" t="s">
        <v>54</v>
      </c>
      <c r="F5" s="12">
        <v>37</v>
      </c>
      <c r="G5" s="172"/>
      <c r="H5" s="172"/>
      <c r="I5" s="172"/>
      <c r="J5" s="172"/>
    </row>
    <row r="6" spans="1:10">
      <c r="A6" s="158"/>
      <c r="B6" s="159"/>
      <c r="C6" s="159"/>
      <c r="D6" s="160"/>
      <c r="E6" s="24" t="s">
        <v>3</v>
      </c>
      <c r="F6" s="12">
        <v>0</v>
      </c>
      <c r="G6" s="172"/>
      <c r="H6" s="172"/>
      <c r="I6" s="172"/>
      <c r="J6" s="172"/>
    </row>
    <row r="7" spans="1:10">
      <c r="A7" s="174"/>
      <c r="B7" s="175"/>
      <c r="C7" s="175"/>
      <c r="D7" s="175"/>
      <c r="E7" s="175"/>
      <c r="F7" s="176"/>
      <c r="G7" s="172"/>
      <c r="H7" s="172"/>
      <c r="I7" s="172"/>
      <c r="J7" s="172"/>
    </row>
    <row r="8" spans="1:10">
      <c r="A8" s="27" t="s">
        <v>66</v>
      </c>
      <c r="B8" s="27" t="s">
        <v>55</v>
      </c>
      <c r="C8" s="27" t="s">
        <v>293</v>
      </c>
      <c r="D8" s="11" t="s">
        <v>56</v>
      </c>
      <c r="E8" s="11" t="s">
        <v>57</v>
      </c>
      <c r="F8" s="25" t="s">
        <v>58</v>
      </c>
      <c r="G8" s="25" t="s">
        <v>4</v>
      </c>
      <c r="H8" s="25" t="s">
        <v>13</v>
      </c>
      <c r="I8" s="25" t="s">
        <v>59</v>
      </c>
      <c r="J8" s="25" t="s">
        <v>60</v>
      </c>
    </row>
    <row r="9" spans="1:10" ht="43.2">
      <c r="A9" s="188" t="s">
        <v>320</v>
      </c>
      <c r="B9" s="92" t="s">
        <v>419</v>
      </c>
      <c r="C9" s="94" t="s">
        <v>622</v>
      </c>
      <c r="D9" s="94" t="s">
        <v>324</v>
      </c>
      <c r="E9" s="14" t="s">
        <v>325</v>
      </c>
      <c r="F9" s="94" t="s">
        <v>327</v>
      </c>
      <c r="G9" s="94" t="s">
        <v>326</v>
      </c>
      <c r="H9" s="18" t="s">
        <v>5</v>
      </c>
      <c r="I9" s="32"/>
      <c r="J9" s="26"/>
    </row>
    <row r="10" spans="1:10" ht="43.2">
      <c r="A10" s="188"/>
      <c r="B10" s="98" t="s">
        <v>420</v>
      </c>
      <c r="C10" s="94" t="s">
        <v>623</v>
      </c>
      <c r="D10" s="94" t="s">
        <v>329</v>
      </c>
      <c r="E10" s="14" t="s">
        <v>328</v>
      </c>
      <c r="F10" s="94" t="s">
        <v>327</v>
      </c>
      <c r="G10" s="94" t="s">
        <v>326</v>
      </c>
      <c r="H10" s="18" t="s">
        <v>5</v>
      </c>
      <c r="I10" s="32"/>
      <c r="J10" s="26"/>
    </row>
    <row r="11" spans="1:10" ht="55.2">
      <c r="A11" s="188"/>
      <c r="B11" s="98" t="s">
        <v>421</v>
      </c>
      <c r="C11" s="94" t="s">
        <v>330</v>
      </c>
      <c r="D11" s="94" t="s">
        <v>331</v>
      </c>
      <c r="E11" s="14" t="s">
        <v>332</v>
      </c>
      <c r="F11" s="94" t="s">
        <v>333</v>
      </c>
      <c r="G11" s="94" t="s">
        <v>351</v>
      </c>
      <c r="H11" s="18" t="s">
        <v>5</v>
      </c>
      <c r="I11" s="32"/>
      <c r="J11" s="26"/>
    </row>
    <row r="12" spans="1:10" ht="115.2">
      <c r="A12" s="188"/>
      <c r="B12" s="98" t="s">
        <v>422</v>
      </c>
      <c r="C12" s="94" t="s">
        <v>334</v>
      </c>
      <c r="D12" s="94" t="s">
        <v>338</v>
      </c>
      <c r="E12" s="93" t="s">
        <v>340</v>
      </c>
      <c r="F12" s="94" t="s">
        <v>335</v>
      </c>
      <c r="G12" s="94" t="s">
        <v>351</v>
      </c>
      <c r="H12" s="18" t="s">
        <v>5</v>
      </c>
      <c r="I12" s="32"/>
      <c r="J12" s="26"/>
    </row>
    <row r="13" spans="1:10" ht="115.2">
      <c r="A13" s="188"/>
      <c r="B13" s="98" t="s">
        <v>423</v>
      </c>
      <c r="C13" s="94" t="s">
        <v>336</v>
      </c>
      <c r="D13" s="94" t="s">
        <v>337</v>
      </c>
      <c r="E13" s="93" t="s">
        <v>342</v>
      </c>
      <c r="F13" s="94" t="s">
        <v>339</v>
      </c>
      <c r="G13" s="94" t="s">
        <v>351</v>
      </c>
      <c r="H13" s="18" t="s">
        <v>5</v>
      </c>
      <c r="I13" s="32"/>
      <c r="J13" s="26"/>
    </row>
    <row r="14" spans="1:10" ht="115.2">
      <c r="A14" s="188"/>
      <c r="B14" s="98" t="s">
        <v>424</v>
      </c>
      <c r="C14" s="94" t="s">
        <v>341</v>
      </c>
      <c r="D14" s="94" t="s">
        <v>343</v>
      </c>
      <c r="E14" s="93" t="s">
        <v>344</v>
      </c>
      <c r="F14" s="94" t="s">
        <v>345</v>
      </c>
      <c r="G14" s="94" t="s">
        <v>346</v>
      </c>
      <c r="H14" s="18" t="s">
        <v>5</v>
      </c>
      <c r="I14" s="32"/>
      <c r="J14" s="26"/>
    </row>
    <row r="15" spans="1:10" ht="129.6">
      <c r="A15" s="188"/>
      <c r="B15" s="98" t="s">
        <v>425</v>
      </c>
      <c r="C15" s="94" t="s">
        <v>349</v>
      </c>
      <c r="D15" s="94" t="s">
        <v>350</v>
      </c>
      <c r="E15" s="93" t="s">
        <v>347</v>
      </c>
      <c r="F15" s="94" t="s">
        <v>348</v>
      </c>
      <c r="G15" s="92" t="s">
        <v>351</v>
      </c>
      <c r="H15" s="18" t="s">
        <v>5</v>
      </c>
      <c r="I15" s="26"/>
      <c r="J15" s="26"/>
    </row>
    <row r="16" spans="1:10" ht="82.8" customHeight="1">
      <c r="A16" s="188" t="s">
        <v>355</v>
      </c>
      <c r="B16" s="92" t="s">
        <v>554</v>
      </c>
      <c r="C16" s="94" t="s">
        <v>360</v>
      </c>
      <c r="D16" s="94" t="s">
        <v>361</v>
      </c>
      <c r="E16" s="183" t="s">
        <v>332</v>
      </c>
      <c r="F16" s="185" t="s">
        <v>364</v>
      </c>
      <c r="G16" s="151" t="s">
        <v>365</v>
      </c>
      <c r="H16" s="18" t="s">
        <v>5</v>
      </c>
      <c r="I16" s="26"/>
      <c r="J16" s="26"/>
    </row>
    <row r="17" spans="1:10" ht="27.6">
      <c r="A17" s="188"/>
      <c r="B17" s="119" t="s">
        <v>354</v>
      </c>
      <c r="C17" s="94" t="s">
        <v>363</v>
      </c>
      <c r="D17" s="94" t="s">
        <v>366</v>
      </c>
      <c r="E17" s="184"/>
      <c r="F17" s="186"/>
      <c r="G17" s="187"/>
      <c r="H17" s="18" t="s">
        <v>5</v>
      </c>
      <c r="I17" s="32"/>
      <c r="J17" s="26"/>
    </row>
    <row r="18" spans="1:10" ht="138">
      <c r="A18" s="188"/>
      <c r="B18" s="119" t="s">
        <v>356</v>
      </c>
      <c r="C18" s="92" t="s">
        <v>334</v>
      </c>
      <c r="D18" s="94" t="s">
        <v>367</v>
      </c>
      <c r="E18" s="94" t="s">
        <v>368</v>
      </c>
      <c r="F18" s="99" t="s">
        <v>379</v>
      </c>
      <c r="G18" s="94" t="s">
        <v>369</v>
      </c>
      <c r="H18" s="18" t="s">
        <v>5</v>
      </c>
      <c r="I18" s="26"/>
      <c r="J18" s="26"/>
    </row>
    <row r="19" spans="1:10" ht="138">
      <c r="A19" s="188"/>
      <c r="B19" s="119" t="s">
        <v>357</v>
      </c>
      <c r="C19" s="94" t="s">
        <v>374</v>
      </c>
      <c r="D19" s="94" t="s">
        <v>373</v>
      </c>
      <c r="E19" s="94" t="s">
        <v>376</v>
      </c>
      <c r="F19" s="99" t="s">
        <v>380</v>
      </c>
      <c r="G19" s="94" t="s">
        <v>375</v>
      </c>
      <c r="H19" s="18" t="s">
        <v>5</v>
      </c>
      <c r="I19" s="26"/>
      <c r="J19" s="26"/>
    </row>
    <row r="20" spans="1:10" ht="55.2">
      <c r="A20" s="188"/>
      <c r="B20" s="119" t="s">
        <v>358</v>
      </c>
      <c r="C20" s="94" t="s">
        <v>377</v>
      </c>
      <c r="D20" s="94" t="s">
        <v>378</v>
      </c>
      <c r="E20" s="92" t="s">
        <v>362</v>
      </c>
      <c r="F20" s="94" t="s">
        <v>333</v>
      </c>
      <c r="G20" s="92" t="s">
        <v>351</v>
      </c>
      <c r="H20" s="18" t="s">
        <v>5</v>
      </c>
      <c r="I20" s="26"/>
      <c r="J20" s="26"/>
    </row>
    <row r="21" spans="1:10" ht="55.2">
      <c r="A21" s="188"/>
      <c r="B21" s="119" t="s">
        <v>359</v>
      </c>
      <c r="C21" s="94" t="s">
        <v>381</v>
      </c>
      <c r="D21" s="94" t="s">
        <v>382</v>
      </c>
      <c r="E21" s="92" t="s">
        <v>362</v>
      </c>
      <c r="F21" s="94" t="s">
        <v>383</v>
      </c>
      <c r="G21" s="92" t="s">
        <v>369</v>
      </c>
      <c r="H21" s="18" t="s">
        <v>5</v>
      </c>
      <c r="I21" s="26"/>
      <c r="J21" s="26"/>
    </row>
    <row r="22" spans="1:10" ht="138">
      <c r="A22" s="188"/>
      <c r="B22" s="119" t="s">
        <v>370</v>
      </c>
      <c r="C22" s="94" t="s">
        <v>384</v>
      </c>
      <c r="D22" s="94" t="s">
        <v>385</v>
      </c>
      <c r="E22" s="94" t="s">
        <v>390</v>
      </c>
      <c r="F22" s="94" t="s">
        <v>387</v>
      </c>
      <c r="G22" s="94" t="s">
        <v>386</v>
      </c>
      <c r="H22" s="18" t="s">
        <v>5</v>
      </c>
      <c r="I22" s="26"/>
      <c r="J22" s="26"/>
    </row>
    <row r="23" spans="1:10" ht="138">
      <c r="A23" s="188"/>
      <c r="B23" s="119" t="s">
        <v>371</v>
      </c>
      <c r="C23" s="94" t="s">
        <v>388</v>
      </c>
      <c r="D23" s="94" t="s">
        <v>389</v>
      </c>
      <c r="E23" s="94" t="s">
        <v>391</v>
      </c>
      <c r="F23" s="94" t="s">
        <v>395</v>
      </c>
      <c r="G23" s="101" t="s">
        <v>392</v>
      </c>
      <c r="H23" s="18" t="s">
        <v>5</v>
      </c>
      <c r="I23" s="26"/>
      <c r="J23" s="26"/>
    </row>
    <row r="24" spans="1:10" ht="138">
      <c r="A24" s="188"/>
      <c r="B24" s="119" t="s">
        <v>372</v>
      </c>
      <c r="C24" s="92" t="s">
        <v>397</v>
      </c>
      <c r="D24" s="94" t="s">
        <v>400</v>
      </c>
      <c r="E24" s="94" t="s">
        <v>396</v>
      </c>
      <c r="F24" s="92" t="s">
        <v>401</v>
      </c>
      <c r="G24" s="92" t="s">
        <v>369</v>
      </c>
      <c r="H24" s="18" t="s">
        <v>5</v>
      </c>
      <c r="I24" s="100"/>
      <c r="J24" s="100"/>
    </row>
    <row r="25" spans="1:10" ht="55.2">
      <c r="A25" s="188"/>
      <c r="B25" s="119" t="s">
        <v>393</v>
      </c>
      <c r="C25" s="92" t="s">
        <v>398</v>
      </c>
      <c r="D25" s="94" t="s">
        <v>399</v>
      </c>
      <c r="E25" s="92" t="s">
        <v>409</v>
      </c>
      <c r="F25" s="92" t="s">
        <v>402</v>
      </c>
      <c r="G25" s="92" t="s">
        <v>369</v>
      </c>
      <c r="H25" s="18" t="s">
        <v>5</v>
      </c>
      <c r="I25" s="100"/>
      <c r="J25" s="100"/>
    </row>
    <row r="26" spans="1:10" ht="55.2">
      <c r="A26" s="188"/>
      <c r="B26" s="119" t="s">
        <v>394</v>
      </c>
      <c r="C26" s="92" t="s">
        <v>403</v>
      </c>
      <c r="D26" s="94" t="s">
        <v>404</v>
      </c>
      <c r="E26" s="92" t="s">
        <v>408</v>
      </c>
      <c r="F26" s="92" t="s">
        <v>405</v>
      </c>
      <c r="G26" s="92" t="s">
        <v>369</v>
      </c>
      <c r="H26" s="18" t="s">
        <v>5</v>
      </c>
      <c r="I26" s="100"/>
      <c r="J26" s="100"/>
    </row>
    <row r="27" spans="1:10" ht="69">
      <c r="A27" s="188"/>
      <c r="B27" s="119" t="s">
        <v>416</v>
      </c>
      <c r="C27" s="94" t="s">
        <v>406</v>
      </c>
      <c r="D27" s="94" t="s">
        <v>407</v>
      </c>
      <c r="E27" s="92" t="s">
        <v>409</v>
      </c>
      <c r="F27" s="94" t="s">
        <v>410</v>
      </c>
      <c r="G27" s="92" t="s">
        <v>351</v>
      </c>
      <c r="H27" s="18" t="s">
        <v>5</v>
      </c>
      <c r="I27" s="100"/>
      <c r="J27" s="100"/>
    </row>
    <row r="28" spans="1:10" ht="41.4">
      <c r="A28" s="188" t="s">
        <v>353</v>
      </c>
      <c r="B28" s="92" t="s">
        <v>555</v>
      </c>
      <c r="C28" s="94" t="s">
        <v>411</v>
      </c>
      <c r="D28" s="94" t="s">
        <v>412</v>
      </c>
      <c r="E28" s="183" t="s">
        <v>325</v>
      </c>
      <c r="F28" s="185" t="s">
        <v>413</v>
      </c>
      <c r="G28" s="151" t="s">
        <v>351</v>
      </c>
      <c r="H28" s="18" t="s">
        <v>5</v>
      </c>
      <c r="I28" s="100"/>
      <c r="J28" s="100"/>
    </row>
    <row r="29" spans="1:10" ht="41.4">
      <c r="A29" s="182"/>
      <c r="B29" s="119" t="s">
        <v>417</v>
      </c>
      <c r="C29" s="94" t="s">
        <v>414</v>
      </c>
      <c r="D29" s="94" t="s">
        <v>415</v>
      </c>
      <c r="E29" s="184"/>
      <c r="F29" s="186"/>
      <c r="G29" s="187"/>
      <c r="H29" s="18" t="s">
        <v>5</v>
      </c>
      <c r="I29" s="100"/>
      <c r="J29" s="100"/>
    </row>
    <row r="30" spans="1:10" ht="82.8" customHeight="1">
      <c r="A30" s="91" t="s">
        <v>418</v>
      </c>
      <c r="B30" s="98" t="s">
        <v>556</v>
      </c>
      <c r="C30" s="94" t="s">
        <v>426</v>
      </c>
      <c r="D30" s="94" t="s">
        <v>427</v>
      </c>
      <c r="E30" s="14" t="s">
        <v>328</v>
      </c>
      <c r="F30" s="94" t="s">
        <v>428</v>
      </c>
      <c r="G30" s="94" t="s">
        <v>351</v>
      </c>
      <c r="H30" s="18" t="s">
        <v>5</v>
      </c>
      <c r="I30" s="100"/>
      <c r="J30" s="100"/>
    </row>
    <row r="31" spans="1:10" ht="110.4" customHeight="1">
      <c r="A31" s="151" t="s">
        <v>429</v>
      </c>
      <c r="B31" s="98" t="s">
        <v>557</v>
      </c>
      <c r="C31" s="95" t="s">
        <v>433</v>
      </c>
      <c r="D31" s="94" t="s">
        <v>434</v>
      </c>
      <c r="E31" s="95" t="s">
        <v>435</v>
      </c>
      <c r="F31" s="28" t="s">
        <v>96</v>
      </c>
      <c r="G31" s="95" t="s">
        <v>436</v>
      </c>
      <c r="H31" s="18" t="s">
        <v>5</v>
      </c>
      <c r="I31" s="100"/>
      <c r="J31" s="100"/>
    </row>
    <row r="32" spans="1:10" ht="124.2" customHeight="1">
      <c r="A32" s="189"/>
      <c r="B32" s="119" t="s">
        <v>464</v>
      </c>
      <c r="C32" s="95" t="s">
        <v>437</v>
      </c>
      <c r="D32" s="94" t="s">
        <v>440</v>
      </c>
      <c r="E32" s="95" t="s">
        <v>438</v>
      </c>
      <c r="F32" s="95" t="s">
        <v>443</v>
      </c>
      <c r="G32" s="95" t="s">
        <v>439</v>
      </c>
      <c r="H32" s="18" t="s">
        <v>5</v>
      </c>
      <c r="I32" s="100"/>
      <c r="J32" s="100"/>
    </row>
    <row r="33" spans="1:10" ht="124.2" customHeight="1">
      <c r="A33" s="189"/>
      <c r="B33" s="119" t="s">
        <v>465</v>
      </c>
      <c r="C33" s="94" t="s">
        <v>297</v>
      </c>
      <c r="D33" s="94" t="s">
        <v>441</v>
      </c>
      <c r="E33" s="95" t="s">
        <v>442</v>
      </c>
      <c r="F33" s="95" t="s">
        <v>444</v>
      </c>
      <c r="G33" s="94" t="s">
        <v>445</v>
      </c>
      <c r="H33" s="18" t="s">
        <v>5</v>
      </c>
      <c r="I33" s="100"/>
      <c r="J33" s="100"/>
    </row>
    <row r="34" spans="1:10" ht="96.6">
      <c r="A34" s="189"/>
      <c r="B34" s="119" t="s">
        <v>430</v>
      </c>
      <c r="C34" s="94" t="s">
        <v>447</v>
      </c>
      <c r="D34" s="94" t="s">
        <v>448</v>
      </c>
      <c r="E34" s="95" t="s">
        <v>449</v>
      </c>
      <c r="F34" s="94" t="s">
        <v>446</v>
      </c>
      <c r="G34" s="94" t="s">
        <v>450</v>
      </c>
      <c r="H34" s="18" t="s">
        <v>7</v>
      </c>
      <c r="I34" s="100"/>
      <c r="J34" s="100"/>
    </row>
    <row r="35" spans="1:10" ht="110.4">
      <c r="A35" s="189"/>
      <c r="B35" s="119" t="s">
        <v>431</v>
      </c>
      <c r="C35" s="104" t="s">
        <v>451</v>
      </c>
      <c r="D35" s="105" t="s">
        <v>452</v>
      </c>
      <c r="E35" s="95" t="s">
        <v>453</v>
      </c>
      <c r="F35" s="94" t="s">
        <v>446</v>
      </c>
      <c r="G35" s="94" t="s">
        <v>454</v>
      </c>
      <c r="H35" s="18" t="s">
        <v>5</v>
      </c>
      <c r="I35" s="100"/>
      <c r="J35" s="100"/>
    </row>
    <row r="36" spans="1:10" ht="100.8">
      <c r="A36" s="187"/>
      <c r="B36" s="119" t="s">
        <v>432</v>
      </c>
      <c r="C36" s="106" t="s">
        <v>455</v>
      </c>
      <c r="D36" s="104" t="s">
        <v>456</v>
      </c>
      <c r="E36" s="95" t="s">
        <v>457</v>
      </c>
      <c r="F36" s="94" t="s">
        <v>458</v>
      </c>
      <c r="G36" s="94" t="s">
        <v>450</v>
      </c>
      <c r="H36" s="18" t="s">
        <v>5</v>
      </c>
      <c r="I36" s="100"/>
      <c r="J36" s="100"/>
    </row>
    <row r="37" spans="1:10" ht="57.6">
      <c r="A37" s="103" t="s">
        <v>459</v>
      </c>
      <c r="B37" s="98" t="s">
        <v>558</v>
      </c>
      <c r="C37" s="104" t="s">
        <v>460</v>
      </c>
      <c r="D37" s="104" t="s">
        <v>461</v>
      </c>
      <c r="E37" s="14" t="s">
        <v>332</v>
      </c>
      <c r="F37" s="104" t="s">
        <v>462</v>
      </c>
      <c r="G37" s="104" t="s">
        <v>463</v>
      </c>
      <c r="H37" s="18" t="s">
        <v>5</v>
      </c>
      <c r="I37" s="100"/>
      <c r="J37" s="100"/>
    </row>
    <row r="38" spans="1:10" ht="43.2">
      <c r="A38" s="182" t="s">
        <v>466</v>
      </c>
      <c r="B38" s="98" t="s">
        <v>559</v>
      </c>
      <c r="C38" s="94" t="s">
        <v>468</v>
      </c>
      <c r="D38" s="94" t="s">
        <v>469</v>
      </c>
      <c r="E38" s="14" t="s">
        <v>325</v>
      </c>
      <c r="F38" s="94" t="s">
        <v>471</v>
      </c>
      <c r="G38" s="94" t="s">
        <v>472</v>
      </c>
      <c r="H38" s="18" t="s">
        <v>5</v>
      </c>
      <c r="I38" s="100"/>
      <c r="J38" s="100"/>
    </row>
    <row r="39" spans="1:10" ht="55.2">
      <c r="A39" s="182"/>
      <c r="B39" s="119" t="s">
        <v>467</v>
      </c>
      <c r="C39" s="94" t="s">
        <v>330</v>
      </c>
      <c r="D39" s="94" t="s">
        <v>470</v>
      </c>
      <c r="E39" s="14" t="s">
        <v>332</v>
      </c>
      <c r="F39" s="94" t="s">
        <v>333</v>
      </c>
      <c r="G39" s="94" t="s">
        <v>351</v>
      </c>
      <c r="H39" s="18" t="s">
        <v>5</v>
      </c>
      <c r="I39" s="100"/>
      <c r="J39" s="100"/>
    </row>
    <row r="40" spans="1:10" ht="151.80000000000001">
      <c r="A40" s="182"/>
      <c r="B40" s="119" t="s">
        <v>473</v>
      </c>
      <c r="C40" s="102" t="s">
        <v>476</v>
      </c>
      <c r="D40" s="94" t="s">
        <v>477</v>
      </c>
      <c r="E40" s="50" t="s">
        <v>479</v>
      </c>
      <c r="F40" s="102" t="s">
        <v>480</v>
      </c>
      <c r="G40" s="50" t="s">
        <v>478</v>
      </c>
      <c r="H40" s="18" t="s">
        <v>5</v>
      </c>
      <c r="I40" s="100"/>
      <c r="J40" s="100"/>
    </row>
    <row r="41" spans="1:10" ht="193.2">
      <c r="A41" s="182"/>
      <c r="B41" s="119" t="s">
        <v>474</v>
      </c>
      <c r="C41" s="50" t="s">
        <v>482</v>
      </c>
      <c r="D41" s="94" t="s">
        <v>487</v>
      </c>
      <c r="E41" s="50" t="s">
        <v>481</v>
      </c>
      <c r="F41" s="50" t="s">
        <v>483</v>
      </c>
      <c r="G41" s="102" t="s">
        <v>369</v>
      </c>
      <c r="H41" s="18" t="s">
        <v>5</v>
      </c>
      <c r="I41" s="100"/>
      <c r="J41" s="100"/>
    </row>
    <row r="42" spans="1:10" ht="193.2">
      <c r="A42" s="182"/>
      <c r="B42" s="119" t="s">
        <v>475</v>
      </c>
      <c r="C42" s="102" t="s">
        <v>486</v>
      </c>
      <c r="D42" s="94" t="s">
        <v>489</v>
      </c>
      <c r="E42" s="50" t="s">
        <v>488</v>
      </c>
      <c r="F42" s="50" t="s">
        <v>490</v>
      </c>
      <c r="G42" s="102" t="s">
        <v>351</v>
      </c>
      <c r="H42" s="18" t="s">
        <v>5</v>
      </c>
      <c r="I42" s="100"/>
      <c r="J42" s="100"/>
    </row>
    <row r="43" spans="1:10" ht="193.2">
      <c r="A43" s="182"/>
      <c r="B43" s="119" t="s">
        <v>484</v>
      </c>
      <c r="C43" s="50" t="s">
        <v>491</v>
      </c>
      <c r="D43" s="94" t="s">
        <v>492</v>
      </c>
      <c r="E43" s="50" t="s">
        <v>493</v>
      </c>
      <c r="F43" s="50" t="s">
        <v>495</v>
      </c>
      <c r="G43" s="107" t="s">
        <v>496</v>
      </c>
      <c r="H43" s="18" t="s">
        <v>7</v>
      </c>
      <c r="I43" s="110" t="s">
        <v>494</v>
      </c>
      <c r="J43" s="100"/>
    </row>
    <row r="44" spans="1:10" ht="193.2">
      <c r="A44" s="182"/>
      <c r="B44" s="119" t="s">
        <v>485</v>
      </c>
      <c r="C44" s="50" t="s">
        <v>616</v>
      </c>
      <c r="D44" s="94" t="s">
        <v>497</v>
      </c>
      <c r="E44" s="50" t="s">
        <v>498</v>
      </c>
      <c r="F44" s="50" t="s">
        <v>495</v>
      </c>
      <c r="G44" s="50" t="s">
        <v>375</v>
      </c>
      <c r="H44" s="18" t="s">
        <v>5</v>
      </c>
      <c r="I44" s="107"/>
      <c r="J44" s="100"/>
    </row>
    <row r="45" spans="1:10" ht="193.2">
      <c r="A45" s="182"/>
      <c r="B45" s="119" t="s">
        <v>502</v>
      </c>
      <c r="C45" s="50" t="s">
        <v>617</v>
      </c>
      <c r="D45" s="94" t="s">
        <v>499</v>
      </c>
      <c r="E45" s="50" t="s">
        <v>500</v>
      </c>
      <c r="F45" s="50" t="s">
        <v>495</v>
      </c>
      <c r="G45" s="107" t="s">
        <v>501</v>
      </c>
      <c r="H45" s="18" t="s">
        <v>5</v>
      </c>
      <c r="I45" s="107"/>
      <c r="J45" s="100"/>
    </row>
    <row r="46" spans="1:10">
      <c r="A46" s="100"/>
      <c r="B46" s="108"/>
      <c r="C46" s="50"/>
      <c r="D46" s="94"/>
      <c r="E46" s="50"/>
      <c r="F46" s="50"/>
      <c r="G46" s="109"/>
      <c r="H46" s="18"/>
      <c r="I46" s="107"/>
      <c r="J46" s="100"/>
    </row>
    <row r="47" spans="1:10">
      <c r="A47" s="100"/>
      <c r="B47" s="107"/>
      <c r="C47" s="107"/>
      <c r="D47" s="107"/>
      <c r="E47" s="107"/>
      <c r="F47" s="107"/>
      <c r="G47" s="107"/>
      <c r="H47" s="18"/>
      <c r="I47" s="107"/>
      <c r="J47" s="100"/>
    </row>
    <row r="48" spans="1:10">
      <c r="A48" s="100"/>
      <c r="B48" s="107"/>
      <c r="C48" s="107"/>
      <c r="D48" s="107"/>
      <c r="E48" s="107"/>
      <c r="F48" s="107"/>
      <c r="G48" s="107"/>
      <c r="H48" s="107"/>
      <c r="I48" s="107"/>
      <c r="J48" s="100"/>
    </row>
    <row r="49" spans="1:10">
      <c r="A49" s="100"/>
      <c r="B49" s="107"/>
      <c r="C49" s="107"/>
      <c r="D49" s="107"/>
      <c r="E49" s="107"/>
      <c r="F49" s="107"/>
      <c r="G49" s="107"/>
      <c r="H49" s="107"/>
      <c r="I49" s="107"/>
      <c r="J49" s="100"/>
    </row>
    <row r="50" spans="1:10">
      <c r="A50" s="100"/>
      <c r="B50" s="107"/>
      <c r="C50" s="107"/>
      <c r="D50" s="107"/>
      <c r="E50" s="107"/>
      <c r="F50" s="107"/>
      <c r="G50" s="107"/>
      <c r="H50" s="107"/>
      <c r="I50" s="107"/>
      <c r="J50" s="100"/>
    </row>
    <row r="51" spans="1:10">
      <c r="A51" s="100"/>
      <c r="B51" s="107"/>
      <c r="C51" s="107"/>
      <c r="D51" s="107"/>
      <c r="E51" s="107"/>
      <c r="F51" s="107"/>
      <c r="G51" s="107"/>
      <c r="H51" s="107"/>
      <c r="I51" s="107"/>
      <c r="J51" s="100"/>
    </row>
    <row r="52" spans="1:10">
      <c r="A52" s="113"/>
      <c r="B52" s="113"/>
      <c r="C52" s="113"/>
      <c r="D52" s="113"/>
      <c r="E52" s="113"/>
      <c r="F52" s="113"/>
      <c r="G52" s="113"/>
      <c r="H52" s="113"/>
      <c r="I52" s="113"/>
      <c r="J52" s="113"/>
    </row>
    <row r="53" spans="1:10">
      <c r="A53" s="100"/>
      <c r="B53" s="100"/>
      <c r="C53" s="100"/>
      <c r="D53" s="100"/>
      <c r="E53" s="100"/>
      <c r="F53" s="100"/>
      <c r="G53" s="100"/>
      <c r="H53" s="100"/>
      <c r="I53" s="100"/>
      <c r="J53" s="100"/>
    </row>
    <row r="54" spans="1:10">
      <c r="A54" s="64"/>
      <c r="B54" s="64"/>
      <c r="C54" s="64"/>
      <c r="D54" s="64"/>
      <c r="E54" s="64"/>
      <c r="F54" s="64"/>
      <c r="G54" s="64"/>
      <c r="H54" s="64"/>
      <c r="I54" s="64"/>
      <c r="J54" s="64"/>
    </row>
    <row r="55" spans="1:10">
      <c r="A55" s="64"/>
      <c r="B55" s="64"/>
      <c r="C55" s="64"/>
      <c r="D55" s="64"/>
      <c r="E55" s="64"/>
      <c r="F55" s="64"/>
      <c r="G55" s="64"/>
      <c r="H55" s="64"/>
      <c r="I55" s="64"/>
      <c r="J55" s="64"/>
    </row>
    <row r="56" spans="1:10">
      <c r="A56" s="64"/>
      <c r="B56" s="64"/>
      <c r="C56" s="64"/>
      <c r="D56" s="64"/>
      <c r="E56" s="64"/>
      <c r="F56" s="64"/>
      <c r="G56" s="64"/>
      <c r="H56" s="64"/>
      <c r="I56" s="64"/>
      <c r="J56" s="64"/>
    </row>
    <row r="57" spans="1:10">
      <c r="A57" s="64"/>
      <c r="B57" s="64"/>
      <c r="C57" s="64"/>
      <c r="D57" s="64"/>
      <c r="E57" s="64"/>
      <c r="F57" s="64"/>
      <c r="G57" s="64"/>
      <c r="H57" s="64"/>
      <c r="I57" s="64"/>
      <c r="J57" s="64"/>
    </row>
    <row r="58" spans="1:10">
      <c r="A58" s="64"/>
      <c r="B58" s="64"/>
      <c r="C58" s="64"/>
      <c r="D58" s="64"/>
      <c r="E58" s="64"/>
      <c r="F58" s="64"/>
      <c r="G58" s="64"/>
      <c r="H58" s="64"/>
      <c r="I58" s="64"/>
      <c r="J58" s="64"/>
    </row>
    <row r="59" spans="1:10">
      <c r="A59" s="64"/>
      <c r="B59" s="64"/>
      <c r="C59" s="64"/>
      <c r="D59" s="64"/>
      <c r="E59" s="64"/>
      <c r="F59" s="64"/>
      <c r="G59" s="64"/>
      <c r="H59" s="64"/>
      <c r="I59" s="64"/>
      <c r="J59" s="64"/>
    </row>
    <row r="60" spans="1:10">
      <c r="A60" s="64"/>
      <c r="B60" s="64"/>
      <c r="C60" s="64"/>
      <c r="D60" s="64"/>
      <c r="E60" s="64"/>
      <c r="F60" s="64"/>
      <c r="G60" s="64"/>
      <c r="H60" s="64"/>
      <c r="I60" s="64"/>
      <c r="J60" s="64"/>
    </row>
    <row r="61" spans="1:10">
      <c r="A61" s="64"/>
      <c r="B61" s="64"/>
      <c r="C61" s="64"/>
      <c r="D61" s="64"/>
      <c r="E61" s="64"/>
      <c r="F61" s="64"/>
      <c r="G61" s="64"/>
      <c r="H61" s="64"/>
      <c r="I61" s="64"/>
      <c r="J61" s="64"/>
    </row>
    <row r="62" spans="1:10">
      <c r="A62" s="64"/>
      <c r="B62" s="64"/>
      <c r="C62" s="64"/>
      <c r="D62" s="64"/>
      <c r="E62" s="64"/>
      <c r="F62" s="64"/>
      <c r="G62" s="64"/>
      <c r="H62" s="64"/>
      <c r="I62" s="64"/>
      <c r="J62" s="64"/>
    </row>
    <row r="63" spans="1:10">
      <c r="A63" s="64"/>
      <c r="B63" s="64"/>
      <c r="C63" s="64"/>
      <c r="D63" s="64"/>
      <c r="E63" s="64"/>
      <c r="F63" s="64"/>
      <c r="G63" s="64"/>
      <c r="H63" s="64"/>
      <c r="I63" s="64"/>
      <c r="J63" s="64"/>
    </row>
    <row r="64" spans="1:10">
      <c r="A64" s="64"/>
      <c r="B64" s="64"/>
      <c r="C64" s="64"/>
      <c r="D64" s="64"/>
      <c r="E64" s="64"/>
      <c r="F64" s="64"/>
      <c r="G64" s="64"/>
      <c r="H64" s="64"/>
      <c r="I64" s="64"/>
      <c r="J64" s="64"/>
    </row>
    <row r="65" spans="1:10">
      <c r="A65" s="64"/>
      <c r="B65" s="64"/>
      <c r="C65" s="64"/>
      <c r="D65" s="64"/>
      <c r="E65" s="64"/>
      <c r="F65" s="64"/>
      <c r="G65" s="64"/>
      <c r="H65" s="64"/>
      <c r="I65" s="64"/>
      <c r="J65" s="64"/>
    </row>
    <row r="66" spans="1:10">
      <c r="A66" s="64"/>
      <c r="B66" s="64"/>
      <c r="C66" s="64"/>
      <c r="D66" s="64"/>
      <c r="E66" s="64"/>
      <c r="F66" s="64"/>
      <c r="G66" s="64"/>
      <c r="H66" s="64"/>
      <c r="I66" s="64"/>
      <c r="J66" s="64"/>
    </row>
  </sheetData>
  <mergeCells count="15">
    <mergeCell ref="A38:A45"/>
    <mergeCell ref="E1:F1"/>
    <mergeCell ref="G1:J7"/>
    <mergeCell ref="A5:D6"/>
    <mergeCell ref="A7:F7"/>
    <mergeCell ref="E28:E29"/>
    <mergeCell ref="F28:F29"/>
    <mergeCell ref="G28:G29"/>
    <mergeCell ref="A16:A27"/>
    <mergeCell ref="A28:A29"/>
    <mergeCell ref="A31:A36"/>
    <mergeCell ref="A9:A15"/>
    <mergeCell ref="E16:E17"/>
    <mergeCell ref="F16:F17"/>
    <mergeCell ref="G16:G17"/>
  </mergeCells>
  <conditionalFormatting sqref="H9:H47">
    <cfRule type="cellIs" dxfId="8" priority="5" operator="equal">
      <formula>"Warning"</formula>
    </cfRule>
    <cfRule type="cellIs" dxfId="7" priority="6" operator="equal">
      <formula>"Failed"</formula>
    </cfRule>
    <cfRule type="cellIs" dxfId="6" priority="7" operator="equal">
      <formula>"Passed"</formula>
    </cfRule>
  </conditionalFormatting>
  <dataValidations count="1">
    <dataValidation type="list" allowBlank="1" showInputMessage="1" showErrorMessage="1" sqref="H9:H47">
      <formula1>"Passed, Failed, Not executed"</formula1>
    </dataValidation>
  </dataValidations>
  <hyperlinks>
    <hyperlink ref="B4" r:id="rId1"/>
    <hyperlink ref="B3" r:id="rId2"/>
    <hyperlink ref="E9" r:id="rId3" display="https://priyoshop.com/"/>
    <hyperlink ref="E10" r:id="rId4" display="https://priyoshop.com/"/>
    <hyperlink ref="E11" r:id="rId5" display="https://priyoshop.com/"/>
    <hyperlink ref="E16" r:id="rId6" display="https://priyoshop.com/"/>
    <hyperlink ref="E28" r:id="rId7" display="https://priyoshop.com/"/>
    <hyperlink ref="E30" r:id="rId8" display="https://priyoshop.com/"/>
    <hyperlink ref="E37" r:id="rId9" display="https://priyoshop.com/"/>
    <hyperlink ref="E39" r:id="rId10" display="https://priyoshop.com/"/>
    <hyperlink ref="E38" r:id="rId11" display="https://priyoshop.com/"/>
    <hyperlink ref="I43" r:id="rId12"/>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selection activeCell="J10" sqref="J10"/>
    </sheetView>
  </sheetViews>
  <sheetFormatPr defaultRowHeight="13.8"/>
  <cols>
    <col min="1" max="1" width="23.109375" customWidth="1"/>
    <col min="2" max="2" width="24.109375" bestFit="1" customWidth="1"/>
    <col min="3" max="3" width="28.5546875" bestFit="1" customWidth="1"/>
    <col min="4" max="4" width="30.77734375" bestFit="1" customWidth="1"/>
    <col min="5" max="5" width="23.109375" customWidth="1"/>
    <col min="6" max="6" width="25.21875" bestFit="1" customWidth="1"/>
    <col min="7" max="7" width="23.77734375" bestFit="1" customWidth="1"/>
    <col min="8" max="8" width="15" customWidth="1"/>
    <col min="9" max="10" width="23.109375" customWidth="1"/>
  </cols>
  <sheetData>
    <row r="1" spans="1:10" ht="13.8" customHeight="1">
      <c r="A1" s="11" t="s">
        <v>46</v>
      </c>
      <c r="B1" s="21" t="s">
        <v>135</v>
      </c>
      <c r="C1" s="27" t="s">
        <v>67</v>
      </c>
      <c r="D1" s="37">
        <v>44821</v>
      </c>
      <c r="E1" s="145" t="s">
        <v>626</v>
      </c>
      <c r="F1" s="146"/>
      <c r="G1" s="191" t="s">
        <v>625</v>
      </c>
      <c r="H1" s="192"/>
      <c r="I1" s="193"/>
      <c r="J1" s="121"/>
    </row>
    <row r="2" spans="1:10">
      <c r="A2" s="11" t="s">
        <v>136</v>
      </c>
      <c r="B2" s="90" t="s">
        <v>504</v>
      </c>
      <c r="C2" s="11" t="s">
        <v>52</v>
      </c>
      <c r="D2" s="15">
        <v>44826</v>
      </c>
      <c r="E2" s="13" t="s">
        <v>5</v>
      </c>
      <c r="F2" s="114">
        <f>COUNTIF(H9:H82,"Passed")</f>
        <v>9</v>
      </c>
      <c r="G2" s="194"/>
      <c r="H2" s="195"/>
      <c r="I2" s="196"/>
      <c r="J2" s="121"/>
    </row>
    <row r="3" spans="1:10" ht="14.4">
      <c r="A3" s="11" t="s">
        <v>321</v>
      </c>
      <c r="B3" s="14" t="s">
        <v>70</v>
      </c>
      <c r="C3" s="11" t="s">
        <v>53</v>
      </c>
      <c r="D3" s="12">
        <f>COUNTA(D9:D80)</f>
        <v>9</v>
      </c>
      <c r="E3" s="16" t="s">
        <v>7</v>
      </c>
      <c r="F3" s="114">
        <f>COUNTIF(H9:H80,"Failed")</f>
        <v>0</v>
      </c>
      <c r="G3" s="194"/>
      <c r="H3" s="195"/>
      <c r="I3" s="196"/>
      <c r="J3" s="121"/>
    </row>
    <row r="4" spans="1:10" ht="14.4">
      <c r="A4" s="11" t="s">
        <v>51</v>
      </c>
      <c r="B4" s="14" t="s">
        <v>70</v>
      </c>
      <c r="C4" s="112"/>
      <c r="D4" s="112"/>
      <c r="E4" s="17" t="s">
        <v>2</v>
      </c>
      <c r="F4" s="114">
        <f>COUNTIF(H9:H80,"Not Executed")</f>
        <v>0</v>
      </c>
      <c r="G4" s="194"/>
      <c r="H4" s="195"/>
      <c r="I4" s="196"/>
      <c r="J4" s="121"/>
    </row>
    <row r="5" spans="1:10">
      <c r="A5" s="154"/>
      <c r="B5" s="155"/>
      <c r="C5" s="155"/>
      <c r="D5" s="173"/>
      <c r="E5" s="23" t="s">
        <v>54</v>
      </c>
      <c r="F5" s="114"/>
      <c r="G5" s="194"/>
      <c r="H5" s="195"/>
      <c r="I5" s="196"/>
      <c r="J5" s="121"/>
    </row>
    <row r="6" spans="1:10">
      <c r="A6" s="190"/>
      <c r="B6" s="156"/>
      <c r="C6" s="156"/>
      <c r="D6" s="157"/>
      <c r="E6" s="24" t="s">
        <v>3</v>
      </c>
      <c r="F6" s="114">
        <v>0</v>
      </c>
      <c r="G6" s="197"/>
      <c r="H6" s="198"/>
      <c r="I6" s="199"/>
      <c r="J6" s="121"/>
    </row>
    <row r="7" spans="1:10">
      <c r="A7" s="172"/>
      <c r="B7" s="172"/>
      <c r="C7" s="172"/>
      <c r="D7" s="172"/>
      <c r="E7" s="172"/>
      <c r="F7" s="172"/>
      <c r="G7" s="120"/>
      <c r="H7" s="120"/>
      <c r="I7" s="120"/>
      <c r="J7" s="121"/>
    </row>
    <row r="8" spans="1:10">
      <c r="A8" s="122" t="s">
        <v>66</v>
      </c>
      <c r="B8" s="122" t="s">
        <v>55</v>
      </c>
      <c r="C8" s="122" t="s">
        <v>293</v>
      </c>
      <c r="D8" s="25" t="s">
        <v>56</v>
      </c>
      <c r="E8" s="25" t="s">
        <v>57</v>
      </c>
      <c r="F8" s="25" t="s">
        <v>58</v>
      </c>
      <c r="G8" s="25" t="s">
        <v>4</v>
      </c>
      <c r="H8" s="25" t="s">
        <v>13</v>
      </c>
      <c r="I8" s="25" t="s">
        <v>59</v>
      </c>
      <c r="J8" s="25" t="s">
        <v>60</v>
      </c>
    </row>
    <row r="9" spans="1:10" ht="55.2">
      <c r="A9" s="200" t="s">
        <v>504</v>
      </c>
      <c r="B9" s="94" t="s">
        <v>505</v>
      </c>
      <c r="C9" s="94" t="s">
        <v>621</v>
      </c>
      <c r="D9" s="94" t="s">
        <v>512</v>
      </c>
      <c r="E9" s="14" t="s">
        <v>510</v>
      </c>
      <c r="F9" s="94" t="s">
        <v>513</v>
      </c>
      <c r="G9" s="94" t="s">
        <v>351</v>
      </c>
      <c r="H9" s="18" t="s">
        <v>5</v>
      </c>
      <c r="I9" s="32"/>
      <c r="J9" s="111"/>
    </row>
    <row r="10" spans="1:10" ht="69">
      <c r="A10" s="201"/>
      <c r="B10" s="94" t="s">
        <v>506</v>
      </c>
      <c r="C10" s="94" t="s">
        <v>517</v>
      </c>
      <c r="D10" s="94" t="s">
        <v>518</v>
      </c>
      <c r="E10" s="14" t="s">
        <v>510</v>
      </c>
      <c r="F10" s="94" t="s">
        <v>519</v>
      </c>
      <c r="G10" s="94" t="s">
        <v>351</v>
      </c>
      <c r="H10" s="18" t="s">
        <v>5</v>
      </c>
      <c r="I10" s="32"/>
      <c r="J10" s="111"/>
    </row>
    <row r="11" spans="1:10" ht="82.8">
      <c r="A11" s="201"/>
      <c r="B11" s="94" t="s">
        <v>507</v>
      </c>
      <c r="C11" s="94" t="s">
        <v>511</v>
      </c>
      <c r="D11" s="94" t="s">
        <v>514</v>
      </c>
      <c r="E11" s="93" t="s">
        <v>515</v>
      </c>
      <c r="F11" s="94" t="s">
        <v>516</v>
      </c>
      <c r="G11" s="94" t="s">
        <v>351</v>
      </c>
      <c r="H11" s="18" t="s">
        <v>5</v>
      </c>
      <c r="I11" s="144"/>
      <c r="J11" s="111"/>
    </row>
    <row r="12" spans="1:10" ht="96.6">
      <c r="A12" s="201"/>
      <c r="B12" s="94" t="s">
        <v>508</v>
      </c>
      <c r="C12" s="94" t="s">
        <v>522</v>
      </c>
      <c r="D12" s="94" t="s">
        <v>523</v>
      </c>
      <c r="E12" s="93" t="s">
        <v>524</v>
      </c>
      <c r="F12" s="94" t="s">
        <v>525</v>
      </c>
      <c r="G12" s="94" t="s">
        <v>369</v>
      </c>
      <c r="H12" s="18" t="s">
        <v>5</v>
      </c>
      <c r="I12" s="32"/>
      <c r="J12" s="111"/>
    </row>
    <row r="13" spans="1:10" ht="179.4">
      <c r="A13" s="201"/>
      <c r="B13" s="94" t="s">
        <v>509</v>
      </c>
      <c r="C13" s="50" t="s">
        <v>526</v>
      </c>
      <c r="D13" s="94" t="s">
        <v>529</v>
      </c>
      <c r="E13" s="50" t="s">
        <v>527</v>
      </c>
      <c r="F13" s="115" t="s">
        <v>528</v>
      </c>
      <c r="G13" s="50" t="s">
        <v>530</v>
      </c>
      <c r="H13" s="18" t="s">
        <v>5</v>
      </c>
    </row>
    <row r="14" spans="1:10" ht="82.8">
      <c r="A14" s="201"/>
      <c r="B14" s="125" t="s">
        <v>520</v>
      </c>
      <c r="C14" s="125" t="s">
        <v>560</v>
      </c>
      <c r="D14" s="125" t="s">
        <v>568</v>
      </c>
      <c r="E14" s="125" t="s">
        <v>563</v>
      </c>
      <c r="F14" s="127" t="s">
        <v>564</v>
      </c>
      <c r="G14" s="123" t="s">
        <v>561</v>
      </c>
      <c r="H14" s="18" t="s">
        <v>5</v>
      </c>
    </row>
    <row r="15" spans="1:10" ht="82.8">
      <c r="A15" s="201"/>
      <c r="B15" s="125" t="s">
        <v>521</v>
      </c>
      <c r="C15" s="125" t="s">
        <v>562</v>
      </c>
      <c r="D15" s="125" t="s">
        <v>569</v>
      </c>
      <c r="E15" s="125" t="s">
        <v>563</v>
      </c>
      <c r="F15" s="127" t="s">
        <v>565</v>
      </c>
      <c r="G15" s="123" t="s">
        <v>561</v>
      </c>
      <c r="H15" s="18" t="s">
        <v>5</v>
      </c>
    </row>
    <row r="16" spans="1:10" ht="96.6">
      <c r="A16" s="201"/>
      <c r="B16" s="125" t="s">
        <v>566</v>
      </c>
      <c r="C16" s="125" t="s">
        <v>571</v>
      </c>
      <c r="D16" s="125" t="s">
        <v>570</v>
      </c>
      <c r="E16" s="125" t="s">
        <v>567</v>
      </c>
      <c r="F16" s="127" t="s">
        <v>572</v>
      </c>
      <c r="G16" s="123" t="s">
        <v>561</v>
      </c>
      <c r="H16" s="18" t="s">
        <v>5</v>
      </c>
    </row>
    <row r="17" spans="1:8" ht="96.6">
      <c r="A17" s="202"/>
      <c r="B17" s="94" t="s">
        <v>573</v>
      </c>
      <c r="C17" s="128" t="s">
        <v>574</v>
      </c>
      <c r="D17" s="94" t="s">
        <v>575</v>
      </c>
      <c r="E17" s="119" t="s">
        <v>576</v>
      </c>
      <c r="F17" s="128" t="s">
        <v>577</v>
      </c>
      <c r="G17" s="119" t="s">
        <v>561</v>
      </c>
      <c r="H17" s="18" t="s">
        <v>5</v>
      </c>
    </row>
    <row r="18" spans="1:8">
      <c r="A18" s="100"/>
      <c r="B18" s="100"/>
      <c r="C18" s="100"/>
      <c r="D18" s="100"/>
      <c r="E18" s="100"/>
      <c r="F18" s="100"/>
      <c r="G18" s="100"/>
      <c r="H18" s="100"/>
    </row>
    <row r="19" spans="1:8">
      <c r="A19" s="100"/>
      <c r="B19" s="100"/>
      <c r="C19" s="100"/>
      <c r="D19" s="100"/>
      <c r="E19" s="100"/>
      <c r="F19" s="100"/>
      <c r="G19" s="100"/>
      <c r="H19" s="100"/>
    </row>
    <row r="20" spans="1:8">
      <c r="A20" s="100"/>
      <c r="B20" s="100"/>
      <c r="C20" s="100"/>
      <c r="D20" s="100"/>
      <c r="E20" s="100"/>
      <c r="F20" s="100"/>
      <c r="G20" s="100"/>
      <c r="H20" s="100"/>
    </row>
    <row r="21" spans="1:8">
      <c r="A21" s="100"/>
      <c r="B21" s="100"/>
      <c r="C21" s="100"/>
      <c r="D21" s="100"/>
      <c r="E21" s="100"/>
      <c r="F21" s="100"/>
      <c r="G21" s="100"/>
      <c r="H21" s="100"/>
    </row>
    <row r="22" spans="1:8">
      <c r="A22" s="100"/>
      <c r="B22" s="100"/>
      <c r="C22" s="100"/>
      <c r="D22" s="100"/>
      <c r="E22" s="100"/>
      <c r="F22" s="100"/>
      <c r="G22" s="100"/>
      <c r="H22" s="100"/>
    </row>
    <row r="23" spans="1:8">
      <c r="A23" s="100"/>
      <c r="B23" s="100"/>
      <c r="C23" s="100"/>
      <c r="D23" s="100"/>
      <c r="E23" s="100"/>
      <c r="F23" s="100"/>
      <c r="G23" s="100"/>
      <c r="H23" s="100"/>
    </row>
  </sheetData>
  <mergeCells count="4">
    <mergeCell ref="A5:D6"/>
    <mergeCell ref="A7:F7"/>
    <mergeCell ref="G1:I6"/>
    <mergeCell ref="A9:A17"/>
  </mergeCells>
  <conditionalFormatting sqref="H9:H17">
    <cfRule type="cellIs" dxfId="5" priority="2" operator="equal">
      <formula>"Warning"</formula>
    </cfRule>
    <cfRule type="cellIs" dxfId="4" priority="3" operator="equal">
      <formula>"Failed"</formula>
    </cfRule>
    <cfRule type="cellIs" dxfId="3" priority="4" operator="equal">
      <formula>"Passed"</formula>
    </cfRule>
  </conditionalFormatting>
  <dataValidations count="1">
    <dataValidation type="list" allowBlank="1" showInputMessage="1" showErrorMessage="1" sqref="H9:H17">
      <formula1>"Passed, Failed, Not executed"</formula1>
    </dataValidation>
  </dataValidations>
  <hyperlinks>
    <hyperlink ref="B4" r:id="rId1"/>
    <hyperlink ref="E9" r:id="rId2" display="https://priyoshop.com/"/>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2" zoomScaleNormal="100" workbookViewId="0">
      <selection activeCell="E2" sqref="E2"/>
    </sheetView>
  </sheetViews>
  <sheetFormatPr defaultRowHeight="13.8"/>
  <cols>
    <col min="1" max="2" width="20.6640625" customWidth="1"/>
    <col min="3" max="3" width="23" customWidth="1"/>
    <col min="4" max="4" width="27.109375" customWidth="1"/>
    <col min="5" max="5" width="24.77734375" customWidth="1"/>
    <col min="6" max="6" width="23.109375" customWidth="1"/>
    <col min="7" max="10" width="20.6640625" customWidth="1"/>
  </cols>
  <sheetData>
    <row r="1" spans="1:10" ht="14.4">
      <c r="A1" s="11" t="s">
        <v>46</v>
      </c>
      <c r="B1" s="21" t="s">
        <v>135</v>
      </c>
      <c r="C1" s="27" t="s">
        <v>67</v>
      </c>
      <c r="D1" s="37">
        <v>44821</v>
      </c>
      <c r="E1" s="152" t="s">
        <v>627</v>
      </c>
      <c r="F1" s="153"/>
      <c r="G1" s="172"/>
      <c r="H1" s="172"/>
      <c r="I1" s="172"/>
      <c r="J1" s="172"/>
    </row>
    <row r="2" spans="1:10">
      <c r="A2" s="11" t="s">
        <v>136</v>
      </c>
      <c r="B2" s="90" t="s">
        <v>504</v>
      </c>
      <c r="C2" s="11" t="s">
        <v>52</v>
      </c>
      <c r="D2" s="15">
        <v>44826</v>
      </c>
      <c r="E2" s="13" t="s">
        <v>5</v>
      </c>
      <c r="F2" s="12">
        <f>COUNTIF(H9:H76,"Passed")</f>
        <v>8</v>
      </c>
      <c r="G2" s="172"/>
      <c r="H2" s="172"/>
      <c r="I2" s="172"/>
      <c r="J2" s="172"/>
    </row>
    <row r="3" spans="1:10" ht="14.4">
      <c r="A3" s="116" t="s">
        <v>321</v>
      </c>
      <c r="B3" s="14"/>
      <c r="C3" s="11" t="s">
        <v>53</v>
      </c>
      <c r="D3" s="12">
        <f>COUNTA(D9:D74)</f>
        <v>8</v>
      </c>
      <c r="E3" s="16" t="s">
        <v>7</v>
      </c>
      <c r="F3" s="12">
        <f>COUNTIF(H9:H74,"Failed")</f>
        <v>0</v>
      </c>
      <c r="G3" s="172"/>
      <c r="H3" s="172"/>
      <c r="I3" s="172"/>
      <c r="J3" s="172"/>
    </row>
    <row r="4" spans="1:10" ht="14.4">
      <c r="A4" s="116" t="s">
        <v>51</v>
      </c>
      <c r="B4" s="14" t="s">
        <v>70</v>
      </c>
      <c r="C4" s="112"/>
      <c r="D4" s="112"/>
      <c r="E4" s="17" t="s">
        <v>2</v>
      </c>
      <c r="F4" s="12">
        <f>COUNTIF(H9:H74,"Not Executed")</f>
        <v>0</v>
      </c>
      <c r="G4" s="172"/>
      <c r="H4" s="172"/>
      <c r="I4" s="172"/>
      <c r="J4" s="172"/>
    </row>
    <row r="5" spans="1:10">
      <c r="A5" s="154"/>
      <c r="B5" s="155"/>
      <c r="C5" s="155"/>
      <c r="D5" s="173"/>
      <c r="E5" s="23" t="s">
        <v>54</v>
      </c>
      <c r="F5" s="12">
        <v>8</v>
      </c>
      <c r="G5" s="172"/>
      <c r="H5" s="172"/>
      <c r="I5" s="172"/>
      <c r="J5" s="172"/>
    </row>
    <row r="6" spans="1:10">
      <c r="A6" s="158"/>
      <c r="B6" s="159"/>
      <c r="C6" s="159"/>
      <c r="D6" s="160"/>
      <c r="E6" s="24" t="s">
        <v>3</v>
      </c>
      <c r="F6" s="12">
        <v>0</v>
      </c>
      <c r="G6" s="172"/>
      <c r="H6" s="172"/>
      <c r="I6" s="172"/>
      <c r="J6" s="172"/>
    </row>
    <row r="7" spans="1:10">
      <c r="A7" s="174"/>
      <c r="B7" s="175"/>
      <c r="C7" s="175"/>
      <c r="D7" s="175"/>
      <c r="E7" s="175"/>
      <c r="F7" s="176"/>
      <c r="G7" s="172"/>
      <c r="H7" s="172"/>
      <c r="I7" s="172"/>
      <c r="J7" s="172"/>
    </row>
    <row r="8" spans="1:10">
      <c r="A8" s="27" t="s">
        <v>66</v>
      </c>
      <c r="B8" s="27" t="s">
        <v>55</v>
      </c>
      <c r="C8" s="27" t="s">
        <v>293</v>
      </c>
      <c r="D8" s="11" t="s">
        <v>56</v>
      </c>
      <c r="E8" s="11" t="s">
        <v>57</v>
      </c>
      <c r="F8" s="25" t="s">
        <v>58</v>
      </c>
      <c r="G8" s="25" t="s">
        <v>4</v>
      </c>
      <c r="H8" s="25" t="s">
        <v>13</v>
      </c>
      <c r="I8" s="25" t="s">
        <v>59</v>
      </c>
      <c r="J8" s="25" t="s">
        <v>60</v>
      </c>
    </row>
    <row r="9" spans="1:10" ht="69">
      <c r="A9" s="90" t="s">
        <v>531</v>
      </c>
      <c r="B9" s="94" t="s">
        <v>532</v>
      </c>
      <c r="C9" s="94" t="s">
        <v>620</v>
      </c>
      <c r="D9" s="94" t="s">
        <v>552</v>
      </c>
      <c r="E9" s="14" t="s">
        <v>510</v>
      </c>
      <c r="F9" s="94" t="s">
        <v>540</v>
      </c>
      <c r="G9" s="94" t="s">
        <v>541</v>
      </c>
      <c r="H9" s="18" t="s">
        <v>5</v>
      </c>
      <c r="I9" s="32"/>
      <c r="J9" s="111"/>
    </row>
    <row r="10" spans="1:10" ht="55.2">
      <c r="A10" s="100"/>
      <c r="B10" s="94" t="s">
        <v>533</v>
      </c>
      <c r="C10" s="94" t="s">
        <v>619</v>
      </c>
      <c r="D10" s="94" t="s">
        <v>545</v>
      </c>
      <c r="E10" s="14" t="s">
        <v>510</v>
      </c>
      <c r="F10" s="94" t="s">
        <v>540</v>
      </c>
      <c r="G10" s="94" t="s">
        <v>541</v>
      </c>
      <c r="H10" s="18" t="s">
        <v>5</v>
      </c>
      <c r="I10" s="100"/>
      <c r="J10" s="100"/>
    </row>
    <row r="11" spans="1:10" ht="69">
      <c r="A11" s="100"/>
      <c r="B11" s="125" t="s">
        <v>534</v>
      </c>
      <c r="C11" s="125" t="s">
        <v>624</v>
      </c>
      <c r="D11" s="125" t="s">
        <v>544</v>
      </c>
      <c r="E11" s="125" t="s">
        <v>547</v>
      </c>
      <c r="F11" s="125" t="s">
        <v>542</v>
      </c>
      <c r="G11" s="123" t="s">
        <v>351</v>
      </c>
      <c r="H11" s="18" t="s">
        <v>5</v>
      </c>
      <c r="I11" s="100"/>
      <c r="J11" s="100"/>
    </row>
    <row r="12" spans="1:10" ht="69">
      <c r="A12" s="100"/>
      <c r="B12" s="125" t="s">
        <v>535</v>
      </c>
      <c r="C12" s="125" t="s">
        <v>543</v>
      </c>
      <c r="D12" s="94" t="s">
        <v>552</v>
      </c>
      <c r="E12" s="125" t="s">
        <v>547</v>
      </c>
      <c r="F12" s="125" t="s">
        <v>548</v>
      </c>
      <c r="G12" s="125" t="s">
        <v>549</v>
      </c>
      <c r="H12" s="18" t="s">
        <v>5</v>
      </c>
      <c r="I12" s="100"/>
      <c r="J12" s="100"/>
    </row>
    <row r="13" spans="1:10" ht="82.8">
      <c r="A13" s="100"/>
      <c r="B13" s="125" t="s">
        <v>536</v>
      </c>
      <c r="C13" s="126" t="s">
        <v>550</v>
      </c>
      <c r="D13" s="125" t="s">
        <v>546</v>
      </c>
      <c r="E13" s="125" t="s">
        <v>547</v>
      </c>
      <c r="F13" s="94" t="s">
        <v>551</v>
      </c>
      <c r="G13" s="94" t="s">
        <v>541</v>
      </c>
      <c r="H13" s="18" t="s">
        <v>5</v>
      </c>
      <c r="I13" s="100"/>
      <c r="J13" s="100"/>
    </row>
    <row r="14" spans="1:10" ht="82.8">
      <c r="A14" s="100"/>
      <c r="B14" s="125" t="s">
        <v>537</v>
      </c>
      <c r="C14" s="129" t="s">
        <v>581</v>
      </c>
      <c r="D14" s="94" t="s">
        <v>578</v>
      </c>
      <c r="E14" s="129" t="s">
        <v>579</v>
      </c>
      <c r="F14" s="125" t="s">
        <v>580</v>
      </c>
      <c r="G14" s="124" t="s">
        <v>351</v>
      </c>
      <c r="H14" s="18" t="s">
        <v>5</v>
      </c>
      <c r="I14" s="100"/>
      <c r="J14" s="100"/>
    </row>
    <row r="15" spans="1:10" ht="96.6">
      <c r="A15" s="100"/>
      <c r="B15" s="125" t="s">
        <v>538</v>
      </c>
      <c r="C15" s="129" t="s">
        <v>582</v>
      </c>
      <c r="D15" s="94" t="s">
        <v>583</v>
      </c>
      <c r="E15" s="129" t="s">
        <v>584</v>
      </c>
      <c r="F15" s="125" t="s">
        <v>585</v>
      </c>
      <c r="G15" s="124" t="s">
        <v>351</v>
      </c>
      <c r="H15" s="18" t="s">
        <v>5</v>
      </c>
      <c r="I15" s="100"/>
      <c r="J15" s="100"/>
    </row>
    <row r="16" spans="1:10" ht="82.8">
      <c r="A16" s="100"/>
      <c r="B16" s="125" t="s">
        <v>539</v>
      </c>
      <c r="C16" s="129" t="s">
        <v>587</v>
      </c>
      <c r="D16" s="94" t="s">
        <v>586</v>
      </c>
      <c r="E16" s="129" t="s">
        <v>588</v>
      </c>
      <c r="F16" s="125" t="s">
        <v>589</v>
      </c>
      <c r="G16" s="124" t="s">
        <v>369</v>
      </c>
      <c r="H16" s="18" t="s">
        <v>5</v>
      </c>
      <c r="I16" s="100"/>
      <c r="J16" s="100"/>
    </row>
    <row r="17" spans="1:10">
      <c r="A17" s="100"/>
      <c r="B17" s="125"/>
      <c r="C17" s="124"/>
      <c r="D17" s="124"/>
      <c r="E17" s="124"/>
      <c r="F17" s="124"/>
      <c r="G17" s="124"/>
      <c r="H17" s="18"/>
      <c r="I17" s="100"/>
      <c r="J17" s="100"/>
    </row>
    <row r="18" spans="1:10">
      <c r="A18" s="100"/>
      <c r="B18" s="125"/>
      <c r="C18" s="100"/>
      <c r="D18" s="100"/>
      <c r="E18" s="100"/>
      <c r="F18" s="100"/>
      <c r="G18" s="100"/>
      <c r="H18" s="100"/>
      <c r="I18" s="100"/>
      <c r="J18" s="100"/>
    </row>
    <row r="19" spans="1:10">
      <c r="A19" s="100"/>
      <c r="B19" s="125"/>
      <c r="C19" s="100"/>
      <c r="D19" s="100"/>
      <c r="E19" s="100"/>
      <c r="F19" s="100"/>
      <c r="G19" s="100"/>
      <c r="H19" s="100"/>
      <c r="I19" s="100"/>
      <c r="J19" s="100"/>
    </row>
    <row r="20" spans="1:10">
      <c r="A20" s="100"/>
      <c r="B20" s="125"/>
      <c r="C20" s="100"/>
      <c r="D20" s="100"/>
      <c r="E20" s="100"/>
      <c r="F20" s="100"/>
      <c r="G20" s="100"/>
      <c r="H20" s="100"/>
      <c r="I20" s="100"/>
      <c r="J20" s="100"/>
    </row>
    <row r="21" spans="1:10">
      <c r="A21" s="100"/>
      <c r="B21" s="125"/>
      <c r="C21" s="100"/>
      <c r="D21" s="100"/>
      <c r="E21" s="100"/>
      <c r="F21" s="100"/>
      <c r="G21" s="100"/>
      <c r="H21" s="100"/>
      <c r="I21" s="100"/>
      <c r="J21" s="100"/>
    </row>
    <row r="22" spans="1:10">
      <c r="A22" s="100"/>
      <c r="B22" s="125"/>
      <c r="C22" s="100"/>
      <c r="D22" s="100"/>
      <c r="E22" s="100"/>
      <c r="F22" s="100"/>
      <c r="G22" s="100"/>
      <c r="H22" s="100"/>
      <c r="I22" s="100"/>
      <c r="J22" s="100"/>
    </row>
    <row r="23" spans="1:10">
      <c r="A23" s="100"/>
      <c r="B23" s="125"/>
      <c r="C23" s="100"/>
      <c r="D23" s="100"/>
      <c r="E23" s="100"/>
      <c r="F23" s="100"/>
      <c r="G23" s="100"/>
      <c r="H23" s="100"/>
      <c r="I23" s="100"/>
      <c r="J23" s="100"/>
    </row>
    <row r="24" spans="1:10">
      <c r="A24" s="100"/>
      <c r="B24" s="125"/>
      <c r="C24" s="100"/>
      <c r="D24" s="100"/>
      <c r="E24" s="100"/>
      <c r="F24" s="100"/>
      <c r="G24" s="100"/>
      <c r="H24" s="100"/>
      <c r="I24" s="100"/>
      <c r="J24" s="100"/>
    </row>
    <row r="25" spans="1:10">
      <c r="A25" s="100"/>
      <c r="B25" s="100"/>
      <c r="C25" s="100"/>
      <c r="D25" s="100"/>
      <c r="E25" s="100"/>
      <c r="F25" s="100"/>
      <c r="G25" s="100"/>
      <c r="H25" s="100"/>
      <c r="I25" s="100"/>
      <c r="J25" s="100"/>
    </row>
    <row r="26" spans="1:10">
      <c r="A26" s="100"/>
      <c r="B26" s="100"/>
      <c r="C26" s="100"/>
      <c r="D26" s="100"/>
      <c r="E26" s="100"/>
      <c r="F26" s="100"/>
      <c r="G26" s="100"/>
      <c r="H26" s="100"/>
      <c r="I26" s="100"/>
      <c r="J26" s="100"/>
    </row>
    <row r="27" spans="1:10">
      <c r="A27" s="100"/>
      <c r="B27" s="100"/>
      <c r="C27" s="100"/>
      <c r="D27" s="100"/>
      <c r="E27" s="100"/>
      <c r="F27" s="100"/>
      <c r="G27" s="100"/>
      <c r="H27" s="100"/>
      <c r="I27" s="100"/>
      <c r="J27" s="100"/>
    </row>
    <row r="28" spans="1:10">
      <c r="A28" s="100"/>
      <c r="B28" s="100"/>
      <c r="C28" s="100"/>
      <c r="D28" s="100"/>
      <c r="E28" s="100"/>
      <c r="F28" s="100"/>
      <c r="G28" s="100"/>
      <c r="H28" s="100"/>
      <c r="I28" s="100"/>
      <c r="J28" s="100"/>
    </row>
    <row r="29" spans="1:10">
      <c r="A29" s="100"/>
      <c r="B29" s="100"/>
      <c r="C29" s="100"/>
      <c r="D29" s="100"/>
      <c r="E29" s="100"/>
      <c r="F29" s="100"/>
      <c r="G29" s="100"/>
      <c r="H29" s="100"/>
      <c r="I29" s="100"/>
      <c r="J29" s="100"/>
    </row>
    <row r="30" spans="1:10">
      <c r="A30" s="100"/>
      <c r="B30" s="100"/>
      <c r="C30" s="100"/>
      <c r="D30" s="100"/>
      <c r="E30" s="100"/>
      <c r="F30" s="100"/>
      <c r="G30" s="100"/>
      <c r="H30" s="100"/>
      <c r="I30" s="100"/>
      <c r="J30" s="100"/>
    </row>
    <row r="31" spans="1:10">
      <c r="A31" s="100"/>
      <c r="B31" s="100"/>
      <c r="C31" s="100"/>
      <c r="D31" s="100"/>
      <c r="E31" s="100"/>
      <c r="F31" s="100"/>
      <c r="G31" s="100"/>
      <c r="H31" s="100"/>
      <c r="I31" s="100"/>
      <c r="J31" s="100"/>
    </row>
    <row r="32" spans="1:10">
      <c r="A32" s="100"/>
      <c r="B32" s="100"/>
      <c r="C32" s="100"/>
      <c r="D32" s="100"/>
      <c r="E32" s="100"/>
      <c r="F32" s="100"/>
      <c r="G32" s="100"/>
      <c r="H32" s="100"/>
      <c r="I32" s="100"/>
      <c r="J32" s="100"/>
    </row>
    <row r="33" spans="1:10">
      <c r="A33" s="100"/>
      <c r="B33" s="100"/>
      <c r="C33" s="100"/>
      <c r="D33" s="100"/>
      <c r="E33" s="100"/>
      <c r="F33" s="100"/>
      <c r="G33" s="100"/>
      <c r="H33" s="100"/>
      <c r="I33" s="100"/>
      <c r="J33" s="100"/>
    </row>
    <row r="34" spans="1:10">
      <c r="A34" s="100"/>
      <c r="B34" s="100"/>
      <c r="C34" s="100"/>
      <c r="D34" s="100"/>
      <c r="E34" s="100"/>
      <c r="F34" s="100"/>
      <c r="G34" s="100"/>
      <c r="H34" s="100"/>
      <c r="I34" s="100"/>
      <c r="J34" s="100"/>
    </row>
    <row r="35" spans="1:10">
      <c r="A35" s="100"/>
      <c r="B35" s="100"/>
      <c r="C35" s="100"/>
      <c r="D35" s="100"/>
      <c r="E35" s="100"/>
      <c r="F35" s="100"/>
      <c r="G35" s="100"/>
      <c r="H35" s="100"/>
      <c r="I35" s="100"/>
      <c r="J35" s="100"/>
    </row>
    <row r="36" spans="1:10">
      <c r="A36" s="100"/>
      <c r="B36" s="100"/>
      <c r="C36" s="100"/>
      <c r="D36" s="100"/>
      <c r="E36" s="100"/>
      <c r="F36" s="100"/>
      <c r="G36" s="100"/>
      <c r="H36" s="100"/>
      <c r="I36" s="100"/>
      <c r="J36" s="100"/>
    </row>
    <row r="37" spans="1:10">
      <c r="A37" s="100"/>
      <c r="B37" s="100"/>
      <c r="C37" s="100"/>
      <c r="D37" s="100"/>
      <c r="E37" s="100"/>
      <c r="F37" s="100"/>
      <c r="G37" s="100"/>
      <c r="H37" s="100"/>
      <c r="I37" s="100"/>
      <c r="J37" s="100"/>
    </row>
    <row r="38" spans="1:10">
      <c r="A38" s="100"/>
      <c r="B38" s="100"/>
      <c r="C38" s="100"/>
      <c r="D38" s="100"/>
      <c r="E38" s="100"/>
      <c r="F38" s="100"/>
      <c r="G38" s="100"/>
      <c r="H38" s="100"/>
      <c r="I38" s="100"/>
      <c r="J38" s="100"/>
    </row>
    <row r="39" spans="1:10">
      <c r="A39" s="100"/>
      <c r="B39" s="100"/>
      <c r="C39" s="100"/>
      <c r="D39" s="100"/>
      <c r="E39" s="100"/>
      <c r="F39" s="100"/>
      <c r="G39" s="100"/>
      <c r="H39" s="100"/>
      <c r="I39" s="100"/>
      <c r="J39" s="100"/>
    </row>
  </sheetData>
  <mergeCells count="4">
    <mergeCell ref="E1:F1"/>
    <mergeCell ref="G1:J7"/>
    <mergeCell ref="A5:D6"/>
    <mergeCell ref="A7:F7"/>
  </mergeCells>
  <conditionalFormatting sqref="H9:H17">
    <cfRule type="cellIs" dxfId="2" priority="1" operator="equal">
      <formula>"Warning"</formula>
    </cfRule>
    <cfRule type="cellIs" dxfId="1" priority="2" operator="equal">
      <formula>"Failed"</formula>
    </cfRule>
    <cfRule type="cellIs" dxfId="0" priority="3" operator="equal">
      <formula>"Passed"</formula>
    </cfRule>
  </conditionalFormatting>
  <dataValidations count="1">
    <dataValidation type="list" allowBlank="1" showInputMessage="1" showErrorMessage="1" sqref="H9:H17">
      <formula1>"Passed, Failed, Not executed"</formula1>
    </dataValidation>
  </dataValidations>
  <hyperlinks>
    <hyperlink ref="B4" r:id="rId1"/>
    <hyperlink ref="E9" r:id="rId2" display="https://priyoshop.com/"/>
    <hyperlink ref="E10" r:id="rId3" display="https://priyoshop.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4"/>
  <sheetViews>
    <sheetView topLeftCell="A4" zoomScaleNormal="100" workbookViewId="0">
      <selection activeCell="D16" sqref="D16"/>
    </sheetView>
  </sheetViews>
  <sheetFormatPr defaultColWidth="12.6640625" defaultRowHeight="15" customHeight="1"/>
  <cols>
    <col min="1" max="1" width="14.33203125" customWidth="1"/>
    <col min="2" max="2" width="29.33203125" customWidth="1"/>
    <col min="3" max="3" width="21.6640625" customWidth="1"/>
    <col min="4" max="10" width="14.33203125" customWidth="1"/>
    <col min="11" max="11" width="3.21875" customWidth="1"/>
    <col min="12" max="12" width="30" customWidth="1"/>
    <col min="13" max="13" width="15.664062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c r="L2" s="220"/>
      <c r="M2" s="222"/>
    </row>
    <row r="3" spans="1:26" ht="8.25" customHeight="1">
      <c r="L3" s="221"/>
      <c r="M3" s="223"/>
    </row>
    <row r="4" spans="1:26" ht="25.5" customHeight="1">
      <c r="B4" s="235" t="s">
        <v>9</v>
      </c>
      <c r="C4" s="236"/>
      <c r="D4" s="236"/>
      <c r="E4" s="236"/>
      <c r="F4" s="236"/>
      <c r="G4" s="237"/>
      <c r="K4" s="1"/>
      <c r="L4" s="74"/>
      <c r="M4" s="75"/>
    </row>
    <row r="5" spans="1:26" ht="15.75" customHeight="1">
      <c r="B5" s="2" t="s">
        <v>10</v>
      </c>
      <c r="C5" s="227" t="s">
        <v>135</v>
      </c>
      <c r="D5" s="228"/>
      <c r="E5" s="228"/>
      <c r="F5" s="228"/>
      <c r="G5" s="229"/>
      <c r="L5" s="74"/>
      <c r="M5" s="75"/>
    </row>
    <row r="6" spans="1:26" ht="15.75" customHeight="1">
      <c r="B6" s="3" t="s">
        <v>11</v>
      </c>
      <c r="C6" s="227" t="s">
        <v>263</v>
      </c>
      <c r="D6" s="228"/>
      <c r="E6" s="228"/>
      <c r="F6" s="228"/>
      <c r="G6" s="229"/>
      <c r="I6" s="67" t="s">
        <v>12</v>
      </c>
      <c r="J6" s="69" t="s">
        <v>13</v>
      </c>
      <c r="K6" s="64"/>
      <c r="L6" s="74"/>
      <c r="M6" s="76"/>
      <c r="N6" s="64"/>
      <c r="O6" s="64"/>
      <c r="P6" s="64"/>
    </row>
    <row r="7" spans="1:26" ht="15.75" customHeight="1">
      <c r="B7" s="2" t="s">
        <v>14</v>
      </c>
      <c r="C7" s="238" t="s">
        <v>15</v>
      </c>
      <c r="D7" s="228"/>
      <c r="E7" s="228"/>
      <c r="F7" s="228"/>
      <c r="G7" s="229"/>
      <c r="I7" s="68">
        <f>C19</f>
        <v>86</v>
      </c>
      <c r="J7" s="70" t="s">
        <v>0</v>
      </c>
      <c r="K7" s="65"/>
      <c r="L7" s="74"/>
      <c r="M7" s="77"/>
      <c r="N7" s="64"/>
      <c r="O7" s="64"/>
      <c r="P7" s="64"/>
    </row>
    <row r="8" spans="1:26" ht="15.75" customHeight="1">
      <c r="B8" s="2" t="s">
        <v>16</v>
      </c>
      <c r="C8" s="227" t="s">
        <v>48</v>
      </c>
      <c r="D8" s="228"/>
      <c r="E8" s="228"/>
      <c r="F8" s="228"/>
      <c r="G8" s="229"/>
      <c r="I8" s="68">
        <f>D19</f>
        <v>15</v>
      </c>
      <c r="J8" s="70" t="s">
        <v>1</v>
      </c>
      <c r="K8" s="65"/>
      <c r="L8" s="74"/>
      <c r="M8" s="75"/>
      <c r="N8" s="64"/>
      <c r="O8" s="64"/>
      <c r="P8" s="64"/>
    </row>
    <row r="9" spans="1:26" ht="15.75" customHeight="1">
      <c r="B9" s="2" t="s">
        <v>17</v>
      </c>
      <c r="C9" s="227" t="s">
        <v>48</v>
      </c>
      <c r="D9" s="228"/>
      <c r="E9" s="228"/>
      <c r="F9" s="228"/>
      <c r="G9" s="229"/>
      <c r="I9" s="68">
        <f>E19</f>
        <v>1</v>
      </c>
      <c r="J9" s="70" t="s">
        <v>2</v>
      </c>
      <c r="K9" s="64"/>
      <c r="L9" s="74"/>
      <c r="M9" s="75"/>
      <c r="N9" s="66"/>
      <c r="O9" s="66"/>
      <c r="P9" s="66"/>
    </row>
    <row r="10" spans="1:26" ht="15.75" customHeight="1">
      <c r="B10" s="2" t="s">
        <v>18</v>
      </c>
      <c r="C10" s="227" t="s">
        <v>264</v>
      </c>
      <c r="D10" s="228"/>
      <c r="E10" s="228"/>
      <c r="F10" s="228"/>
      <c r="G10" s="229"/>
      <c r="I10" s="68">
        <f>F19</f>
        <v>0</v>
      </c>
      <c r="J10" s="70" t="s">
        <v>3</v>
      </c>
      <c r="K10" s="64"/>
      <c r="L10" s="74"/>
      <c r="M10" s="75"/>
      <c r="N10" s="65"/>
      <c r="O10" s="65"/>
      <c r="P10" s="65"/>
    </row>
    <row r="11" spans="1:26" ht="15.75" customHeight="1">
      <c r="B11" s="230" t="s">
        <v>19</v>
      </c>
      <c r="C11" s="231"/>
      <c r="D11" s="231"/>
      <c r="E11" s="231"/>
      <c r="F11" s="231"/>
      <c r="G11" s="232"/>
      <c r="I11" s="68">
        <f>SUM(I7:I8)</f>
        <v>101</v>
      </c>
      <c r="J11" s="71" t="s">
        <v>54</v>
      </c>
      <c r="L11" s="74"/>
      <c r="M11" s="75"/>
    </row>
    <row r="12" spans="1:26" ht="15.75" customHeight="1">
      <c r="B12" s="209"/>
      <c r="C12" s="210"/>
      <c r="D12" s="210"/>
      <c r="E12" s="210"/>
      <c r="F12" s="210"/>
      <c r="G12" s="211"/>
      <c r="I12" s="68">
        <f>G19</f>
        <v>102</v>
      </c>
      <c r="J12" s="71" t="s">
        <v>22</v>
      </c>
      <c r="L12" s="74"/>
      <c r="M12" s="75"/>
    </row>
    <row r="13" spans="1:26" ht="15.75" customHeight="1">
      <c r="B13" s="38" t="s">
        <v>20</v>
      </c>
      <c r="C13" s="49" t="s">
        <v>0</v>
      </c>
      <c r="D13" s="39" t="s">
        <v>1</v>
      </c>
      <c r="E13" s="39" t="s">
        <v>2</v>
      </c>
      <c r="F13" s="39" t="s">
        <v>21</v>
      </c>
      <c r="G13" s="40" t="s">
        <v>22</v>
      </c>
      <c r="L13" s="74"/>
      <c r="M13" s="78"/>
      <c r="N13" s="4"/>
      <c r="O13" s="4"/>
      <c r="P13" s="4"/>
      <c r="Q13" s="4"/>
      <c r="R13" s="4"/>
    </row>
    <row r="14" spans="1:26" ht="30" customHeight="1">
      <c r="A14" s="5"/>
      <c r="B14" s="41" t="s">
        <v>50</v>
      </c>
      <c r="C14" s="42">
        <f>Registration!F2</f>
        <v>24</v>
      </c>
      <c r="D14" s="43">
        <f>Registration!F3</f>
        <v>9</v>
      </c>
      <c r="E14" s="44">
        <f>Registration!F4</f>
        <v>1</v>
      </c>
      <c r="F14" s="45">
        <f>Registration!F6</f>
        <v>0</v>
      </c>
      <c r="G14" s="46">
        <f>Registration!D3</f>
        <v>34</v>
      </c>
      <c r="H14" s="5"/>
      <c r="I14" s="5"/>
      <c r="J14" s="5"/>
      <c r="K14" s="5"/>
      <c r="L14" s="74"/>
      <c r="M14" s="78"/>
      <c r="N14" s="5"/>
      <c r="O14" s="5"/>
      <c r="P14" s="5"/>
      <c r="Q14" s="5"/>
      <c r="R14" s="5"/>
      <c r="S14" s="5"/>
      <c r="T14" s="5"/>
      <c r="U14" s="5"/>
      <c r="V14" s="5"/>
      <c r="W14" s="5"/>
      <c r="X14" s="5"/>
      <c r="Y14" s="5"/>
      <c r="Z14" s="5"/>
    </row>
    <row r="15" spans="1:26" ht="18" customHeight="1">
      <c r="B15" s="54" t="s">
        <v>146</v>
      </c>
      <c r="C15" s="55">
        <f>Login!F2</f>
        <v>10</v>
      </c>
      <c r="D15" s="56">
        <f>Login!F3</f>
        <v>4</v>
      </c>
      <c r="E15" s="57">
        <f>Login!F4</f>
        <v>0</v>
      </c>
      <c r="F15" s="58">
        <f>Login!F6</f>
        <v>0</v>
      </c>
      <c r="G15" s="59">
        <f>Login!F5</f>
        <v>14</v>
      </c>
      <c r="L15" s="72"/>
      <c r="M15" s="73"/>
      <c r="N15" s="6"/>
      <c r="O15" s="6"/>
      <c r="P15" s="6"/>
      <c r="Q15" s="6"/>
      <c r="R15" s="6"/>
    </row>
    <row r="16" spans="1:26" s="130" customFormat="1" ht="18" customHeight="1">
      <c r="B16" s="133" t="s">
        <v>323</v>
      </c>
      <c r="C16" s="55">
        <f>'My Account'!F2</f>
        <v>35</v>
      </c>
      <c r="D16" s="56">
        <f>'My Account'!F3</f>
        <v>2</v>
      </c>
      <c r="E16" s="57">
        <f>'My Account'!F4</f>
        <v>0</v>
      </c>
      <c r="F16" s="58">
        <f>'My Account'!F6</f>
        <v>0</v>
      </c>
      <c r="G16" s="59">
        <f>'My Account'!D3</f>
        <v>37</v>
      </c>
      <c r="L16" s="72"/>
      <c r="M16" s="73"/>
      <c r="N16" s="6"/>
      <c r="O16" s="6"/>
      <c r="P16" s="6"/>
      <c r="Q16" s="6"/>
      <c r="R16" s="6"/>
    </row>
    <row r="17" spans="2:18" s="130" customFormat="1" ht="18" customHeight="1">
      <c r="B17" s="133" t="s">
        <v>590</v>
      </c>
      <c r="C17" s="55">
        <f>Search!F2</f>
        <v>9</v>
      </c>
      <c r="D17" s="56">
        <f>Search!F3</f>
        <v>0</v>
      </c>
      <c r="E17" s="57">
        <f>Search!F4</f>
        <v>0</v>
      </c>
      <c r="F17" s="58">
        <f>Search!F6</f>
        <v>0</v>
      </c>
      <c r="G17" s="59">
        <f>Search!D3</f>
        <v>9</v>
      </c>
      <c r="L17" s="72"/>
      <c r="M17" s="73"/>
      <c r="N17" s="6"/>
      <c r="O17" s="6"/>
      <c r="P17" s="6"/>
      <c r="Q17" s="6"/>
      <c r="R17" s="6"/>
    </row>
    <row r="18" spans="2:18" s="130" customFormat="1" ht="18" customHeight="1">
      <c r="B18" s="133" t="s">
        <v>531</v>
      </c>
      <c r="C18" s="55">
        <f>'Shopping Cart'!F2</f>
        <v>8</v>
      </c>
      <c r="D18" s="56">
        <f>'Shopping Cart'!F3</f>
        <v>0</v>
      </c>
      <c r="E18" s="57">
        <f>'Shopping Cart'!F4</f>
        <v>0</v>
      </c>
      <c r="F18" s="58">
        <f>'Shopping Cart'!F6</f>
        <v>0</v>
      </c>
      <c r="G18" s="59">
        <f>'Shopping Cart'!D3</f>
        <v>8</v>
      </c>
      <c r="L18" s="72"/>
      <c r="M18" s="73"/>
      <c r="N18" s="6"/>
      <c r="O18" s="6"/>
      <c r="P18" s="6"/>
      <c r="Q18" s="6"/>
      <c r="R18" s="6"/>
    </row>
    <row r="19" spans="2:18" ht="15.75" customHeight="1">
      <c r="B19" s="47" t="s">
        <v>23</v>
      </c>
      <c r="C19" s="47">
        <f>SUM(C14:C18)</f>
        <v>86</v>
      </c>
      <c r="D19" s="48">
        <f>SUM(D14:D18)</f>
        <v>15</v>
      </c>
      <c r="E19" s="47">
        <f>SUM(E14:E18)</f>
        <v>1</v>
      </c>
      <c r="F19" s="47">
        <f>SUM(F14:F18)</f>
        <v>0</v>
      </c>
      <c r="G19" s="47">
        <f>SUM(G14:G18)</f>
        <v>102</v>
      </c>
      <c r="L19" s="72"/>
      <c r="M19" s="73"/>
      <c r="N19" s="6"/>
      <c r="O19" s="6"/>
      <c r="P19" s="6"/>
      <c r="Q19" s="6"/>
      <c r="R19" s="6"/>
    </row>
    <row r="20" spans="2:18" ht="15.75" customHeight="1">
      <c r="B20" s="7"/>
      <c r="C20" s="7"/>
      <c r="D20" s="7"/>
      <c r="E20" s="7"/>
      <c r="F20" s="7"/>
      <c r="G20" s="7"/>
      <c r="L20" s="72"/>
      <c r="M20" s="73"/>
      <c r="N20" s="4"/>
      <c r="O20" s="4"/>
      <c r="P20" s="4"/>
      <c r="Q20" s="4"/>
      <c r="R20" s="4"/>
    </row>
    <row r="21" spans="2:18" ht="15.75" customHeight="1">
      <c r="B21" s="7"/>
      <c r="C21" s="7"/>
      <c r="D21" s="7"/>
      <c r="E21" s="7"/>
      <c r="F21" s="7"/>
      <c r="G21" s="7"/>
    </row>
    <row r="22" spans="2:18" ht="15.75" customHeight="1">
      <c r="B22" s="233" t="s">
        <v>24</v>
      </c>
      <c r="C22" s="225"/>
      <c r="D22" s="225"/>
      <c r="E22" s="225"/>
      <c r="F22" s="225"/>
      <c r="G22" s="226"/>
    </row>
    <row r="23" spans="2:18" ht="15.75" customHeight="1">
      <c r="B23" s="234" t="s">
        <v>25</v>
      </c>
      <c r="C23" s="225"/>
      <c r="D23" s="226"/>
      <c r="E23" s="8"/>
      <c r="F23" s="8" t="s">
        <v>26</v>
      </c>
      <c r="G23" s="8" t="s">
        <v>27</v>
      </c>
    </row>
    <row r="24" spans="2:18" ht="15.75" customHeight="1">
      <c r="B24" s="224" t="s">
        <v>28</v>
      </c>
      <c r="C24" s="225"/>
      <c r="D24" s="226"/>
      <c r="E24" s="9"/>
      <c r="F24" s="9" t="s">
        <v>29</v>
      </c>
      <c r="G24" s="9" t="s">
        <v>29</v>
      </c>
    </row>
    <row r="25" spans="2:18" ht="15.75" customHeight="1">
      <c r="B25" s="224" t="s">
        <v>30</v>
      </c>
      <c r="C25" s="225"/>
      <c r="D25" s="226"/>
      <c r="E25" s="9"/>
      <c r="F25" s="9" t="s">
        <v>29</v>
      </c>
      <c r="G25" s="9" t="s">
        <v>29</v>
      </c>
    </row>
    <row r="26" spans="2:18" ht="15.75" customHeight="1"/>
    <row r="27" spans="2:18" ht="15.75" customHeight="1">
      <c r="B27" s="216"/>
      <c r="C27" s="212" t="s">
        <v>31</v>
      </c>
      <c r="D27" s="215" t="s">
        <v>8</v>
      </c>
      <c r="E27" s="204"/>
      <c r="F27" s="204"/>
      <c r="G27" s="205"/>
    </row>
    <row r="28" spans="2:18" ht="15.75" customHeight="1">
      <c r="B28" s="213"/>
      <c r="C28" s="213"/>
      <c r="D28" s="206"/>
      <c r="E28" s="207"/>
      <c r="F28" s="207"/>
      <c r="G28" s="208"/>
    </row>
    <row r="29" spans="2:18" ht="15.75" customHeight="1">
      <c r="B29" s="213"/>
      <c r="C29" s="213"/>
      <c r="D29" s="206"/>
      <c r="E29" s="207"/>
      <c r="F29" s="207"/>
      <c r="G29" s="208"/>
    </row>
    <row r="30" spans="2:18" ht="15.75" customHeight="1">
      <c r="B30" s="214"/>
      <c r="C30" s="214"/>
      <c r="D30" s="209"/>
      <c r="E30" s="210"/>
      <c r="F30" s="210"/>
      <c r="G30" s="211"/>
    </row>
    <row r="31" spans="2:18" ht="15.75" customHeight="1">
      <c r="B31" s="217" t="s">
        <v>32</v>
      </c>
      <c r="C31" s="218" t="s">
        <v>6</v>
      </c>
      <c r="D31" s="203" t="s">
        <v>33</v>
      </c>
      <c r="E31" s="204"/>
      <c r="F31" s="204"/>
      <c r="G31" s="205"/>
    </row>
    <row r="32" spans="2:18" ht="15.75" customHeight="1">
      <c r="B32" s="213"/>
      <c r="C32" s="213"/>
      <c r="D32" s="206"/>
      <c r="E32" s="207"/>
      <c r="F32" s="207"/>
      <c r="G32" s="208"/>
    </row>
    <row r="33" spans="2:7" ht="15.75" customHeight="1">
      <c r="B33" s="213"/>
      <c r="C33" s="213"/>
      <c r="D33" s="206"/>
      <c r="E33" s="207"/>
      <c r="F33" s="207"/>
      <c r="G33" s="208"/>
    </row>
    <row r="34" spans="2:7" ht="15.75" customHeight="1">
      <c r="B34" s="214"/>
      <c r="C34" s="214"/>
      <c r="D34" s="209"/>
      <c r="E34" s="210"/>
      <c r="F34" s="210"/>
      <c r="G34" s="211"/>
    </row>
    <row r="35" spans="2:7" ht="15.75" customHeight="1">
      <c r="B35" s="217" t="s">
        <v>32</v>
      </c>
      <c r="C35" s="218" t="s">
        <v>34</v>
      </c>
      <c r="D35" s="203" t="s">
        <v>35</v>
      </c>
      <c r="E35" s="204"/>
      <c r="F35" s="204"/>
      <c r="G35" s="205"/>
    </row>
    <row r="36" spans="2:7" ht="15.75" customHeight="1">
      <c r="B36" s="213"/>
      <c r="C36" s="213"/>
      <c r="D36" s="206"/>
      <c r="E36" s="207"/>
      <c r="F36" s="207"/>
      <c r="G36" s="208"/>
    </row>
    <row r="37" spans="2:7" ht="15.75" customHeight="1">
      <c r="B37" s="213"/>
      <c r="C37" s="213"/>
      <c r="D37" s="206"/>
      <c r="E37" s="207"/>
      <c r="F37" s="207"/>
      <c r="G37" s="208"/>
    </row>
    <row r="38" spans="2:7" ht="15.75" customHeight="1">
      <c r="B38" s="214"/>
      <c r="C38" s="214"/>
      <c r="D38" s="209"/>
      <c r="E38" s="210"/>
      <c r="F38" s="210"/>
      <c r="G38" s="211"/>
    </row>
    <row r="39" spans="2:7" ht="15.75" customHeight="1">
      <c r="B39" s="217" t="s">
        <v>32</v>
      </c>
      <c r="C39" s="218" t="s">
        <v>36</v>
      </c>
      <c r="D39" s="203" t="s">
        <v>37</v>
      </c>
      <c r="E39" s="204"/>
      <c r="F39" s="204"/>
      <c r="G39" s="205"/>
    </row>
    <row r="40" spans="2:7" ht="15.75" customHeight="1">
      <c r="B40" s="213"/>
      <c r="C40" s="213"/>
      <c r="D40" s="206"/>
      <c r="E40" s="207"/>
      <c r="F40" s="207"/>
      <c r="G40" s="208"/>
    </row>
    <row r="41" spans="2:7" ht="15.75" customHeight="1">
      <c r="B41" s="213"/>
      <c r="C41" s="213"/>
      <c r="D41" s="206"/>
      <c r="E41" s="207"/>
      <c r="F41" s="207"/>
      <c r="G41" s="208"/>
    </row>
    <row r="42" spans="2:7" ht="15.75" customHeight="1">
      <c r="B42" s="214"/>
      <c r="C42" s="214"/>
      <c r="D42" s="209"/>
      <c r="E42" s="210"/>
      <c r="F42" s="210"/>
      <c r="G42" s="211"/>
    </row>
    <row r="43" spans="2:7" ht="15.75" customHeight="1">
      <c r="B43" s="217" t="s">
        <v>32</v>
      </c>
      <c r="C43" s="218" t="s">
        <v>38</v>
      </c>
      <c r="D43" s="203" t="s">
        <v>39</v>
      </c>
      <c r="E43" s="204"/>
      <c r="F43" s="204"/>
      <c r="G43" s="205"/>
    </row>
    <row r="44" spans="2:7" ht="15.75" customHeight="1">
      <c r="B44" s="213"/>
      <c r="C44" s="213"/>
      <c r="D44" s="206"/>
      <c r="E44" s="207"/>
      <c r="F44" s="207"/>
      <c r="G44" s="208"/>
    </row>
    <row r="45" spans="2:7" ht="15.75" customHeight="1">
      <c r="B45" s="213"/>
      <c r="C45" s="213"/>
      <c r="D45" s="206"/>
      <c r="E45" s="207"/>
      <c r="F45" s="207"/>
      <c r="G45" s="208"/>
    </row>
    <row r="46" spans="2:7" ht="15.75" customHeight="1">
      <c r="B46" s="214"/>
      <c r="C46" s="214"/>
      <c r="D46" s="209"/>
      <c r="E46" s="210"/>
      <c r="F46" s="210"/>
      <c r="G46" s="211"/>
    </row>
    <row r="47" spans="2:7" ht="15.75" customHeight="1">
      <c r="B47" s="217" t="s">
        <v>32</v>
      </c>
      <c r="C47" s="219" t="s">
        <v>40</v>
      </c>
      <c r="D47" s="203" t="s">
        <v>41</v>
      </c>
      <c r="E47" s="204"/>
      <c r="F47" s="204"/>
      <c r="G47" s="205"/>
    </row>
    <row r="48" spans="2:7" ht="15.75" customHeight="1">
      <c r="B48" s="213"/>
      <c r="C48" s="213"/>
      <c r="D48" s="206"/>
      <c r="E48" s="207"/>
      <c r="F48" s="207"/>
      <c r="G48" s="208"/>
    </row>
    <row r="49" spans="2:7" ht="15.75" customHeight="1">
      <c r="B49" s="213"/>
      <c r="C49" s="213"/>
      <c r="D49" s="206"/>
      <c r="E49" s="207"/>
      <c r="F49" s="207"/>
      <c r="G49" s="208"/>
    </row>
    <row r="50" spans="2:7" ht="15.75" customHeight="1">
      <c r="B50" s="214"/>
      <c r="C50" s="214"/>
      <c r="D50" s="209"/>
      <c r="E50" s="210"/>
      <c r="F50" s="210"/>
      <c r="G50" s="211"/>
    </row>
    <row r="51" spans="2:7" ht="15.75" customHeight="1">
      <c r="B51" s="217" t="s">
        <v>32</v>
      </c>
      <c r="C51" s="219" t="s">
        <v>42</v>
      </c>
      <c r="D51" s="203" t="s">
        <v>43</v>
      </c>
      <c r="E51" s="204"/>
      <c r="F51" s="204"/>
      <c r="G51" s="205"/>
    </row>
    <row r="52" spans="2:7" ht="15.75" customHeight="1">
      <c r="B52" s="213"/>
      <c r="C52" s="213"/>
      <c r="D52" s="206"/>
      <c r="E52" s="207"/>
      <c r="F52" s="207"/>
      <c r="G52" s="208"/>
    </row>
    <row r="53" spans="2:7" ht="33.75" customHeight="1">
      <c r="B53" s="213"/>
      <c r="C53" s="213"/>
      <c r="D53" s="206"/>
      <c r="E53" s="207"/>
      <c r="F53" s="207"/>
      <c r="G53" s="208"/>
    </row>
    <row r="54" spans="2:7" ht="15.75" customHeight="1">
      <c r="B54" s="214"/>
      <c r="C54" s="214"/>
      <c r="D54" s="209"/>
      <c r="E54" s="210"/>
      <c r="F54" s="210"/>
      <c r="G54" s="211"/>
    </row>
    <row r="55" spans="2:7" ht="15.75" customHeight="1">
      <c r="B55" s="217" t="s">
        <v>32</v>
      </c>
      <c r="C55" s="219" t="s">
        <v>44</v>
      </c>
      <c r="D55" s="203" t="s">
        <v>45</v>
      </c>
      <c r="E55" s="204"/>
      <c r="F55" s="204"/>
      <c r="G55" s="205"/>
    </row>
    <row r="56" spans="2:7" ht="15.75" customHeight="1">
      <c r="B56" s="213"/>
      <c r="C56" s="213"/>
      <c r="D56" s="206"/>
      <c r="E56" s="207"/>
      <c r="F56" s="207"/>
      <c r="G56" s="208"/>
    </row>
    <row r="57" spans="2:7" ht="39" customHeight="1">
      <c r="B57" s="213"/>
      <c r="C57" s="213"/>
      <c r="D57" s="206"/>
      <c r="E57" s="207"/>
      <c r="F57" s="207"/>
      <c r="G57" s="208"/>
    </row>
    <row r="58" spans="2:7" ht="15.75" customHeight="1">
      <c r="B58" s="214"/>
      <c r="C58" s="214"/>
      <c r="D58" s="209"/>
      <c r="E58" s="210"/>
      <c r="F58" s="210"/>
      <c r="G58" s="211"/>
    </row>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sheetData>
  <mergeCells count="38">
    <mergeCell ref="L2:L3"/>
    <mergeCell ref="M2:M3"/>
    <mergeCell ref="B25:D25"/>
    <mergeCell ref="C8:G8"/>
    <mergeCell ref="C10:G10"/>
    <mergeCell ref="B11:G12"/>
    <mergeCell ref="B22:G22"/>
    <mergeCell ref="B23:D23"/>
    <mergeCell ref="B24:D24"/>
    <mergeCell ref="B4:G4"/>
    <mergeCell ref="C5:G5"/>
    <mergeCell ref="C6:G6"/>
    <mergeCell ref="C7:G7"/>
    <mergeCell ref="C9:G9"/>
    <mergeCell ref="B39:B42"/>
    <mergeCell ref="C39:C42"/>
    <mergeCell ref="C51:C54"/>
    <mergeCell ref="D51:G54"/>
    <mergeCell ref="B55:B58"/>
    <mergeCell ref="D43:G46"/>
    <mergeCell ref="D39:G42"/>
    <mergeCell ref="C55:C58"/>
    <mergeCell ref="D55:G58"/>
    <mergeCell ref="B43:B46"/>
    <mergeCell ref="C43:C46"/>
    <mergeCell ref="B51:B54"/>
    <mergeCell ref="B47:B50"/>
    <mergeCell ref="C47:C50"/>
    <mergeCell ref="D47:G50"/>
    <mergeCell ref="D31:G34"/>
    <mergeCell ref="D35:G38"/>
    <mergeCell ref="C27:C30"/>
    <mergeCell ref="D27:G30"/>
    <mergeCell ref="B27:B30"/>
    <mergeCell ref="B31:B34"/>
    <mergeCell ref="C31:C34"/>
    <mergeCell ref="B35:B38"/>
    <mergeCell ref="C35:C38"/>
  </mergeCells>
  <pageMargins left="0.7" right="0.7" top="0" bottom="0.75" header="0" footer="0"/>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E24" sqref="E24"/>
    </sheetView>
  </sheetViews>
  <sheetFormatPr defaultRowHeight="13.8"/>
  <cols>
    <col min="1" max="1" width="8.88671875" style="131"/>
    <col min="2" max="2" width="3.6640625" style="131" bestFit="1" customWidth="1"/>
    <col min="3" max="3" width="33.109375" style="131" bestFit="1" customWidth="1"/>
    <col min="4" max="4" width="62.88671875" style="131" bestFit="1" customWidth="1"/>
    <col min="5" max="5" width="17.5546875" style="131" bestFit="1" customWidth="1"/>
    <col min="6" max="7" width="8.88671875" style="131"/>
    <col min="8" max="8" width="8.88671875" style="131" customWidth="1"/>
    <col min="9" max="16384" width="8.88671875" style="131"/>
  </cols>
  <sheetData>
    <row r="3" spans="1:5" ht="13.8" customHeight="1">
      <c r="A3" s="132"/>
      <c r="B3" s="239" t="s">
        <v>591</v>
      </c>
      <c r="C3" s="240"/>
      <c r="D3" s="240"/>
      <c r="E3" s="241"/>
    </row>
    <row r="4" spans="1:5" ht="13.8" customHeight="1">
      <c r="A4" s="132"/>
      <c r="B4" s="135" t="s">
        <v>592</v>
      </c>
      <c r="C4" s="135" t="s">
        <v>593</v>
      </c>
      <c r="D4" s="135" t="s">
        <v>8</v>
      </c>
      <c r="E4" s="135" t="s">
        <v>594</v>
      </c>
    </row>
    <row r="5" spans="1:5" ht="14.4">
      <c r="A5" s="134"/>
      <c r="B5" s="136">
        <v>1</v>
      </c>
      <c r="C5" s="137" t="s">
        <v>595</v>
      </c>
      <c r="D5" s="138" t="s">
        <v>596</v>
      </c>
      <c r="E5" s="141">
        <f>(Report!I11)/Report!I12</f>
        <v>0.99019607843137258</v>
      </c>
    </row>
    <row r="6" spans="1:5" ht="14.4">
      <c r="A6" s="134"/>
      <c r="B6" s="136">
        <v>2</v>
      </c>
      <c r="C6" s="140" t="s">
        <v>597</v>
      </c>
      <c r="D6" s="138" t="s">
        <v>598</v>
      </c>
      <c r="E6" s="141">
        <f>Report!I9/Report!I12</f>
        <v>9.8039215686274508E-3</v>
      </c>
    </row>
    <row r="7" spans="1:5" ht="14.4">
      <c r="A7" s="134"/>
      <c r="B7" s="136">
        <v>3</v>
      </c>
      <c r="C7" s="140" t="s">
        <v>599</v>
      </c>
      <c r="D7" s="138" t="s">
        <v>600</v>
      </c>
      <c r="E7" s="141">
        <f>Report!I7/Report!I11</f>
        <v>0.85148514851485146</v>
      </c>
    </row>
    <row r="8" spans="1:5" ht="14.4">
      <c r="A8" s="134"/>
      <c r="B8" s="136">
        <v>4</v>
      </c>
      <c r="C8" s="140" t="s">
        <v>601</v>
      </c>
      <c r="D8" s="138" t="s">
        <v>602</v>
      </c>
      <c r="E8" s="141">
        <f>Report!I8/Report!I11</f>
        <v>0.14851485148514851</v>
      </c>
    </row>
    <row r="9" spans="1:5" ht="14.4">
      <c r="A9" s="134"/>
      <c r="B9" s="136">
        <v>5</v>
      </c>
      <c r="C9" s="140" t="s">
        <v>603</v>
      </c>
      <c r="D9" s="138" t="s">
        <v>604</v>
      </c>
      <c r="E9" s="141">
        <f>Report!I10/Report!I11</f>
        <v>0</v>
      </c>
    </row>
    <row r="10" spans="1:5" ht="14.4">
      <c r="A10" s="134"/>
      <c r="B10" s="136">
        <v>6</v>
      </c>
      <c r="C10" s="140" t="s">
        <v>291</v>
      </c>
      <c r="D10" s="138" t="s">
        <v>605</v>
      </c>
      <c r="E10" s="139" t="s">
        <v>362</v>
      </c>
    </row>
    <row r="11" spans="1:5" ht="14.4">
      <c r="A11" s="134"/>
      <c r="B11" s="136">
        <v>7</v>
      </c>
      <c r="C11" s="140" t="s">
        <v>292</v>
      </c>
      <c r="D11" s="138" t="s">
        <v>606</v>
      </c>
      <c r="E11" s="139" t="s">
        <v>362</v>
      </c>
    </row>
    <row r="12" spans="1:5" ht="14.4">
      <c r="A12" s="134"/>
      <c r="B12" s="136">
        <v>8</v>
      </c>
      <c r="C12" s="140" t="s">
        <v>607</v>
      </c>
      <c r="D12" s="138" t="s">
        <v>608</v>
      </c>
      <c r="E12" s="139" t="s">
        <v>362</v>
      </c>
    </row>
    <row r="13" spans="1:5" ht="14.4">
      <c r="A13" s="134"/>
      <c r="B13" s="136">
        <v>9</v>
      </c>
      <c r="C13" s="140" t="s">
        <v>609</v>
      </c>
      <c r="D13" s="138" t="s">
        <v>610</v>
      </c>
      <c r="E13" s="139" t="s">
        <v>362</v>
      </c>
    </row>
    <row r="14" spans="1:5" ht="14.4">
      <c r="A14" s="134"/>
      <c r="B14" s="136">
        <v>10</v>
      </c>
      <c r="C14" s="140" t="s">
        <v>611</v>
      </c>
      <c r="D14" s="138" t="s">
        <v>612</v>
      </c>
      <c r="E14" s="139" t="s">
        <v>362</v>
      </c>
    </row>
    <row r="15" spans="1:5" ht="14.4">
      <c r="A15" s="134"/>
      <c r="B15" s="136">
        <v>11</v>
      </c>
      <c r="C15" s="140" t="s">
        <v>613</v>
      </c>
      <c r="D15" s="138" t="s">
        <v>614</v>
      </c>
      <c r="E15" s="139" t="s">
        <v>362</v>
      </c>
    </row>
    <row r="16" spans="1:5">
      <c r="B16" s="72"/>
      <c r="C16" s="73"/>
    </row>
  </sheetData>
  <mergeCells count="1">
    <mergeCell ref="B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3" sqref="A3"/>
    </sheetView>
  </sheetViews>
  <sheetFormatPr defaultRowHeight="13.8"/>
  <cols>
    <col min="1" max="1" width="36.5546875" customWidth="1"/>
    <col min="3" max="3" width="37.6640625" customWidth="1"/>
    <col min="5" max="5" width="39.77734375" customWidth="1"/>
    <col min="7" max="7" width="40.77734375" customWidth="1"/>
  </cols>
  <sheetData>
    <row r="1" spans="1:7">
      <c r="A1" s="242" t="s">
        <v>300</v>
      </c>
      <c r="C1" s="242" t="s">
        <v>300</v>
      </c>
      <c r="E1" s="242" t="s">
        <v>300</v>
      </c>
      <c r="G1" s="242" t="s">
        <v>300</v>
      </c>
    </row>
    <row r="2" spans="1:7">
      <c r="A2" s="243"/>
      <c r="C2" s="243"/>
      <c r="E2" s="243"/>
      <c r="G2" s="243"/>
    </row>
    <row r="3" spans="1:7" ht="27.6" customHeight="1">
      <c r="A3" s="142" t="s">
        <v>615</v>
      </c>
      <c r="C3" s="81" t="s">
        <v>311</v>
      </c>
      <c r="E3" s="81" t="s">
        <v>313</v>
      </c>
      <c r="G3" s="81" t="s">
        <v>314</v>
      </c>
    </row>
    <row r="4" spans="1:7" ht="40.799999999999997" customHeight="1">
      <c r="A4" s="81" t="s">
        <v>307</v>
      </c>
      <c r="C4" s="81" t="s">
        <v>310</v>
      </c>
      <c r="E4" s="81" t="s">
        <v>310</v>
      </c>
      <c r="G4" s="81" t="s">
        <v>315</v>
      </c>
    </row>
    <row r="5" spans="1:7" ht="24.6" customHeight="1">
      <c r="A5" s="83" t="s">
        <v>308</v>
      </c>
      <c r="C5" s="83" t="s">
        <v>308</v>
      </c>
      <c r="E5" s="83" t="s">
        <v>308</v>
      </c>
      <c r="G5" s="83" t="s">
        <v>308</v>
      </c>
    </row>
    <row r="6" spans="1:7" ht="96.6" customHeight="1">
      <c r="A6" s="81" t="s">
        <v>301</v>
      </c>
      <c r="C6" s="33" t="s">
        <v>103</v>
      </c>
      <c r="E6" s="28" t="s">
        <v>116</v>
      </c>
      <c r="G6" s="28" t="s">
        <v>124</v>
      </c>
    </row>
    <row r="7" spans="1:7">
      <c r="A7" s="35" t="s">
        <v>302</v>
      </c>
      <c r="C7" s="35" t="s">
        <v>302</v>
      </c>
      <c r="E7" s="35" t="s">
        <v>302</v>
      </c>
      <c r="G7" s="35" t="s">
        <v>302</v>
      </c>
    </row>
    <row r="8" spans="1:7">
      <c r="A8" s="80" t="s">
        <v>303</v>
      </c>
      <c r="C8" s="80" t="s">
        <v>303</v>
      </c>
      <c r="E8" s="80" t="s">
        <v>303</v>
      </c>
      <c r="G8" s="80" t="s">
        <v>303</v>
      </c>
    </row>
    <row r="9" spans="1:7">
      <c r="A9" s="80" t="s">
        <v>304</v>
      </c>
      <c r="C9" s="80" t="s">
        <v>304</v>
      </c>
      <c r="E9" s="80" t="s">
        <v>304</v>
      </c>
      <c r="G9" s="80" t="s">
        <v>304</v>
      </c>
    </row>
    <row r="10" spans="1:7" ht="28.8" customHeight="1">
      <c r="A10" s="19" t="s">
        <v>306</v>
      </c>
      <c r="C10" s="31" t="s">
        <v>309</v>
      </c>
      <c r="E10" s="31" t="s">
        <v>312</v>
      </c>
      <c r="G10" s="85" t="s">
        <v>316</v>
      </c>
    </row>
    <row r="11" spans="1:7">
      <c r="A11" s="80" t="s">
        <v>305</v>
      </c>
      <c r="C11" s="80" t="s">
        <v>305</v>
      </c>
      <c r="E11" s="80" t="s">
        <v>305</v>
      </c>
      <c r="G11" s="80" t="s">
        <v>305</v>
      </c>
    </row>
    <row r="12" spans="1:7">
      <c r="A12" s="64"/>
    </row>
    <row r="13" spans="1:7">
      <c r="A13" s="64"/>
    </row>
    <row r="14" spans="1:7">
      <c r="A14" s="64"/>
    </row>
    <row r="15" spans="1:7">
      <c r="A15" s="64"/>
    </row>
    <row r="16" spans="1:7">
      <c r="A16" s="64"/>
    </row>
    <row r="17" spans="1:1">
      <c r="A17" s="64"/>
    </row>
    <row r="18" spans="1:1">
      <c r="A18" s="64"/>
    </row>
    <row r="19" spans="1:1">
      <c r="A19" s="64"/>
    </row>
    <row r="20" spans="1:1">
      <c r="A20" s="64"/>
    </row>
  </sheetData>
  <mergeCells count="4">
    <mergeCell ref="C1:C2"/>
    <mergeCell ref="E1:E2"/>
    <mergeCell ref="G1:G2"/>
    <mergeCell ref="A1:A2"/>
  </mergeCells>
  <hyperlinks>
    <hyperlink ref="A10" r:id="rId1" display="Unsuccessful registration &amp; all field will not showing alart message"/>
    <hyperlink ref="C10" r:id="rId2" display="Invalid name"/>
    <hyperlink ref="E10" r:id="rId3" display="click here"/>
    <hyperlink ref="G10" r:id="rId4" display="click her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3:Q12"/>
  <sheetViews>
    <sheetView tabSelected="1" zoomScale="102" zoomScaleNormal="102" workbookViewId="0">
      <selection activeCell="O12" sqref="O12:P12"/>
    </sheetView>
  </sheetViews>
  <sheetFormatPr defaultRowHeight="13.8"/>
  <cols>
    <col min="16" max="16" width="15.21875" customWidth="1"/>
  </cols>
  <sheetData>
    <row r="3" spans="15:17">
      <c r="O3" s="64"/>
      <c r="P3" s="64"/>
      <c r="Q3" s="64"/>
    </row>
    <row r="4" spans="15:17">
      <c r="O4" s="89" t="s">
        <v>317</v>
      </c>
      <c r="P4" s="86" t="s">
        <v>7</v>
      </c>
      <c r="Q4" s="64"/>
    </row>
    <row r="5" spans="15:17">
      <c r="O5" s="89" t="s">
        <v>318</v>
      </c>
      <c r="P5" s="87" t="s">
        <v>5</v>
      </c>
      <c r="Q5" s="64"/>
    </row>
    <row r="6" spans="15:17">
      <c r="O6" s="89" t="s">
        <v>319</v>
      </c>
      <c r="P6" s="88" t="s">
        <v>2</v>
      </c>
      <c r="Q6" s="64"/>
    </row>
    <row r="7" spans="15:17">
      <c r="O7" s="64"/>
      <c r="P7" s="64"/>
      <c r="Q7" s="64"/>
    </row>
    <row r="8" spans="15:17">
      <c r="O8" s="64"/>
      <c r="P8" s="64"/>
      <c r="Q8" s="64"/>
    </row>
    <row r="9" spans="15:17">
      <c r="O9" s="64"/>
      <c r="P9" s="64"/>
      <c r="Q9" s="64"/>
    </row>
    <row r="10" spans="15:17">
      <c r="O10" s="79"/>
    </row>
    <row r="12" spans="15:17" ht="14.4">
      <c r="O12" s="244" t="s">
        <v>629</v>
      </c>
      <c r="P12" s="244"/>
    </row>
  </sheetData>
  <mergeCells count="1">
    <mergeCell ref="O12:P12"/>
  </mergeCells>
  <hyperlinks>
    <hyperlink ref="O1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Registration</vt:lpstr>
      <vt:lpstr>Login</vt:lpstr>
      <vt:lpstr>My Account</vt:lpstr>
      <vt:lpstr>Search</vt:lpstr>
      <vt:lpstr>Shopping Cart</vt:lpstr>
      <vt:lpstr>Report</vt:lpstr>
      <vt:lpstr>Test Matrics</vt:lpstr>
      <vt:lpstr>Bug 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Rubna</cp:lastModifiedBy>
  <dcterms:created xsi:type="dcterms:W3CDTF">2022-05-29T18:57:31Z</dcterms:created>
  <dcterms:modified xsi:type="dcterms:W3CDTF">2022-10-03T17:06:50Z</dcterms:modified>
</cp:coreProperties>
</file>