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NCS)\INSPIRON\Documentos\papers in prep\MEGADAPT\Publicaciones\Agentes\artículos\SESMO\"/>
    </mc:Choice>
  </mc:AlternateContent>
  <bookViews>
    <workbookView xWindow="0" yWindow="0" windowWidth="16905" windowHeight="8940"/>
  </bookViews>
  <sheets>
    <sheet name="Vectores de pesos" sheetId="16" r:id="rId1"/>
    <sheet name="Sheet3 (4)" sheetId="15" r:id="rId2"/>
    <sheet name="Sheet3 (3)" sheetId="5" r:id="rId3"/>
    <sheet name="Sheet3 (2)" sheetId="4" r:id="rId4"/>
    <sheet name="Sheet2" sheetId="7" r:id="rId5"/>
    <sheet name="Sheet2 (2)" sheetId="14" r:id="rId6"/>
    <sheet name="Sheet8" sheetId="1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6" l="1"/>
  <c r="A10" i="16"/>
  <c r="A11" i="16"/>
  <c r="A12" i="16"/>
  <c r="A13" i="16"/>
  <c r="A14" i="16"/>
  <c r="A15" i="16"/>
  <c r="A16" i="16"/>
  <c r="A17" i="16"/>
  <c r="A18" i="16"/>
  <c r="A19" i="16"/>
  <c r="A20" i="16"/>
  <c r="A8" i="16"/>
  <c r="A2" i="16"/>
  <c r="B2" i="16"/>
  <c r="G2" i="16" s="1"/>
  <c r="C22" i="16" s="1"/>
  <c r="C2" i="16"/>
  <c r="A3" i="16"/>
  <c r="B3" i="16"/>
  <c r="H2" i="16" s="1"/>
  <c r="C3" i="16"/>
  <c r="K2" i="16" s="1"/>
  <c r="K22" i="16" s="1"/>
  <c r="B8" i="16"/>
  <c r="J8" i="16"/>
  <c r="L8" i="16"/>
  <c r="M8" i="16"/>
  <c r="N8" i="16"/>
  <c r="B9" i="16"/>
  <c r="J9" i="16"/>
  <c r="L9" i="16"/>
  <c r="M9" i="16"/>
  <c r="N9" i="16"/>
  <c r="B10" i="16"/>
  <c r="J10" i="16"/>
  <c r="L10" i="16"/>
  <c r="M10" i="16"/>
  <c r="N10" i="16"/>
  <c r="B11" i="16"/>
  <c r="J11" i="16"/>
  <c r="L11" i="16"/>
  <c r="M11" i="16"/>
  <c r="N11" i="16"/>
  <c r="B12" i="16"/>
  <c r="J12" i="16"/>
  <c r="L12" i="16"/>
  <c r="M12" i="16"/>
  <c r="N12" i="16"/>
  <c r="B13" i="16"/>
  <c r="J13" i="16"/>
  <c r="L13" i="16"/>
  <c r="M13" i="16"/>
  <c r="N13" i="16"/>
  <c r="B14" i="16"/>
  <c r="J14" i="16"/>
  <c r="L14" i="16"/>
  <c r="M14" i="16"/>
  <c r="N14" i="16"/>
  <c r="B15" i="16"/>
  <c r="J15" i="16"/>
  <c r="L15" i="16"/>
  <c r="M15" i="16"/>
  <c r="N15" i="16"/>
  <c r="B16" i="16"/>
  <c r="J16" i="16"/>
  <c r="L16" i="16"/>
  <c r="M16" i="16"/>
  <c r="N16" i="16"/>
  <c r="B17" i="16"/>
  <c r="J17" i="16"/>
  <c r="L17" i="16"/>
  <c r="M17" i="16"/>
  <c r="N17" i="16"/>
  <c r="B18" i="16"/>
  <c r="J18" i="16"/>
  <c r="L18" i="16"/>
  <c r="M18" i="16"/>
  <c r="N18" i="16"/>
  <c r="B19" i="16"/>
  <c r="J19" i="16"/>
  <c r="L19" i="16"/>
  <c r="M19" i="16"/>
  <c r="N19" i="16"/>
  <c r="B20" i="16"/>
  <c r="J20" i="16"/>
  <c r="L20" i="16"/>
  <c r="M20" i="16"/>
  <c r="N20" i="16"/>
  <c r="I11" i="15"/>
  <c r="I27" i="15" s="1"/>
  <c r="K17" i="15"/>
  <c r="K30" i="15" s="1"/>
  <c r="L17" i="15"/>
  <c r="L33" i="15" s="1"/>
  <c r="J17" i="15"/>
  <c r="J33" i="15" s="1"/>
  <c r="Q33" i="15"/>
  <c r="P33" i="15"/>
  <c r="O33" i="15"/>
  <c r="H33" i="15"/>
  <c r="G33" i="15"/>
  <c r="E33" i="15"/>
  <c r="D33" i="15"/>
  <c r="C33" i="15"/>
  <c r="P32" i="15"/>
  <c r="O32" i="15"/>
  <c r="K32" i="15"/>
  <c r="H32" i="15"/>
  <c r="G32" i="15"/>
  <c r="F32" i="15"/>
  <c r="E32" i="15"/>
  <c r="D32" i="15"/>
  <c r="C32" i="15"/>
  <c r="Q31" i="15"/>
  <c r="M31" i="15"/>
  <c r="K31" i="15"/>
  <c r="G31" i="15"/>
  <c r="E31" i="15"/>
  <c r="D31" i="15"/>
  <c r="C31" i="15"/>
  <c r="M30" i="15"/>
  <c r="J30" i="15"/>
  <c r="H30" i="15"/>
  <c r="G30" i="15"/>
  <c r="E30" i="15"/>
  <c r="D30" i="15"/>
  <c r="C30" i="15"/>
  <c r="Q29" i="15"/>
  <c r="P29" i="15"/>
  <c r="M29" i="15"/>
  <c r="H29" i="15"/>
  <c r="G29" i="15"/>
  <c r="E29" i="15"/>
  <c r="D29" i="15"/>
  <c r="C29" i="15"/>
  <c r="P28" i="15"/>
  <c r="J28" i="15"/>
  <c r="H28" i="15"/>
  <c r="G28" i="15"/>
  <c r="E28" i="15"/>
  <c r="D28" i="15"/>
  <c r="C28" i="15"/>
  <c r="M27" i="15"/>
  <c r="K27" i="15"/>
  <c r="J27" i="15"/>
  <c r="G27" i="15"/>
  <c r="E27" i="15"/>
  <c r="D27" i="15"/>
  <c r="C27" i="15"/>
  <c r="Q26" i="15"/>
  <c r="P26" i="15"/>
  <c r="H26" i="15"/>
  <c r="G26" i="15"/>
  <c r="F26" i="15"/>
  <c r="E26" i="15"/>
  <c r="D26" i="15"/>
  <c r="C26" i="15"/>
  <c r="Q25" i="15"/>
  <c r="M25" i="15"/>
  <c r="K25" i="15"/>
  <c r="H25" i="15"/>
  <c r="G25" i="15"/>
  <c r="E25" i="15"/>
  <c r="D25" i="15"/>
  <c r="C25" i="15"/>
  <c r="K24" i="15"/>
  <c r="J24" i="15"/>
  <c r="I24" i="15"/>
  <c r="H24" i="15"/>
  <c r="G24" i="15"/>
  <c r="E24" i="15"/>
  <c r="D24" i="15"/>
  <c r="C24" i="15"/>
  <c r="Q23" i="15"/>
  <c r="K23" i="15"/>
  <c r="G23" i="15"/>
  <c r="E23" i="15"/>
  <c r="D23" i="15"/>
  <c r="C23" i="15"/>
  <c r="Q22" i="15"/>
  <c r="P22" i="15"/>
  <c r="M22" i="15"/>
  <c r="K22" i="15"/>
  <c r="H22" i="15"/>
  <c r="G22" i="15"/>
  <c r="E22" i="15"/>
  <c r="D22" i="15"/>
  <c r="C22" i="15"/>
  <c r="M21" i="15"/>
  <c r="L21" i="15"/>
  <c r="K21" i="15"/>
  <c r="H21" i="15"/>
  <c r="G21" i="15"/>
  <c r="E21" i="15"/>
  <c r="D21" i="15"/>
  <c r="C21" i="15"/>
  <c r="K20" i="15"/>
  <c r="H20" i="15"/>
  <c r="G20" i="15"/>
  <c r="E20" i="15"/>
  <c r="D20" i="15"/>
  <c r="C20" i="15"/>
  <c r="Q19" i="15"/>
  <c r="O19" i="15"/>
  <c r="M19" i="15"/>
  <c r="K19" i="15"/>
  <c r="J19" i="15"/>
  <c r="I19" i="15"/>
  <c r="G19" i="15"/>
  <c r="F19" i="15"/>
  <c r="E19" i="15"/>
  <c r="D19" i="15"/>
  <c r="C19" i="15"/>
  <c r="H17" i="15"/>
  <c r="H31" i="15" s="1"/>
  <c r="F17" i="15"/>
  <c r="F20" i="15" s="1"/>
  <c r="Q15" i="15"/>
  <c r="P15" i="15"/>
  <c r="O4" i="15"/>
  <c r="N4" i="15"/>
  <c r="N26" i="15" s="1"/>
  <c r="M4" i="15"/>
  <c r="M24" i="14"/>
  <c r="M22" i="14"/>
  <c r="L2" i="16" l="1"/>
  <c r="H3" i="16"/>
  <c r="K19" i="16"/>
  <c r="L3" i="16"/>
  <c r="K3" i="16"/>
  <c r="C20" i="16"/>
  <c r="K17" i="16"/>
  <c r="K13" i="16"/>
  <c r="K9" i="16"/>
  <c r="C19" i="16"/>
  <c r="C17" i="16"/>
  <c r="C15" i="16"/>
  <c r="C13" i="16"/>
  <c r="C11" i="16"/>
  <c r="C9" i="16"/>
  <c r="G3" i="16"/>
  <c r="B22" i="16" s="1"/>
  <c r="K20" i="16"/>
  <c r="K18" i="16"/>
  <c r="K16" i="16"/>
  <c r="K14" i="16"/>
  <c r="K12" i="16"/>
  <c r="K10" i="16"/>
  <c r="K8" i="16"/>
  <c r="K15" i="16"/>
  <c r="K11" i="16"/>
  <c r="C18" i="16"/>
  <c r="C16" i="16"/>
  <c r="C14" i="16"/>
  <c r="C12" i="16"/>
  <c r="C10" i="16"/>
  <c r="C8" i="16"/>
  <c r="J22" i="16"/>
  <c r="J21" i="15"/>
  <c r="J26" i="15"/>
  <c r="J32" i="15"/>
  <c r="J20" i="15"/>
  <c r="J22" i="15"/>
  <c r="J31" i="15"/>
  <c r="J23" i="15"/>
  <c r="J25" i="15"/>
  <c r="J29" i="15"/>
  <c r="I25" i="15"/>
  <c r="I31" i="15"/>
  <c r="I22" i="15"/>
  <c r="I30" i="15"/>
  <c r="I33" i="15"/>
  <c r="I20" i="15"/>
  <c r="I21" i="15"/>
  <c r="I23" i="15"/>
  <c r="I26" i="15"/>
  <c r="I28" i="15"/>
  <c r="I29" i="15"/>
  <c r="I32" i="15"/>
  <c r="C48" i="15" s="1"/>
  <c r="L25" i="15"/>
  <c r="L22" i="15"/>
  <c r="L28" i="15"/>
  <c r="L30" i="15"/>
  <c r="D46" i="15" s="1"/>
  <c r="L19" i="15"/>
  <c r="L20" i="15"/>
  <c r="L41" i="15" s="1"/>
  <c r="L24" i="15"/>
  <c r="L26" i="15"/>
  <c r="L29" i="15"/>
  <c r="L31" i="15"/>
  <c r="L32" i="15"/>
  <c r="L23" i="15"/>
  <c r="L48" i="15" s="1"/>
  <c r="L27" i="15"/>
  <c r="K26" i="15"/>
  <c r="K28" i="15"/>
  <c r="K33" i="15"/>
  <c r="K43" i="15" s="1"/>
  <c r="K29" i="15"/>
  <c r="N23" i="15"/>
  <c r="N33" i="15"/>
  <c r="N29" i="15"/>
  <c r="N25" i="15"/>
  <c r="J41" i="15" s="1"/>
  <c r="N21" i="15"/>
  <c r="N20" i="15"/>
  <c r="O30" i="15"/>
  <c r="O46" i="15" s="1"/>
  <c r="O26" i="15"/>
  <c r="O22" i="15"/>
  <c r="F33" i="15"/>
  <c r="O49" i="15" s="1"/>
  <c r="F29" i="15"/>
  <c r="F25" i="15"/>
  <c r="F21" i="15"/>
  <c r="J37" i="15" s="1"/>
  <c r="O20" i="15"/>
  <c r="E36" i="15" s="1"/>
  <c r="O21" i="15"/>
  <c r="M37" i="15" s="1"/>
  <c r="F23" i="15"/>
  <c r="O23" i="15"/>
  <c r="N24" i="15"/>
  <c r="N27" i="15"/>
  <c r="F30" i="15"/>
  <c r="N30" i="15"/>
  <c r="P31" i="15"/>
  <c r="P27" i="15"/>
  <c r="P23" i="15"/>
  <c r="P19" i="15"/>
  <c r="P20" i="15"/>
  <c r="P21" i="15"/>
  <c r="P48" i="15" s="1"/>
  <c r="F24" i="15"/>
  <c r="J40" i="15" s="1"/>
  <c r="O24" i="15"/>
  <c r="O25" i="15"/>
  <c r="F27" i="15"/>
  <c r="Q43" i="15" s="1"/>
  <c r="O27" i="15"/>
  <c r="N28" i="15"/>
  <c r="P30" i="15"/>
  <c r="N31" i="15"/>
  <c r="C36" i="15"/>
  <c r="M32" i="15"/>
  <c r="M28" i="15"/>
  <c r="M24" i="15"/>
  <c r="E40" i="15" s="1"/>
  <c r="M20" i="15"/>
  <c r="Q32" i="15"/>
  <c r="Q28" i="15"/>
  <c r="Q24" i="15"/>
  <c r="Q20" i="15"/>
  <c r="N19" i="15"/>
  <c r="Q37" i="15"/>
  <c r="Q21" i="15"/>
  <c r="Q48" i="15" s="1"/>
  <c r="F22" i="15"/>
  <c r="M38" i="15" s="1"/>
  <c r="N22" i="15"/>
  <c r="M23" i="15"/>
  <c r="M48" i="15" s="1"/>
  <c r="P40" i="15"/>
  <c r="P24" i="15"/>
  <c r="Q40" i="15" s="1"/>
  <c r="P25" i="15"/>
  <c r="M26" i="15"/>
  <c r="I42" i="15" s="1"/>
  <c r="O43" i="15"/>
  <c r="Q27" i="15"/>
  <c r="P43" i="15" s="1"/>
  <c r="F28" i="15"/>
  <c r="Q44" i="15" s="1"/>
  <c r="O28" i="15"/>
  <c r="O29" i="15"/>
  <c r="Q30" i="15"/>
  <c r="F31" i="15"/>
  <c r="P47" i="15" s="1"/>
  <c r="O31" i="15"/>
  <c r="N32" i="15"/>
  <c r="J48" i="15" s="1"/>
  <c r="M33" i="15"/>
  <c r="D35" i="15"/>
  <c r="J36" i="15"/>
  <c r="O36" i="15"/>
  <c r="D38" i="15"/>
  <c r="G41" i="15"/>
  <c r="I43" i="15"/>
  <c r="C45" i="15"/>
  <c r="K45" i="15"/>
  <c r="H19" i="15"/>
  <c r="O35" i="15" s="1"/>
  <c r="H23" i="15"/>
  <c r="H27" i="15"/>
  <c r="J38" i="15"/>
  <c r="N38" i="15"/>
  <c r="N42" i="15"/>
  <c r="F46" i="15"/>
  <c r="C38" i="15"/>
  <c r="G38" i="15"/>
  <c r="K38" i="15"/>
  <c r="C42" i="15"/>
  <c r="K46" i="15"/>
  <c r="L17" i="4"/>
  <c r="K17" i="4"/>
  <c r="O4" i="5"/>
  <c r="N4" i="5"/>
  <c r="M4" i="5"/>
  <c r="O4" i="4"/>
  <c r="M4" i="4"/>
  <c r="N4" i="4"/>
  <c r="F17" i="5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L24" i="14"/>
  <c r="N23" i="14"/>
  <c r="M23" i="14"/>
  <c r="L23" i="14"/>
  <c r="N22" i="14"/>
  <c r="L22" i="14"/>
  <c r="N21" i="14"/>
  <c r="M21" i="14"/>
  <c r="L21" i="14"/>
  <c r="P15" i="4"/>
  <c r="P15" i="5"/>
  <c r="G40" i="14"/>
  <c r="A16" i="14"/>
  <c r="A33" i="14" s="1"/>
  <c r="A15" i="14"/>
  <c r="A32" i="14" s="1"/>
  <c r="A14" i="14"/>
  <c r="A31" i="14" s="1"/>
  <c r="A13" i="14"/>
  <c r="A30" i="14" s="1"/>
  <c r="A12" i="14"/>
  <c r="A29" i="14" s="1"/>
  <c r="A11" i="14"/>
  <c r="A28" i="14" s="1"/>
  <c r="A10" i="14"/>
  <c r="A27" i="14" s="1"/>
  <c r="A9" i="14"/>
  <c r="A26" i="14" s="1"/>
  <c r="A8" i="14"/>
  <c r="A25" i="14" s="1"/>
  <c r="A7" i="14"/>
  <c r="A24" i="14" s="1"/>
  <c r="A6" i="14"/>
  <c r="A23" i="14" s="1"/>
  <c r="A5" i="14"/>
  <c r="A22" i="14" s="1"/>
  <c r="A4" i="14"/>
  <c r="A21" i="14" s="1"/>
  <c r="A3" i="14"/>
  <c r="A2" i="14"/>
  <c r="Q15" i="5"/>
  <c r="Q15" i="4"/>
  <c r="H17" i="5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A3" i="13"/>
  <c r="A5" i="13"/>
  <c r="A9" i="13"/>
  <c r="A13" i="13"/>
  <c r="A16" i="13"/>
  <c r="A26" i="7"/>
  <c r="A25" i="7"/>
  <c r="A24" i="7"/>
  <c r="A23" i="7"/>
  <c r="A22" i="7"/>
  <c r="A21" i="7"/>
  <c r="A20" i="7"/>
  <c r="A19" i="7"/>
  <c r="H17" i="4"/>
  <c r="F17" i="4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  <c r="K24" i="16" l="1"/>
  <c r="M24" i="16" s="1"/>
  <c r="J24" i="16"/>
  <c r="L24" i="16" s="1"/>
  <c r="B24" i="16"/>
  <c r="D24" i="16" s="1"/>
  <c r="F24" i="16"/>
  <c r="C24" i="16"/>
  <c r="E24" i="16" s="1"/>
  <c r="N24" i="16"/>
  <c r="C49" i="15"/>
  <c r="K48" i="15"/>
  <c r="K36" i="15"/>
  <c r="E45" i="15"/>
  <c r="J45" i="15"/>
  <c r="I45" i="15"/>
  <c r="G42" i="15"/>
  <c r="I39" i="15"/>
  <c r="Q41" i="15"/>
  <c r="I38" i="15"/>
  <c r="K42" i="15"/>
  <c r="J42" i="15"/>
  <c r="L39" i="15"/>
  <c r="J46" i="15"/>
  <c r="L46" i="15"/>
  <c r="L45" i="15"/>
  <c r="L36" i="15"/>
  <c r="L43" i="15"/>
  <c r="L49" i="15"/>
  <c r="E49" i="15"/>
  <c r="O39" i="15"/>
  <c r="P39" i="15"/>
  <c r="H36" i="15"/>
  <c r="L35" i="15"/>
  <c r="F45" i="15"/>
  <c r="O42" i="15"/>
  <c r="O44" i="15"/>
  <c r="F44" i="15"/>
  <c r="K41" i="15"/>
  <c r="H38" i="15"/>
  <c r="G35" i="15"/>
  <c r="D44" i="15"/>
  <c r="E44" i="15"/>
  <c r="E41" i="15"/>
  <c r="F41" i="15"/>
  <c r="O38" i="15"/>
  <c r="F47" i="15"/>
  <c r="D45" i="15"/>
  <c r="O40" i="15"/>
  <c r="E38" i="15"/>
  <c r="C47" i="15"/>
  <c r="D47" i="15"/>
  <c r="E43" i="15"/>
  <c r="Q36" i="15"/>
  <c r="K44" i="15"/>
  <c r="K40" i="15"/>
  <c r="E42" i="15"/>
  <c r="G45" i="15"/>
  <c r="G44" i="15"/>
  <c r="D41" i="15"/>
  <c r="D37" i="15"/>
  <c r="E35" i="15"/>
  <c r="Q47" i="15"/>
  <c r="M43" i="15"/>
  <c r="C41" i="15"/>
  <c r="O37" i="15"/>
  <c r="K35" i="15"/>
  <c r="H44" i="15"/>
  <c r="I44" i="15"/>
  <c r="I41" i="15"/>
  <c r="K49" i="15"/>
  <c r="M46" i="15"/>
  <c r="C44" i="15"/>
  <c r="G40" i="15"/>
  <c r="L37" i="15"/>
  <c r="G47" i="15"/>
  <c r="H47" i="15"/>
  <c r="C37" i="15"/>
  <c r="G36" i="15"/>
  <c r="H41" i="15"/>
  <c r="L38" i="15"/>
  <c r="M47" i="15"/>
  <c r="Q42" i="15"/>
  <c r="E39" i="15"/>
  <c r="D40" i="15"/>
  <c r="E37" i="15"/>
  <c r="M35" i="15"/>
  <c r="I49" i="15"/>
  <c r="C39" i="15"/>
  <c r="F35" i="15"/>
  <c r="G46" i="15"/>
  <c r="N46" i="15"/>
  <c r="F38" i="15"/>
  <c r="J49" i="15"/>
  <c r="F40" i="15"/>
  <c r="K37" i="15"/>
  <c r="C43" i="15"/>
  <c r="D43" i="15"/>
  <c r="H40" i="15"/>
  <c r="I40" i="15"/>
  <c r="I37" i="15"/>
  <c r="N48" i="15"/>
  <c r="N40" i="15"/>
  <c r="N35" i="15"/>
  <c r="N36" i="15"/>
  <c r="N43" i="15"/>
  <c r="N44" i="15"/>
  <c r="N47" i="15"/>
  <c r="N39" i="15"/>
  <c r="H35" i="15"/>
  <c r="H49" i="15"/>
  <c r="M49" i="15"/>
  <c r="G39" i="15"/>
  <c r="H39" i="15"/>
  <c r="P36" i="15"/>
  <c r="D48" i="15"/>
  <c r="E48" i="15"/>
  <c r="M45" i="15"/>
  <c r="N45" i="15"/>
  <c r="P35" i="15"/>
  <c r="Q46" i="15"/>
  <c r="F43" i="15"/>
  <c r="C40" i="15"/>
  <c r="I47" i="15"/>
  <c r="L42" i="15"/>
  <c r="Q39" i="15"/>
  <c r="H37" i="15"/>
  <c r="L44" i="15"/>
  <c r="M44" i="15"/>
  <c r="M41" i="15"/>
  <c r="N41" i="15"/>
  <c r="O48" i="15"/>
  <c r="E46" i="15"/>
  <c r="J43" i="15"/>
  <c r="F39" i="15"/>
  <c r="G37" i="15"/>
  <c r="K47" i="15"/>
  <c r="L47" i="15"/>
  <c r="O41" i="15"/>
  <c r="M36" i="15"/>
  <c r="J39" i="15"/>
  <c r="D49" i="15"/>
  <c r="F48" i="15"/>
  <c r="H42" i="15"/>
  <c r="H45" i="15"/>
  <c r="N37" i="15"/>
  <c r="D39" i="15"/>
  <c r="J47" i="15"/>
  <c r="C46" i="15"/>
  <c r="F42" i="15"/>
  <c r="E47" i="15"/>
  <c r="J44" i="15"/>
  <c r="M39" i="15"/>
  <c r="F37" i="15"/>
  <c r="I35" i="15"/>
  <c r="G43" i="15"/>
  <c r="H43" i="15"/>
  <c r="L40" i="15"/>
  <c r="M40" i="15"/>
  <c r="I36" i="15"/>
  <c r="G49" i="15"/>
  <c r="N49" i="15"/>
  <c r="Q49" i="15"/>
  <c r="K39" i="15"/>
  <c r="D36" i="15"/>
  <c r="P49" i="15"/>
  <c r="P42" i="15"/>
  <c r="P45" i="15"/>
  <c r="P37" i="15"/>
  <c r="P46" i="15"/>
  <c r="P38" i="15"/>
  <c r="P41" i="15"/>
  <c r="Q35" i="15"/>
  <c r="H48" i="15"/>
  <c r="I48" i="15"/>
  <c r="Q45" i="15"/>
  <c r="F49" i="15"/>
  <c r="I46" i="15"/>
  <c r="M42" i="15"/>
  <c r="Q38" i="15"/>
  <c r="O45" i="15"/>
  <c r="D42" i="15"/>
  <c r="C35" i="15"/>
  <c r="J35" i="15"/>
  <c r="P44" i="15"/>
  <c r="G48" i="15"/>
  <c r="F36" i="15"/>
  <c r="O47" i="15"/>
  <c r="H46" i="1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F52" i="15" l="1"/>
  <c r="M58" i="15"/>
  <c r="C52" i="15"/>
  <c r="D61" i="15"/>
  <c r="E54" i="15"/>
  <c r="G64" i="15"/>
  <c r="O58" i="15"/>
  <c r="J64" i="15"/>
  <c r="P65" i="15"/>
  <c r="G61" i="15"/>
  <c r="H65" i="15"/>
  <c r="E52" i="15"/>
  <c r="H61" i="15"/>
  <c r="M52" i="15"/>
  <c r="I61" i="15"/>
  <c r="K58" i="15"/>
  <c r="Q58" i="15"/>
  <c r="N54" i="15"/>
  <c r="I54" i="15"/>
  <c r="H64" i="15"/>
  <c r="K64" i="15"/>
  <c r="E65" i="15"/>
  <c r="D65" i="15"/>
  <c r="L52" i="15"/>
  <c r="D52" i="15"/>
  <c r="J52" i="15"/>
  <c r="K52" i="15"/>
  <c r="N59" i="15"/>
  <c r="J59" i="15"/>
  <c r="F59" i="15"/>
  <c r="Q59" i="15"/>
  <c r="M59" i="15"/>
  <c r="I59" i="15"/>
  <c r="E59" i="15"/>
  <c r="P59" i="15"/>
  <c r="H59" i="15"/>
  <c r="O59" i="15"/>
  <c r="G59" i="15"/>
  <c r="L59" i="15"/>
  <c r="D59" i="15"/>
  <c r="K59" i="15"/>
  <c r="C59" i="15"/>
  <c r="M61" i="15"/>
  <c r="Q61" i="15"/>
  <c r="K61" i="15"/>
  <c r="L61" i="15"/>
  <c r="F58" i="15"/>
  <c r="D58" i="15"/>
  <c r="E58" i="15"/>
  <c r="C54" i="15"/>
  <c r="O54" i="15"/>
  <c r="G54" i="15"/>
  <c r="M54" i="15"/>
  <c r="P53" i="15"/>
  <c r="L53" i="15"/>
  <c r="H53" i="15"/>
  <c r="D53" i="15"/>
  <c r="Q53" i="15"/>
  <c r="K53" i="15"/>
  <c r="F53" i="15"/>
  <c r="O53" i="15"/>
  <c r="J53" i="15"/>
  <c r="E53" i="15"/>
  <c r="N53" i="15"/>
  <c r="I53" i="15"/>
  <c r="C53" i="15"/>
  <c r="M53" i="15"/>
  <c r="G53" i="15"/>
  <c r="I64" i="15"/>
  <c r="E64" i="15"/>
  <c r="N64" i="15"/>
  <c r="O64" i="15"/>
  <c r="I65" i="15"/>
  <c r="M65" i="15"/>
  <c r="G65" i="15"/>
  <c r="G52" i="15"/>
  <c r="E61" i="15"/>
  <c r="P58" i="15"/>
  <c r="P54" i="15"/>
  <c r="N63" i="15"/>
  <c r="J63" i="15"/>
  <c r="F63" i="15"/>
  <c r="Q63" i="15"/>
  <c r="M63" i="15"/>
  <c r="I63" i="15"/>
  <c r="E63" i="15"/>
  <c r="L63" i="15"/>
  <c r="D63" i="15"/>
  <c r="K63" i="15"/>
  <c r="C63" i="15"/>
  <c r="P63" i="15"/>
  <c r="H63" i="15"/>
  <c r="O63" i="15"/>
  <c r="G63" i="15"/>
  <c r="L64" i="15"/>
  <c r="C65" i="15"/>
  <c r="Q62" i="15"/>
  <c r="M62" i="15"/>
  <c r="I62" i="15"/>
  <c r="E62" i="15"/>
  <c r="P62" i="15"/>
  <c r="L62" i="15"/>
  <c r="H62" i="15"/>
  <c r="D62" i="15"/>
  <c r="K62" i="15"/>
  <c r="C62" i="15"/>
  <c r="J62" i="15"/>
  <c r="O62" i="15"/>
  <c r="G62" i="15"/>
  <c r="F62" i="15"/>
  <c r="N62" i="15"/>
  <c r="Q52" i="15"/>
  <c r="I52" i="15"/>
  <c r="P52" i="15"/>
  <c r="O52" i="15"/>
  <c r="F61" i="15"/>
  <c r="J61" i="15"/>
  <c r="O61" i="15"/>
  <c r="P61" i="15"/>
  <c r="J58" i="15"/>
  <c r="N58" i="15"/>
  <c r="H58" i="15"/>
  <c r="I58" i="15"/>
  <c r="H54" i="15"/>
  <c r="F54" i="15"/>
  <c r="L54" i="15"/>
  <c r="Q54" i="15"/>
  <c r="O60" i="15"/>
  <c r="K60" i="15"/>
  <c r="G60" i="15"/>
  <c r="C60" i="15"/>
  <c r="N60" i="15"/>
  <c r="J60" i="15"/>
  <c r="F60" i="15"/>
  <c r="Q60" i="15"/>
  <c r="I60" i="15"/>
  <c r="P60" i="15"/>
  <c r="H60" i="15"/>
  <c r="M60" i="15"/>
  <c r="E60" i="15"/>
  <c r="D60" i="15"/>
  <c r="L60" i="15"/>
  <c r="P57" i="15"/>
  <c r="L57" i="15"/>
  <c r="H57" i="15"/>
  <c r="D57" i="15"/>
  <c r="O57" i="15"/>
  <c r="K57" i="15"/>
  <c r="G57" i="15"/>
  <c r="C57" i="15"/>
  <c r="N57" i="15"/>
  <c r="F57" i="15"/>
  <c r="M57" i="15"/>
  <c r="E57" i="15"/>
  <c r="J57" i="15"/>
  <c r="Q57" i="15"/>
  <c r="I57" i="15"/>
  <c r="Q64" i="15"/>
  <c r="M64" i="15"/>
  <c r="C64" i="15"/>
  <c r="Q65" i="15"/>
  <c r="F65" i="15"/>
  <c r="K65" i="15"/>
  <c r="L65" i="15"/>
  <c r="N51" i="15"/>
  <c r="J51" i="15"/>
  <c r="F51" i="15"/>
  <c r="O51" i="15"/>
  <c r="I51" i="15"/>
  <c r="D51" i="15"/>
  <c r="M51" i="15"/>
  <c r="H51" i="15"/>
  <c r="C51" i="15"/>
  <c r="Q51" i="15"/>
  <c r="L51" i="15"/>
  <c r="G51" i="15"/>
  <c r="K51" i="15"/>
  <c r="E51" i="15"/>
  <c r="P51" i="15"/>
  <c r="J54" i="15"/>
  <c r="H52" i="15"/>
  <c r="N52" i="15"/>
  <c r="O56" i="15"/>
  <c r="K56" i="15"/>
  <c r="G56" i="15"/>
  <c r="C56" i="15"/>
  <c r="N56" i="15"/>
  <c r="J56" i="15"/>
  <c r="F56" i="15"/>
  <c r="M56" i="15"/>
  <c r="E56" i="15"/>
  <c r="L56" i="15"/>
  <c r="D56" i="15"/>
  <c r="Q56" i="15"/>
  <c r="I56" i="15"/>
  <c r="P56" i="15"/>
  <c r="H56" i="15"/>
  <c r="N61" i="15"/>
  <c r="C61" i="15"/>
  <c r="C58" i="15"/>
  <c r="G58" i="15"/>
  <c r="L58" i="15"/>
  <c r="N55" i="15"/>
  <c r="J55" i="15"/>
  <c r="F55" i="15"/>
  <c r="Q55" i="15"/>
  <c r="M55" i="15"/>
  <c r="H55" i="15"/>
  <c r="C55" i="15"/>
  <c r="L55" i="15"/>
  <c r="G55" i="15"/>
  <c r="P55" i="15"/>
  <c r="K55" i="15"/>
  <c r="E55" i="15"/>
  <c r="O55" i="15"/>
  <c r="I55" i="15"/>
  <c r="D55" i="15"/>
  <c r="D54" i="15"/>
  <c r="K54" i="15"/>
  <c r="P64" i="15"/>
  <c r="D64" i="15"/>
  <c r="F64" i="15"/>
  <c r="J65" i="15"/>
  <c r="N65" i="15"/>
  <c r="O65" i="15"/>
  <c r="P38" i="5"/>
  <c r="O36" i="4"/>
  <c r="O40" i="4"/>
  <c r="O44" i="4"/>
  <c r="F47" i="4"/>
  <c r="N47" i="4"/>
  <c r="P37" i="4"/>
  <c r="P41" i="4"/>
  <c r="N48" i="4"/>
  <c r="N39" i="4"/>
  <c r="N43" i="4"/>
  <c r="Q38" i="4"/>
  <c r="Q42" i="4"/>
  <c r="Q46" i="4"/>
  <c r="P45" i="4"/>
  <c r="P49" i="4"/>
  <c r="L49" i="4"/>
  <c r="H49" i="4"/>
  <c r="D49" i="4"/>
  <c r="C35" i="4"/>
  <c r="G35" i="4"/>
  <c r="K35" i="4"/>
  <c r="O35" i="4"/>
  <c r="D36" i="4"/>
  <c r="H36" i="4"/>
  <c r="L36" i="4"/>
  <c r="P36" i="4"/>
  <c r="E37" i="4"/>
  <c r="I37" i="4"/>
  <c r="M37" i="4"/>
  <c r="Q37" i="4"/>
  <c r="F38" i="4"/>
  <c r="J38" i="4"/>
  <c r="N38" i="4"/>
  <c r="C39" i="4"/>
  <c r="G39" i="4"/>
  <c r="K39" i="4"/>
  <c r="O39" i="4"/>
  <c r="D40" i="4"/>
  <c r="H40" i="4"/>
  <c r="L40" i="4"/>
  <c r="P40" i="4"/>
  <c r="E41" i="4"/>
  <c r="I41" i="4"/>
  <c r="M41" i="4"/>
  <c r="Q41" i="4"/>
  <c r="F42" i="4"/>
  <c r="J42" i="4"/>
  <c r="N42" i="4"/>
  <c r="C43" i="4"/>
  <c r="G43" i="4"/>
  <c r="K43" i="4"/>
  <c r="O43" i="4"/>
  <c r="D44" i="4"/>
  <c r="H44" i="4"/>
  <c r="L44" i="4"/>
  <c r="P44" i="4"/>
  <c r="E45" i="4"/>
  <c r="I45" i="4"/>
  <c r="M45" i="4"/>
  <c r="Q45" i="4"/>
  <c r="F46" i="4"/>
  <c r="J46" i="4"/>
  <c r="N46" i="4"/>
  <c r="C47" i="4"/>
  <c r="G47" i="4"/>
  <c r="K47" i="4"/>
  <c r="O47" i="4"/>
  <c r="D48" i="4"/>
  <c r="I48" i="4"/>
  <c r="E49" i="4"/>
  <c r="J49" i="4"/>
  <c r="O49" i="4"/>
  <c r="O48" i="4"/>
  <c r="K48" i="4"/>
  <c r="G48" i="4"/>
  <c r="D35" i="4"/>
  <c r="H35" i="4"/>
  <c r="L35" i="4"/>
  <c r="P35" i="4"/>
  <c r="E36" i="4"/>
  <c r="I36" i="4"/>
  <c r="M36" i="4"/>
  <c r="Q36" i="4"/>
  <c r="F37" i="4"/>
  <c r="J37" i="4"/>
  <c r="N37" i="4"/>
  <c r="C38" i="4"/>
  <c r="G38" i="4"/>
  <c r="K38" i="4"/>
  <c r="O38" i="4"/>
  <c r="D39" i="4"/>
  <c r="H39" i="4"/>
  <c r="L39" i="4"/>
  <c r="P39" i="4"/>
  <c r="E40" i="4"/>
  <c r="I40" i="4"/>
  <c r="M40" i="4"/>
  <c r="Q40" i="4"/>
  <c r="F41" i="4"/>
  <c r="J41" i="4"/>
  <c r="N41" i="4"/>
  <c r="C42" i="4"/>
  <c r="G42" i="4"/>
  <c r="K42" i="4"/>
  <c r="O42" i="4"/>
  <c r="D43" i="4"/>
  <c r="H43" i="4"/>
  <c r="L43" i="4"/>
  <c r="P43" i="4"/>
  <c r="E44" i="4"/>
  <c r="I44" i="4"/>
  <c r="M44" i="4"/>
  <c r="Q44" i="4"/>
  <c r="F45" i="4"/>
  <c r="J45" i="4"/>
  <c r="N45" i="4"/>
  <c r="C46" i="4"/>
  <c r="G46" i="4"/>
  <c r="K46" i="4"/>
  <c r="O46" i="4"/>
  <c r="D47" i="4"/>
  <c r="H47" i="4"/>
  <c r="L47" i="4"/>
  <c r="P47" i="4"/>
  <c r="E48" i="4"/>
  <c r="J48" i="4"/>
  <c r="P48" i="4"/>
  <c r="F49" i="4"/>
  <c r="K49" i="4"/>
  <c r="Q49" i="4"/>
  <c r="E35" i="4"/>
  <c r="I35" i="4"/>
  <c r="M35" i="4"/>
  <c r="Q35" i="4"/>
  <c r="F36" i="4"/>
  <c r="J36" i="4"/>
  <c r="N36" i="4"/>
  <c r="C37" i="4"/>
  <c r="G37" i="4"/>
  <c r="K37" i="4"/>
  <c r="O37" i="4"/>
  <c r="D38" i="4"/>
  <c r="H38" i="4"/>
  <c r="L38" i="4"/>
  <c r="P38" i="4"/>
  <c r="E39" i="4"/>
  <c r="I39" i="4"/>
  <c r="M39" i="4"/>
  <c r="Q39" i="4"/>
  <c r="F40" i="4"/>
  <c r="J40" i="4"/>
  <c r="N40" i="4"/>
  <c r="C41" i="4"/>
  <c r="G41" i="4"/>
  <c r="K41" i="4"/>
  <c r="O41" i="4"/>
  <c r="D42" i="4"/>
  <c r="H42" i="4"/>
  <c r="L42" i="4"/>
  <c r="P42" i="4"/>
  <c r="E43" i="4"/>
  <c r="I43" i="4"/>
  <c r="M43" i="4"/>
  <c r="Q43" i="4"/>
  <c r="F44" i="4"/>
  <c r="J44" i="4"/>
  <c r="N44" i="4"/>
  <c r="C45" i="4"/>
  <c r="G45" i="4"/>
  <c r="K45" i="4"/>
  <c r="O45" i="4"/>
  <c r="D46" i="4"/>
  <c r="H46" i="4"/>
  <c r="L46" i="4"/>
  <c r="P46" i="4"/>
  <c r="E47" i="4"/>
  <c r="I47" i="4"/>
  <c r="M47" i="4"/>
  <c r="Q47" i="4"/>
  <c r="F48" i="4"/>
  <c r="L48" i="4"/>
  <c r="Q48" i="4"/>
  <c r="G49" i="4"/>
  <c r="M49" i="4"/>
  <c r="F35" i="4"/>
  <c r="J35" i="4"/>
  <c r="N35" i="4"/>
  <c r="C36" i="4"/>
  <c r="G36" i="4"/>
  <c r="K36" i="4"/>
  <c r="D37" i="4"/>
  <c r="H37" i="4"/>
  <c r="L37" i="4"/>
  <c r="E38" i="4"/>
  <c r="I38" i="4"/>
  <c r="M38" i="4"/>
  <c r="F39" i="4"/>
  <c r="J39" i="4"/>
  <c r="C40" i="4"/>
  <c r="G40" i="4"/>
  <c r="K40" i="4"/>
  <c r="D41" i="4"/>
  <c r="H41" i="4"/>
  <c r="L41" i="4"/>
  <c r="E42" i="4"/>
  <c r="I42" i="4"/>
  <c r="M42" i="4"/>
  <c r="F43" i="4"/>
  <c r="J43" i="4"/>
  <c r="C44" i="4"/>
  <c r="G44" i="4"/>
  <c r="K44" i="4"/>
  <c r="D45" i="4"/>
  <c r="H45" i="4"/>
  <c r="L45" i="4"/>
  <c r="E46" i="4"/>
  <c r="I46" i="4"/>
  <c r="M46" i="4"/>
  <c r="J47" i="4"/>
  <c r="C48" i="4"/>
  <c r="H48" i="4"/>
  <c r="M48" i="4"/>
  <c r="C49" i="4"/>
  <c r="I49" i="4"/>
  <c r="N49" i="4"/>
  <c r="O37" i="5"/>
  <c r="Q36" i="5"/>
  <c r="M40" i="5"/>
  <c r="M35" i="5"/>
  <c r="C36" i="5"/>
  <c r="Q44" i="5"/>
  <c r="N48" i="5"/>
  <c r="O35" i="5"/>
  <c r="K35" i="5"/>
  <c r="G35" i="5"/>
  <c r="C35" i="5"/>
  <c r="I35" i="5"/>
  <c r="Q35" i="5"/>
  <c r="L35" i="5"/>
  <c r="F35" i="5"/>
  <c r="N35" i="5"/>
  <c r="P35" i="5"/>
  <c r="J35" i="5"/>
  <c r="E35" i="5"/>
  <c r="D35" i="5"/>
  <c r="J36" i="5"/>
  <c r="O36" i="5"/>
  <c r="E36" i="5"/>
  <c r="K37" i="5"/>
  <c r="J37" i="5"/>
  <c r="D37" i="5"/>
  <c r="P37" i="5"/>
  <c r="F37" i="5"/>
  <c r="L38" i="5"/>
  <c r="Q38" i="5"/>
  <c r="G38" i="5"/>
  <c r="O43" i="5"/>
  <c r="K43" i="5"/>
  <c r="G43" i="5"/>
  <c r="C43" i="5"/>
  <c r="N43" i="5"/>
  <c r="J43" i="5"/>
  <c r="F43" i="5"/>
  <c r="L43" i="5"/>
  <c r="D43" i="5"/>
  <c r="Q43" i="5"/>
  <c r="I43" i="5"/>
  <c r="E43" i="5"/>
  <c r="P43" i="5"/>
  <c r="H43" i="5"/>
  <c r="M43" i="5"/>
  <c r="N44" i="5"/>
  <c r="F44" i="5"/>
  <c r="O45" i="5"/>
  <c r="G45" i="5"/>
  <c r="P46" i="5"/>
  <c r="H46" i="5"/>
  <c r="P47" i="5"/>
  <c r="L47" i="5"/>
  <c r="O47" i="5"/>
  <c r="K47" i="5"/>
  <c r="G47" i="5"/>
  <c r="C47" i="5"/>
  <c r="N47" i="5"/>
  <c r="J47" i="5"/>
  <c r="F47" i="5"/>
  <c r="I47" i="5"/>
  <c r="H47" i="5"/>
  <c r="Q47" i="5"/>
  <c r="E47" i="5"/>
  <c r="M47" i="5"/>
  <c r="D47" i="5"/>
  <c r="K49" i="5"/>
  <c r="I36" i="5"/>
  <c r="O39" i="5"/>
  <c r="K39" i="5"/>
  <c r="G39" i="5"/>
  <c r="C39" i="5"/>
  <c r="N39" i="5"/>
  <c r="F39" i="5"/>
  <c r="J39" i="5"/>
  <c r="Q39" i="5"/>
  <c r="P39" i="5"/>
  <c r="H39" i="5"/>
  <c r="M39" i="5"/>
  <c r="E39" i="5"/>
  <c r="L39" i="5"/>
  <c r="D39" i="5"/>
  <c r="I39" i="5"/>
  <c r="J40" i="5"/>
  <c r="K41" i="5"/>
  <c r="C41" i="5"/>
  <c r="L42" i="5"/>
  <c r="D42" i="5"/>
  <c r="J48" i="5"/>
  <c r="N38" i="5"/>
  <c r="H35" i="5"/>
  <c r="N36" i="5"/>
  <c r="Q37" i="5"/>
  <c r="M37" i="5"/>
  <c r="I37" i="5"/>
  <c r="E37" i="5"/>
  <c r="Q41" i="5"/>
  <c r="M41" i="5"/>
  <c r="I41" i="5"/>
  <c r="E41" i="5"/>
  <c r="P41" i="5"/>
  <c r="L41" i="5"/>
  <c r="H41" i="5"/>
  <c r="D41" i="5"/>
  <c r="Q42" i="5"/>
  <c r="M42" i="5"/>
  <c r="I42" i="5"/>
  <c r="E42" i="5"/>
  <c r="Q45" i="5"/>
  <c r="M45" i="5"/>
  <c r="I45" i="5"/>
  <c r="E45" i="5"/>
  <c r="P45" i="5"/>
  <c r="L45" i="5"/>
  <c r="H45" i="5"/>
  <c r="D45" i="5"/>
  <c r="I46" i="5"/>
  <c r="Q46" i="5"/>
  <c r="M46" i="5"/>
  <c r="E46" i="5"/>
  <c r="N49" i="5"/>
  <c r="J49" i="5"/>
  <c r="F49" i="5"/>
  <c r="Q49" i="5"/>
  <c r="M49" i="5"/>
  <c r="I49" i="5"/>
  <c r="E49" i="5"/>
  <c r="P49" i="5"/>
  <c r="L49" i="5"/>
  <c r="H49" i="5"/>
  <c r="D49" i="5"/>
  <c r="F36" i="5"/>
  <c r="K36" i="5"/>
  <c r="G37" i="5"/>
  <c r="L37" i="5"/>
  <c r="C38" i="5"/>
  <c r="H38" i="5"/>
  <c r="M38" i="5"/>
  <c r="E40" i="5"/>
  <c r="F41" i="5"/>
  <c r="N41" i="5"/>
  <c r="G42" i="5"/>
  <c r="O42" i="5"/>
  <c r="I44" i="5"/>
  <c r="J45" i="5"/>
  <c r="C46" i="5"/>
  <c r="K46" i="5"/>
  <c r="O49" i="5"/>
  <c r="N46" i="5"/>
  <c r="P36" i="5"/>
  <c r="L36" i="5"/>
  <c r="H36" i="5"/>
  <c r="D36" i="5"/>
  <c r="P40" i="5"/>
  <c r="L40" i="5"/>
  <c r="H40" i="5"/>
  <c r="D40" i="5"/>
  <c r="O40" i="5"/>
  <c r="K40" i="5"/>
  <c r="G40" i="5"/>
  <c r="C40" i="5"/>
  <c r="P44" i="5"/>
  <c r="L44" i="5"/>
  <c r="H44" i="5"/>
  <c r="D44" i="5"/>
  <c r="O44" i="5"/>
  <c r="K44" i="5"/>
  <c r="G44" i="5"/>
  <c r="C44" i="5"/>
  <c r="Q48" i="5"/>
  <c r="M48" i="5"/>
  <c r="I48" i="5"/>
  <c r="E48" i="5"/>
  <c r="P48" i="5"/>
  <c r="L48" i="5"/>
  <c r="H48" i="5"/>
  <c r="D48" i="5"/>
  <c r="O48" i="5"/>
  <c r="K48" i="5"/>
  <c r="G48" i="5"/>
  <c r="C48" i="5"/>
  <c r="G36" i="5"/>
  <c r="M36" i="5"/>
  <c r="C37" i="5"/>
  <c r="H37" i="5"/>
  <c r="N37" i="5"/>
  <c r="D38" i="5"/>
  <c r="I38" i="5"/>
  <c r="O38" i="5"/>
  <c r="F40" i="5"/>
  <c r="N40" i="5"/>
  <c r="G41" i="5"/>
  <c r="O41" i="5"/>
  <c r="H42" i="5"/>
  <c r="P42" i="5"/>
  <c r="J44" i="5"/>
  <c r="C45" i="5"/>
  <c r="K45" i="5"/>
  <c r="D46" i="5"/>
  <c r="L46" i="5"/>
  <c r="C49" i="5"/>
  <c r="E38" i="5"/>
  <c r="K38" i="5"/>
  <c r="I40" i="5"/>
  <c r="Q40" i="5"/>
  <c r="J41" i="5"/>
  <c r="C42" i="5"/>
  <c r="K42" i="5"/>
  <c r="E44" i="5"/>
  <c r="M44" i="5"/>
  <c r="F45" i="5"/>
  <c r="N45" i="5"/>
  <c r="G46" i="5"/>
  <c r="O46" i="5"/>
  <c r="F48" i="5"/>
  <c r="G49" i="5"/>
  <c r="N42" i="5"/>
  <c r="F38" i="5"/>
  <c r="J38" i="5"/>
  <c r="F42" i="5"/>
  <c r="J42" i="5"/>
  <c r="F46" i="5"/>
  <c r="J46" i="5"/>
  <c r="Q68" i="15" l="1"/>
  <c r="K68" i="15"/>
  <c r="I68" i="15"/>
  <c r="N68" i="15"/>
  <c r="M68" i="15"/>
  <c r="L68" i="15"/>
  <c r="P80" i="15"/>
  <c r="L80" i="15"/>
  <c r="H80" i="15"/>
  <c r="D80" i="15"/>
  <c r="N80" i="15"/>
  <c r="J80" i="15"/>
  <c r="F80" i="15"/>
  <c r="M80" i="15"/>
  <c r="E80" i="15"/>
  <c r="K80" i="15"/>
  <c r="C80" i="15"/>
  <c r="I80" i="15"/>
  <c r="G80" i="15"/>
  <c r="Q80" i="15"/>
  <c r="O80" i="15"/>
  <c r="Q81" i="15"/>
  <c r="M81" i="15"/>
  <c r="I81" i="15"/>
  <c r="E81" i="15"/>
  <c r="O81" i="15"/>
  <c r="K81" i="15"/>
  <c r="G81" i="15"/>
  <c r="C81" i="15"/>
  <c r="N81" i="15"/>
  <c r="F81" i="15"/>
  <c r="L81" i="15"/>
  <c r="D81" i="15"/>
  <c r="J81" i="15"/>
  <c r="H81" i="15"/>
  <c r="P81" i="15"/>
  <c r="P68" i="15"/>
  <c r="Q67" i="15"/>
  <c r="M67" i="15"/>
  <c r="I67" i="15"/>
  <c r="E67" i="15"/>
  <c r="P67" i="15"/>
  <c r="L67" i="15"/>
  <c r="H67" i="15"/>
  <c r="D67" i="15"/>
  <c r="O67" i="15"/>
  <c r="G67" i="15"/>
  <c r="N67" i="15"/>
  <c r="F67" i="15"/>
  <c r="K67" i="15"/>
  <c r="C67" i="15"/>
  <c r="J67" i="15"/>
  <c r="Q77" i="15"/>
  <c r="M77" i="15"/>
  <c r="I77" i="15"/>
  <c r="E77" i="15"/>
  <c r="O77" i="15"/>
  <c r="K77" i="15"/>
  <c r="G77" i="15"/>
  <c r="C77" i="15"/>
  <c r="J77" i="15"/>
  <c r="P77" i="15"/>
  <c r="H77" i="15"/>
  <c r="F77" i="15"/>
  <c r="D77" i="15"/>
  <c r="N77" i="15"/>
  <c r="L77" i="15"/>
  <c r="P76" i="15"/>
  <c r="L76" i="15"/>
  <c r="H76" i="15"/>
  <c r="D76" i="15"/>
  <c r="N76" i="15"/>
  <c r="J76" i="15"/>
  <c r="F76" i="15"/>
  <c r="Q76" i="15"/>
  <c r="I76" i="15"/>
  <c r="O76" i="15"/>
  <c r="G76" i="15"/>
  <c r="E76" i="15"/>
  <c r="C76" i="15"/>
  <c r="M76" i="15"/>
  <c r="K76" i="15"/>
  <c r="C68" i="15"/>
  <c r="G68" i="15"/>
  <c r="E68" i="15"/>
  <c r="F68" i="15"/>
  <c r="P74" i="15"/>
  <c r="L74" i="15"/>
  <c r="H74" i="15"/>
  <c r="D74" i="15"/>
  <c r="M74" i="15"/>
  <c r="G74" i="15"/>
  <c r="Q74" i="15"/>
  <c r="K74" i="15"/>
  <c r="F74" i="15"/>
  <c r="J74" i="15"/>
  <c r="I74" i="15"/>
  <c r="O74" i="15"/>
  <c r="E74" i="15"/>
  <c r="C74" i="15"/>
  <c r="N74" i="15"/>
  <c r="N72" i="15"/>
  <c r="J72" i="15"/>
  <c r="F72" i="15"/>
  <c r="Q72" i="15"/>
  <c r="M72" i="15"/>
  <c r="I72" i="15"/>
  <c r="E72" i="15"/>
  <c r="L72" i="15"/>
  <c r="D72" i="15"/>
  <c r="K72" i="15"/>
  <c r="C72" i="15"/>
  <c r="P72" i="15"/>
  <c r="H72" i="15"/>
  <c r="O72" i="15"/>
  <c r="G72" i="15"/>
  <c r="O73" i="15"/>
  <c r="K73" i="15"/>
  <c r="Q73" i="15"/>
  <c r="L73" i="15"/>
  <c r="G73" i="15"/>
  <c r="C73" i="15"/>
  <c r="P73" i="15"/>
  <c r="J73" i="15"/>
  <c r="F73" i="15"/>
  <c r="N73" i="15"/>
  <c r="E73" i="15"/>
  <c r="M73" i="15"/>
  <c r="D73" i="15"/>
  <c r="I73" i="15"/>
  <c r="H73" i="15"/>
  <c r="N78" i="15"/>
  <c r="J78" i="15"/>
  <c r="F78" i="15"/>
  <c r="P78" i="15"/>
  <c r="L78" i="15"/>
  <c r="H78" i="15"/>
  <c r="D78" i="15"/>
  <c r="K78" i="15"/>
  <c r="C78" i="15"/>
  <c r="Q78" i="15"/>
  <c r="I78" i="15"/>
  <c r="G78" i="15"/>
  <c r="E78" i="15"/>
  <c r="O78" i="15"/>
  <c r="M78" i="15"/>
  <c r="O79" i="15"/>
  <c r="K79" i="15"/>
  <c r="G79" i="15"/>
  <c r="C79" i="15"/>
  <c r="Q79" i="15"/>
  <c r="M79" i="15"/>
  <c r="I79" i="15"/>
  <c r="E79" i="15"/>
  <c r="L79" i="15"/>
  <c r="D79" i="15"/>
  <c r="J79" i="15"/>
  <c r="H79" i="15"/>
  <c r="F79" i="15"/>
  <c r="P79" i="15"/>
  <c r="N79" i="15"/>
  <c r="O69" i="15"/>
  <c r="K69" i="15"/>
  <c r="G69" i="15"/>
  <c r="C69" i="15"/>
  <c r="N69" i="15"/>
  <c r="J69" i="15"/>
  <c r="F69" i="15"/>
  <c r="Q69" i="15"/>
  <c r="I69" i="15"/>
  <c r="P69" i="15"/>
  <c r="H69" i="15"/>
  <c r="M69" i="15"/>
  <c r="E69" i="15"/>
  <c r="L69" i="15"/>
  <c r="D69" i="15"/>
  <c r="P70" i="15"/>
  <c r="L70" i="15"/>
  <c r="H70" i="15"/>
  <c r="D70" i="15"/>
  <c r="O70" i="15"/>
  <c r="K70" i="15"/>
  <c r="G70" i="15"/>
  <c r="C70" i="15"/>
  <c r="J70" i="15"/>
  <c r="Q70" i="15"/>
  <c r="I70" i="15"/>
  <c r="N70" i="15"/>
  <c r="F70" i="15"/>
  <c r="M70" i="15"/>
  <c r="E70" i="15"/>
  <c r="O75" i="15"/>
  <c r="K75" i="15"/>
  <c r="Q75" i="15"/>
  <c r="M75" i="15"/>
  <c r="I75" i="15"/>
  <c r="E75" i="15"/>
  <c r="P75" i="15"/>
  <c r="H75" i="15"/>
  <c r="C75" i="15"/>
  <c r="N75" i="15"/>
  <c r="G75" i="15"/>
  <c r="F75" i="15"/>
  <c r="D75" i="15"/>
  <c r="L75" i="15"/>
  <c r="J75" i="15"/>
  <c r="O68" i="15"/>
  <c r="J68" i="15"/>
  <c r="Q71" i="15"/>
  <c r="M71" i="15"/>
  <c r="I71" i="15"/>
  <c r="E71" i="15"/>
  <c r="P71" i="15"/>
  <c r="L71" i="15"/>
  <c r="H71" i="15"/>
  <c r="D71" i="15"/>
  <c r="K71" i="15"/>
  <c r="C71" i="15"/>
  <c r="J71" i="15"/>
  <c r="O71" i="15"/>
  <c r="G71" i="15"/>
  <c r="N71" i="15"/>
  <c r="F71" i="15"/>
  <c r="D68" i="15"/>
  <c r="H68" i="15"/>
  <c r="O60" i="4"/>
  <c r="K60" i="4"/>
  <c r="G60" i="4"/>
  <c r="C60" i="4"/>
  <c r="N60" i="4"/>
  <c r="J60" i="4"/>
  <c r="F60" i="4"/>
  <c r="Q60" i="4"/>
  <c r="M60" i="4"/>
  <c r="I60" i="4"/>
  <c r="E60" i="4"/>
  <c r="P60" i="4"/>
  <c r="L60" i="4"/>
  <c r="H60" i="4"/>
  <c r="D60" i="4"/>
  <c r="P53" i="4"/>
  <c r="L53" i="4"/>
  <c r="H53" i="4"/>
  <c r="D53" i="4"/>
  <c r="O53" i="4"/>
  <c r="K53" i="4"/>
  <c r="G53" i="4"/>
  <c r="C53" i="4"/>
  <c r="N53" i="4"/>
  <c r="J53" i="4"/>
  <c r="F53" i="4"/>
  <c r="Q53" i="4"/>
  <c r="M53" i="4"/>
  <c r="I53" i="4"/>
  <c r="E53" i="4"/>
  <c r="Q58" i="4"/>
  <c r="M58" i="4"/>
  <c r="I58" i="4"/>
  <c r="E58" i="4"/>
  <c r="P58" i="4"/>
  <c r="L58" i="4"/>
  <c r="H58" i="4"/>
  <c r="D58" i="4"/>
  <c r="O58" i="4"/>
  <c r="K58" i="4"/>
  <c r="G58" i="4"/>
  <c r="C58" i="4"/>
  <c r="N58" i="4"/>
  <c r="J58" i="4"/>
  <c r="F58" i="4"/>
  <c r="N55" i="4"/>
  <c r="J55" i="4"/>
  <c r="F55" i="4"/>
  <c r="Q55" i="4"/>
  <c r="M55" i="4"/>
  <c r="I55" i="4"/>
  <c r="E55" i="4"/>
  <c r="P55" i="4"/>
  <c r="L55" i="4"/>
  <c r="H55" i="4"/>
  <c r="D55" i="4"/>
  <c r="O55" i="4"/>
  <c r="K55" i="4"/>
  <c r="G55" i="4"/>
  <c r="C55" i="4"/>
  <c r="P57" i="4"/>
  <c r="L57" i="4"/>
  <c r="H57" i="4"/>
  <c r="D57" i="4"/>
  <c r="O57" i="4"/>
  <c r="K57" i="4"/>
  <c r="G57" i="4"/>
  <c r="C57" i="4"/>
  <c r="N57" i="4"/>
  <c r="J57" i="4"/>
  <c r="F57" i="4"/>
  <c r="Q57" i="4"/>
  <c r="M57" i="4"/>
  <c r="I57" i="4"/>
  <c r="E57" i="4"/>
  <c r="Q62" i="4"/>
  <c r="M62" i="4"/>
  <c r="I62" i="4"/>
  <c r="E62" i="4"/>
  <c r="P62" i="4"/>
  <c r="L62" i="4"/>
  <c r="H62" i="4"/>
  <c r="D62" i="4"/>
  <c r="O62" i="4"/>
  <c r="K62" i="4"/>
  <c r="G62" i="4"/>
  <c r="C62" i="4"/>
  <c r="N62" i="4"/>
  <c r="J62" i="4"/>
  <c r="F62" i="4"/>
  <c r="N59" i="4"/>
  <c r="J59" i="4"/>
  <c r="F59" i="4"/>
  <c r="Q59" i="4"/>
  <c r="M59" i="4"/>
  <c r="I59" i="4"/>
  <c r="E59" i="4"/>
  <c r="P59" i="4"/>
  <c r="L59" i="4"/>
  <c r="H59" i="4"/>
  <c r="D59" i="4"/>
  <c r="O59" i="4"/>
  <c r="K59" i="4"/>
  <c r="G59" i="4"/>
  <c r="C59" i="4"/>
  <c r="O64" i="4"/>
  <c r="K64" i="4"/>
  <c r="G64" i="4"/>
  <c r="C64" i="4"/>
  <c r="N64" i="4"/>
  <c r="J64" i="4"/>
  <c r="F64" i="4"/>
  <c r="Q64" i="4"/>
  <c r="M64" i="4"/>
  <c r="I64" i="4"/>
  <c r="E64" i="4"/>
  <c r="P64" i="4"/>
  <c r="L64" i="4"/>
  <c r="H64" i="4"/>
  <c r="D64" i="4"/>
  <c r="O52" i="4"/>
  <c r="K52" i="4"/>
  <c r="G52" i="4"/>
  <c r="C52" i="4"/>
  <c r="N52" i="4"/>
  <c r="J52" i="4"/>
  <c r="F52" i="4"/>
  <c r="Q52" i="4"/>
  <c r="P52" i="4"/>
  <c r="L52" i="4"/>
  <c r="H52" i="4"/>
  <c r="D52" i="4"/>
  <c r="M52" i="4"/>
  <c r="I52" i="4"/>
  <c r="E52" i="4"/>
  <c r="P61" i="4"/>
  <c r="L61" i="4"/>
  <c r="H61" i="4"/>
  <c r="D61" i="4"/>
  <c r="O61" i="4"/>
  <c r="K61" i="4"/>
  <c r="G61" i="4"/>
  <c r="C61" i="4"/>
  <c r="N61" i="4"/>
  <c r="J61" i="4"/>
  <c r="F61" i="4"/>
  <c r="Q61" i="4"/>
  <c r="M61" i="4"/>
  <c r="I61" i="4"/>
  <c r="E61" i="4"/>
  <c r="N63" i="4"/>
  <c r="J63" i="4"/>
  <c r="F63" i="4"/>
  <c r="Q63" i="4"/>
  <c r="M63" i="4"/>
  <c r="I63" i="4"/>
  <c r="E63" i="4"/>
  <c r="P63" i="4"/>
  <c r="L63" i="4"/>
  <c r="H63" i="4"/>
  <c r="D63" i="4"/>
  <c r="O63" i="4"/>
  <c r="K63" i="4"/>
  <c r="G63" i="4"/>
  <c r="C63" i="4"/>
  <c r="P65" i="4"/>
  <c r="L65" i="4"/>
  <c r="H65" i="4"/>
  <c r="D65" i="4"/>
  <c r="O65" i="4"/>
  <c r="K65" i="4"/>
  <c r="G65" i="4"/>
  <c r="C65" i="4"/>
  <c r="N65" i="4"/>
  <c r="J65" i="4"/>
  <c r="F65" i="4"/>
  <c r="Q65" i="4"/>
  <c r="M65" i="4"/>
  <c r="I65" i="4"/>
  <c r="E65" i="4"/>
  <c r="O56" i="4"/>
  <c r="K56" i="4"/>
  <c r="G56" i="4"/>
  <c r="C56" i="4"/>
  <c r="N56" i="4"/>
  <c r="J56" i="4"/>
  <c r="F56" i="4"/>
  <c r="Q56" i="4"/>
  <c r="M56" i="4"/>
  <c r="I56" i="4"/>
  <c r="E56" i="4"/>
  <c r="P56" i="4"/>
  <c r="L56" i="4"/>
  <c r="H56" i="4"/>
  <c r="D56" i="4"/>
  <c r="Q54" i="4"/>
  <c r="M54" i="4"/>
  <c r="I54" i="4"/>
  <c r="E54" i="4"/>
  <c r="P54" i="4"/>
  <c r="L54" i="4"/>
  <c r="H54" i="4"/>
  <c r="D54" i="4"/>
  <c r="O54" i="4"/>
  <c r="K54" i="4"/>
  <c r="G54" i="4"/>
  <c r="C54" i="4"/>
  <c r="N54" i="4"/>
  <c r="J54" i="4"/>
  <c r="F54" i="4"/>
  <c r="N51" i="4"/>
  <c r="Q51" i="4"/>
  <c r="M51" i="4"/>
  <c r="I51" i="4"/>
  <c r="E51" i="4"/>
  <c r="O51" i="4"/>
  <c r="K51" i="4"/>
  <c r="G51" i="4"/>
  <c r="C51" i="4"/>
  <c r="P51" i="4"/>
  <c r="F51" i="4"/>
  <c r="L51" i="4"/>
  <c r="D51" i="4"/>
  <c r="J51" i="4"/>
  <c r="H51" i="4"/>
  <c r="E52" i="5"/>
  <c r="F52" i="5"/>
  <c r="P52" i="5"/>
  <c r="J52" i="5"/>
  <c r="L52" i="5"/>
  <c r="G52" i="5"/>
  <c r="K52" i="5"/>
  <c r="H52" i="5"/>
  <c r="N52" i="5"/>
  <c r="I52" i="5"/>
  <c r="Q65" i="5"/>
  <c r="M65" i="5"/>
  <c r="I65" i="5"/>
  <c r="E65" i="5"/>
  <c r="P65" i="5"/>
  <c r="L65" i="5"/>
  <c r="H65" i="5"/>
  <c r="D65" i="5"/>
  <c r="O65" i="5"/>
  <c r="K65" i="5"/>
  <c r="G65" i="5"/>
  <c r="C65" i="5"/>
  <c r="J65" i="5"/>
  <c r="F65" i="5"/>
  <c r="N65" i="5"/>
  <c r="M52" i="5"/>
  <c r="Q53" i="5"/>
  <c r="M53" i="5"/>
  <c r="I53" i="5"/>
  <c r="E53" i="5"/>
  <c r="P53" i="5"/>
  <c r="L53" i="5"/>
  <c r="H53" i="5"/>
  <c r="D53" i="5"/>
  <c r="O53" i="5"/>
  <c r="K53" i="5"/>
  <c r="G53" i="5"/>
  <c r="C53" i="5"/>
  <c r="N53" i="5"/>
  <c r="J53" i="5"/>
  <c r="F53" i="5"/>
  <c r="N54" i="5"/>
  <c r="J54" i="5"/>
  <c r="F54" i="5"/>
  <c r="Q54" i="5"/>
  <c r="M54" i="5"/>
  <c r="I54" i="5"/>
  <c r="E54" i="5"/>
  <c r="P54" i="5"/>
  <c r="L54" i="5"/>
  <c r="H54" i="5"/>
  <c r="D54" i="5"/>
  <c r="O54" i="5"/>
  <c r="K54" i="5"/>
  <c r="G54" i="5"/>
  <c r="C54" i="5"/>
  <c r="O55" i="5"/>
  <c r="K55" i="5"/>
  <c r="G55" i="5"/>
  <c r="C55" i="5"/>
  <c r="N55" i="5"/>
  <c r="J55" i="5"/>
  <c r="F55" i="5"/>
  <c r="Q55" i="5"/>
  <c r="M55" i="5"/>
  <c r="I55" i="5"/>
  <c r="E55" i="5"/>
  <c r="P55" i="5"/>
  <c r="L55" i="5"/>
  <c r="H55" i="5"/>
  <c r="D55" i="5"/>
  <c r="Q52" i="5"/>
  <c r="Q61" i="5"/>
  <c r="M61" i="5"/>
  <c r="I61" i="5"/>
  <c r="E61" i="5"/>
  <c r="P61" i="5"/>
  <c r="L61" i="5"/>
  <c r="H61" i="5"/>
  <c r="D61" i="5"/>
  <c r="O61" i="5"/>
  <c r="K61" i="5"/>
  <c r="G61" i="5"/>
  <c r="C61" i="5"/>
  <c r="F61" i="5"/>
  <c r="N61" i="5"/>
  <c r="J61" i="5"/>
  <c r="P64" i="5"/>
  <c r="L64" i="5"/>
  <c r="H64" i="5"/>
  <c r="D64" i="5"/>
  <c r="O64" i="5"/>
  <c r="K64" i="5"/>
  <c r="G64" i="5"/>
  <c r="C64" i="5"/>
  <c r="N64" i="5"/>
  <c r="J64" i="5"/>
  <c r="F64" i="5"/>
  <c r="I64" i="5"/>
  <c r="E64" i="5"/>
  <c r="Q64" i="5"/>
  <c r="M64" i="5"/>
  <c r="D52" i="5"/>
  <c r="N58" i="5"/>
  <c r="J58" i="5"/>
  <c r="F58" i="5"/>
  <c r="Q58" i="5"/>
  <c r="M58" i="5"/>
  <c r="I58" i="5"/>
  <c r="E58" i="5"/>
  <c r="P58" i="5"/>
  <c r="L58" i="5"/>
  <c r="H58" i="5"/>
  <c r="D58" i="5"/>
  <c r="C58" i="5"/>
  <c r="O58" i="5"/>
  <c r="K58" i="5"/>
  <c r="G58" i="5"/>
  <c r="P60" i="5"/>
  <c r="L60" i="5"/>
  <c r="H60" i="5"/>
  <c r="D60" i="5"/>
  <c r="O60" i="5"/>
  <c r="K60" i="5"/>
  <c r="G60" i="5"/>
  <c r="C60" i="5"/>
  <c r="N60" i="5"/>
  <c r="J60" i="5"/>
  <c r="F60" i="5"/>
  <c r="E60" i="5"/>
  <c r="Q60" i="5"/>
  <c r="M60" i="5"/>
  <c r="I60" i="5"/>
  <c r="P56" i="5"/>
  <c r="L56" i="5"/>
  <c r="H56" i="5"/>
  <c r="D56" i="5"/>
  <c r="O56" i="5"/>
  <c r="K56" i="5"/>
  <c r="G56" i="5"/>
  <c r="C56" i="5"/>
  <c r="N56" i="5"/>
  <c r="J56" i="5"/>
  <c r="F56" i="5"/>
  <c r="Q56" i="5"/>
  <c r="M56" i="5"/>
  <c r="I56" i="5"/>
  <c r="E56" i="5"/>
  <c r="O63" i="5"/>
  <c r="K63" i="5"/>
  <c r="G63" i="5"/>
  <c r="C63" i="5"/>
  <c r="N63" i="5"/>
  <c r="J63" i="5"/>
  <c r="F63" i="5"/>
  <c r="Q63" i="5"/>
  <c r="M63" i="5"/>
  <c r="I63" i="5"/>
  <c r="E63" i="5"/>
  <c r="H63" i="5"/>
  <c r="D63" i="5"/>
  <c r="P63" i="5"/>
  <c r="L63" i="5"/>
  <c r="C52" i="5"/>
  <c r="N62" i="5"/>
  <c r="J62" i="5"/>
  <c r="F62" i="5"/>
  <c r="Q62" i="5"/>
  <c r="M62" i="5"/>
  <c r="I62" i="5"/>
  <c r="E62" i="5"/>
  <c r="P62" i="5"/>
  <c r="L62" i="5"/>
  <c r="H62" i="5"/>
  <c r="D62" i="5"/>
  <c r="G62" i="5"/>
  <c r="C62" i="5"/>
  <c r="O62" i="5"/>
  <c r="K62" i="5"/>
  <c r="Q57" i="5"/>
  <c r="M57" i="5"/>
  <c r="I57" i="5"/>
  <c r="E57" i="5"/>
  <c r="P57" i="5"/>
  <c r="L57" i="5"/>
  <c r="H57" i="5"/>
  <c r="D57" i="5"/>
  <c r="O57" i="5"/>
  <c r="K57" i="5"/>
  <c r="G57" i="5"/>
  <c r="C57" i="5"/>
  <c r="N57" i="5"/>
  <c r="J57" i="5"/>
  <c r="F57" i="5"/>
  <c r="O59" i="5"/>
  <c r="K59" i="5"/>
  <c r="G59" i="5"/>
  <c r="C59" i="5"/>
  <c r="N59" i="5"/>
  <c r="J59" i="5"/>
  <c r="F59" i="5"/>
  <c r="Q59" i="5"/>
  <c r="M59" i="5"/>
  <c r="I59" i="5"/>
  <c r="E59" i="5"/>
  <c r="D59" i="5"/>
  <c r="P59" i="5"/>
  <c r="L59" i="5"/>
  <c r="H59" i="5"/>
  <c r="O51" i="5"/>
  <c r="K51" i="5"/>
  <c r="G51" i="5"/>
  <c r="C51" i="5"/>
  <c r="N51" i="5"/>
  <c r="J51" i="5"/>
  <c r="F51" i="5"/>
  <c r="Q51" i="5"/>
  <c r="M51" i="5"/>
  <c r="I51" i="5"/>
  <c r="E51" i="5"/>
  <c r="L51" i="5"/>
  <c r="H51" i="5"/>
  <c r="D51" i="5"/>
  <c r="P51" i="5"/>
  <c r="O52" i="5"/>
  <c r="N95" i="15" l="1"/>
  <c r="J95" i="15"/>
  <c r="F95" i="15"/>
  <c r="P95" i="15"/>
  <c r="L95" i="15"/>
  <c r="H95" i="15"/>
  <c r="D95" i="15"/>
  <c r="K95" i="15"/>
  <c r="C95" i="15"/>
  <c r="Q95" i="15"/>
  <c r="I95" i="15"/>
  <c r="O95" i="15"/>
  <c r="G95" i="15"/>
  <c r="M95" i="15"/>
  <c r="E95" i="15"/>
  <c r="P89" i="15"/>
  <c r="L89" i="15"/>
  <c r="H89" i="15"/>
  <c r="D89" i="15"/>
  <c r="N89" i="15"/>
  <c r="J89" i="15"/>
  <c r="F89" i="15"/>
  <c r="M89" i="15"/>
  <c r="E89" i="15"/>
  <c r="K89" i="15"/>
  <c r="C89" i="15"/>
  <c r="Q89" i="15"/>
  <c r="O89" i="15"/>
  <c r="I89" i="15"/>
  <c r="G89" i="15"/>
  <c r="P85" i="15"/>
  <c r="L85" i="15"/>
  <c r="H85" i="15"/>
  <c r="D85" i="15"/>
  <c r="N85" i="15"/>
  <c r="J85" i="15"/>
  <c r="F85" i="15"/>
  <c r="Q85" i="15"/>
  <c r="I85" i="15"/>
  <c r="O85" i="15"/>
  <c r="G85" i="15"/>
  <c r="M85" i="15"/>
  <c r="K85" i="15"/>
  <c r="E85" i="15"/>
  <c r="C85" i="15"/>
  <c r="P97" i="15"/>
  <c r="L97" i="15"/>
  <c r="H97" i="15"/>
  <c r="D97" i="15"/>
  <c r="N97" i="15"/>
  <c r="J97" i="15"/>
  <c r="F97" i="15"/>
  <c r="M97" i="15"/>
  <c r="E97" i="15"/>
  <c r="K97" i="15"/>
  <c r="C97" i="15"/>
  <c r="Q97" i="15"/>
  <c r="I97" i="15"/>
  <c r="O97" i="15"/>
  <c r="G97" i="15"/>
  <c r="O96" i="15"/>
  <c r="K96" i="15"/>
  <c r="G96" i="15"/>
  <c r="C96" i="15"/>
  <c r="Q96" i="15"/>
  <c r="M96" i="15"/>
  <c r="I96" i="15"/>
  <c r="E96" i="15"/>
  <c r="L96" i="15"/>
  <c r="D96" i="15"/>
  <c r="J96" i="15"/>
  <c r="P96" i="15"/>
  <c r="H96" i="15"/>
  <c r="N96" i="15"/>
  <c r="F96" i="15"/>
  <c r="N91" i="15"/>
  <c r="J91" i="15"/>
  <c r="F91" i="15"/>
  <c r="P91" i="15"/>
  <c r="L91" i="15"/>
  <c r="H91" i="15"/>
  <c r="D91" i="15"/>
  <c r="O91" i="15"/>
  <c r="G91" i="15"/>
  <c r="M91" i="15"/>
  <c r="E91" i="15"/>
  <c r="C91" i="15"/>
  <c r="Q91" i="15"/>
  <c r="K91" i="15"/>
  <c r="I91" i="15"/>
  <c r="Q86" i="15"/>
  <c r="M86" i="15"/>
  <c r="I86" i="15"/>
  <c r="E86" i="15"/>
  <c r="O86" i="15"/>
  <c r="K86" i="15"/>
  <c r="G86" i="15"/>
  <c r="C86" i="15"/>
  <c r="J86" i="15"/>
  <c r="P86" i="15"/>
  <c r="H86" i="15"/>
  <c r="N86" i="15"/>
  <c r="L86" i="15"/>
  <c r="F86" i="15"/>
  <c r="D86" i="15"/>
  <c r="Q94" i="15"/>
  <c r="M94" i="15"/>
  <c r="I94" i="15"/>
  <c r="E94" i="15"/>
  <c r="O94" i="15"/>
  <c r="K94" i="15"/>
  <c r="G94" i="15"/>
  <c r="C94" i="15"/>
  <c r="J94" i="15"/>
  <c r="P94" i="15"/>
  <c r="H94" i="15"/>
  <c r="N94" i="15"/>
  <c r="F94" i="15"/>
  <c r="L94" i="15"/>
  <c r="D94" i="15"/>
  <c r="O88" i="15"/>
  <c r="K88" i="15"/>
  <c r="G88" i="15"/>
  <c r="C88" i="15"/>
  <c r="Q88" i="15"/>
  <c r="M88" i="15"/>
  <c r="I88" i="15"/>
  <c r="E88" i="15"/>
  <c r="L88" i="15"/>
  <c r="D88" i="15"/>
  <c r="J88" i="15"/>
  <c r="P88" i="15"/>
  <c r="N88" i="15"/>
  <c r="H88" i="15"/>
  <c r="F88" i="15"/>
  <c r="Q90" i="15"/>
  <c r="M90" i="15"/>
  <c r="I90" i="15"/>
  <c r="E90" i="15"/>
  <c r="O90" i="15"/>
  <c r="K90" i="15"/>
  <c r="G90" i="15"/>
  <c r="C90" i="15"/>
  <c r="N90" i="15"/>
  <c r="F90" i="15"/>
  <c r="L90" i="15"/>
  <c r="D90" i="15"/>
  <c r="P90" i="15"/>
  <c r="J90" i="15"/>
  <c r="H90" i="15"/>
  <c r="O92" i="15"/>
  <c r="K92" i="15"/>
  <c r="G92" i="15"/>
  <c r="C92" i="15"/>
  <c r="Q92" i="15"/>
  <c r="M92" i="15"/>
  <c r="I92" i="15"/>
  <c r="E92" i="15"/>
  <c r="P92" i="15"/>
  <c r="H92" i="15"/>
  <c r="N92" i="15"/>
  <c r="F92" i="15"/>
  <c r="L92" i="15"/>
  <c r="D92" i="15"/>
  <c r="J92" i="15"/>
  <c r="P93" i="15"/>
  <c r="L93" i="15"/>
  <c r="H93" i="15"/>
  <c r="D93" i="15"/>
  <c r="N93" i="15"/>
  <c r="J93" i="15"/>
  <c r="F93" i="15"/>
  <c r="Q93" i="15"/>
  <c r="I93" i="15"/>
  <c r="O93" i="15"/>
  <c r="G93" i="15"/>
  <c r="M93" i="15"/>
  <c r="E93" i="15"/>
  <c r="K93" i="15"/>
  <c r="C93" i="15"/>
  <c r="N87" i="15"/>
  <c r="J87" i="15"/>
  <c r="F87" i="15"/>
  <c r="P87" i="15"/>
  <c r="L87" i="15"/>
  <c r="H87" i="15"/>
  <c r="D87" i="15"/>
  <c r="K87" i="15"/>
  <c r="C87" i="15"/>
  <c r="Q87" i="15"/>
  <c r="I87" i="15"/>
  <c r="O87" i="15"/>
  <c r="M87" i="15"/>
  <c r="G87" i="15"/>
  <c r="E87" i="15"/>
  <c r="O84" i="15"/>
  <c r="K84" i="15"/>
  <c r="G84" i="15"/>
  <c r="C84" i="15"/>
  <c r="Q84" i="15"/>
  <c r="M84" i="15"/>
  <c r="I84" i="15"/>
  <c r="E84" i="15"/>
  <c r="P84" i="15"/>
  <c r="H84" i="15"/>
  <c r="N84" i="15"/>
  <c r="F84" i="15"/>
  <c r="L84" i="15"/>
  <c r="J84" i="15"/>
  <c r="D84" i="15"/>
  <c r="N83" i="15"/>
  <c r="J83" i="15"/>
  <c r="F83" i="15"/>
  <c r="P83" i="15"/>
  <c r="L83" i="15"/>
  <c r="H83" i="15"/>
  <c r="D83" i="15"/>
  <c r="O83" i="15"/>
  <c r="G83" i="15"/>
  <c r="M83" i="15"/>
  <c r="E83" i="15"/>
  <c r="K83" i="15"/>
  <c r="I83" i="15"/>
  <c r="C83" i="15"/>
  <c r="Q83" i="15"/>
  <c r="N72" i="4"/>
  <c r="J72" i="4"/>
  <c r="F72" i="4"/>
  <c r="Q72" i="4"/>
  <c r="M72" i="4"/>
  <c r="I72" i="4"/>
  <c r="E72" i="4"/>
  <c r="P72" i="4"/>
  <c r="L72" i="4"/>
  <c r="H72" i="4"/>
  <c r="D72" i="4"/>
  <c r="O72" i="4"/>
  <c r="K72" i="4"/>
  <c r="G72" i="4"/>
  <c r="C72" i="4"/>
  <c r="N68" i="4"/>
  <c r="J68" i="4"/>
  <c r="F68" i="4"/>
  <c r="Q68" i="4"/>
  <c r="M68" i="4"/>
  <c r="I68" i="4"/>
  <c r="E68" i="4"/>
  <c r="P68" i="4"/>
  <c r="L68" i="4"/>
  <c r="H68" i="4"/>
  <c r="D68" i="4"/>
  <c r="O68" i="4"/>
  <c r="K68" i="4"/>
  <c r="G68" i="4"/>
  <c r="C68" i="4"/>
  <c r="O73" i="4"/>
  <c r="K73" i="4"/>
  <c r="G73" i="4"/>
  <c r="C73" i="4"/>
  <c r="N73" i="4"/>
  <c r="J73" i="4"/>
  <c r="F73" i="4"/>
  <c r="Q73" i="4"/>
  <c r="M73" i="4"/>
  <c r="I73" i="4"/>
  <c r="E73" i="4"/>
  <c r="P73" i="4"/>
  <c r="L73" i="4"/>
  <c r="H73" i="4"/>
  <c r="D73" i="4"/>
  <c r="Q71" i="4"/>
  <c r="M71" i="4"/>
  <c r="I71" i="4"/>
  <c r="E71" i="4"/>
  <c r="P71" i="4"/>
  <c r="L71" i="4"/>
  <c r="H71" i="4"/>
  <c r="D71" i="4"/>
  <c r="O71" i="4"/>
  <c r="K71" i="4"/>
  <c r="G71" i="4"/>
  <c r="C71" i="4"/>
  <c r="N71" i="4"/>
  <c r="J71" i="4"/>
  <c r="F71" i="4"/>
  <c r="P76" i="4"/>
  <c r="L76" i="4"/>
  <c r="H76" i="4"/>
  <c r="D76" i="4"/>
  <c r="N76" i="4"/>
  <c r="J76" i="4"/>
  <c r="F76" i="4"/>
  <c r="M76" i="4"/>
  <c r="E76" i="4"/>
  <c r="K76" i="4"/>
  <c r="C76" i="4"/>
  <c r="Q76" i="4"/>
  <c r="I76" i="4"/>
  <c r="O76" i="4"/>
  <c r="G76" i="4"/>
  <c r="P70" i="4"/>
  <c r="L70" i="4"/>
  <c r="H70" i="4"/>
  <c r="D70" i="4"/>
  <c r="O70" i="4"/>
  <c r="K70" i="4"/>
  <c r="G70" i="4"/>
  <c r="C70" i="4"/>
  <c r="N70" i="4"/>
  <c r="J70" i="4"/>
  <c r="F70" i="4"/>
  <c r="Q70" i="4"/>
  <c r="M70" i="4"/>
  <c r="I70" i="4"/>
  <c r="E70" i="4"/>
  <c r="Q77" i="4"/>
  <c r="M77" i="4"/>
  <c r="I77" i="4"/>
  <c r="E77" i="4"/>
  <c r="O77" i="4"/>
  <c r="K77" i="4"/>
  <c r="G77" i="4"/>
  <c r="C77" i="4"/>
  <c r="N77" i="4"/>
  <c r="F77" i="4"/>
  <c r="L77" i="4"/>
  <c r="D77" i="4"/>
  <c r="J77" i="4"/>
  <c r="P77" i="4"/>
  <c r="H77" i="4"/>
  <c r="O78" i="4"/>
  <c r="K78" i="4"/>
  <c r="G78" i="4"/>
  <c r="N78" i="4"/>
  <c r="J78" i="4"/>
  <c r="F78" i="4"/>
  <c r="Q78" i="4"/>
  <c r="M78" i="4"/>
  <c r="I78" i="4"/>
  <c r="P78" i="4"/>
  <c r="L78" i="4"/>
  <c r="H78" i="4"/>
  <c r="D78" i="4"/>
  <c r="E78" i="4"/>
  <c r="C78" i="4"/>
  <c r="O69" i="4"/>
  <c r="K69" i="4"/>
  <c r="G69" i="4"/>
  <c r="C69" i="4"/>
  <c r="N69" i="4"/>
  <c r="J69" i="4"/>
  <c r="F69" i="4"/>
  <c r="Q69" i="4"/>
  <c r="M69" i="4"/>
  <c r="I69" i="4"/>
  <c r="E69" i="4"/>
  <c r="P69" i="4"/>
  <c r="L69" i="4"/>
  <c r="H69" i="4"/>
  <c r="D69" i="4"/>
  <c r="Q67" i="4"/>
  <c r="M67" i="4"/>
  <c r="I67" i="4"/>
  <c r="E67" i="4"/>
  <c r="P67" i="4"/>
  <c r="L67" i="4"/>
  <c r="H67" i="4"/>
  <c r="D67" i="4"/>
  <c r="O67" i="4"/>
  <c r="K67" i="4"/>
  <c r="G67" i="4"/>
  <c r="C67" i="4"/>
  <c r="N67" i="4"/>
  <c r="J67" i="4"/>
  <c r="F67" i="4"/>
  <c r="P74" i="4"/>
  <c r="L74" i="4"/>
  <c r="H74" i="4"/>
  <c r="N74" i="4"/>
  <c r="I74" i="4"/>
  <c r="D74" i="4"/>
  <c r="M74" i="4"/>
  <c r="G74" i="4"/>
  <c r="C74" i="4"/>
  <c r="Q74" i="4"/>
  <c r="K74" i="4"/>
  <c r="F74" i="4"/>
  <c r="O74" i="4"/>
  <c r="J74" i="4"/>
  <c r="E74" i="4"/>
  <c r="N81" i="4"/>
  <c r="J81" i="4"/>
  <c r="F81" i="4"/>
  <c r="Q81" i="4"/>
  <c r="M81" i="4"/>
  <c r="I81" i="4"/>
  <c r="E81" i="4"/>
  <c r="P81" i="4"/>
  <c r="L81" i="4"/>
  <c r="H81" i="4"/>
  <c r="D81" i="4"/>
  <c r="O81" i="4"/>
  <c r="K81" i="4"/>
  <c r="G81" i="4"/>
  <c r="C81" i="4"/>
  <c r="P79" i="4"/>
  <c r="L79" i="4"/>
  <c r="H79" i="4"/>
  <c r="D79" i="4"/>
  <c r="O79" i="4"/>
  <c r="K79" i="4"/>
  <c r="G79" i="4"/>
  <c r="C79" i="4"/>
  <c r="N79" i="4"/>
  <c r="J79" i="4"/>
  <c r="F79" i="4"/>
  <c r="Q79" i="4"/>
  <c r="M79" i="4"/>
  <c r="I79" i="4"/>
  <c r="E79" i="4"/>
  <c r="Q80" i="4"/>
  <c r="M80" i="4"/>
  <c r="I80" i="4"/>
  <c r="E80" i="4"/>
  <c r="P80" i="4"/>
  <c r="L80" i="4"/>
  <c r="H80" i="4"/>
  <c r="D80" i="4"/>
  <c r="O80" i="4"/>
  <c r="K80" i="4"/>
  <c r="G80" i="4"/>
  <c r="C80" i="4"/>
  <c r="N80" i="4"/>
  <c r="J80" i="4"/>
  <c r="F80" i="4"/>
  <c r="O75" i="4"/>
  <c r="K75" i="4"/>
  <c r="G75" i="4"/>
  <c r="Q75" i="4"/>
  <c r="M75" i="4"/>
  <c r="I75" i="4"/>
  <c r="E75" i="4"/>
  <c r="L75" i="4"/>
  <c r="D75" i="4"/>
  <c r="J75" i="4"/>
  <c r="C75" i="4"/>
  <c r="P75" i="4"/>
  <c r="H75" i="4"/>
  <c r="N75" i="4"/>
  <c r="F75" i="4"/>
  <c r="N79" i="5"/>
  <c r="J79" i="5"/>
  <c r="F79" i="5"/>
  <c r="Q79" i="5"/>
  <c r="M79" i="5"/>
  <c r="I79" i="5"/>
  <c r="E79" i="5"/>
  <c r="P79" i="5"/>
  <c r="L79" i="5"/>
  <c r="H79" i="5"/>
  <c r="D79" i="5"/>
  <c r="G79" i="5"/>
  <c r="C79" i="5"/>
  <c r="O79" i="5"/>
  <c r="K79" i="5"/>
  <c r="Q70" i="5"/>
  <c r="M70" i="5"/>
  <c r="I70" i="5"/>
  <c r="E70" i="5"/>
  <c r="P70" i="5"/>
  <c r="L70" i="5"/>
  <c r="H70" i="5"/>
  <c r="D70" i="5"/>
  <c r="O70" i="5"/>
  <c r="K70" i="5"/>
  <c r="G70" i="5"/>
  <c r="C70" i="5"/>
  <c r="N70" i="5"/>
  <c r="J70" i="5"/>
  <c r="F70" i="5"/>
  <c r="N75" i="5"/>
  <c r="J75" i="5"/>
  <c r="F75" i="5"/>
  <c r="Q75" i="5"/>
  <c r="M75" i="5"/>
  <c r="I75" i="5"/>
  <c r="E75" i="5"/>
  <c r="P75" i="5"/>
  <c r="L75" i="5"/>
  <c r="H75" i="5"/>
  <c r="D75" i="5"/>
  <c r="C75" i="5"/>
  <c r="O75" i="5"/>
  <c r="K75" i="5"/>
  <c r="G75" i="5"/>
  <c r="O76" i="5"/>
  <c r="K76" i="5"/>
  <c r="G76" i="5"/>
  <c r="C76" i="5"/>
  <c r="N76" i="5"/>
  <c r="J76" i="5"/>
  <c r="F76" i="5"/>
  <c r="Q76" i="5"/>
  <c r="M76" i="5"/>
  <c r="I76" i="5"/>
  <c r="E76" i="5"/>
  <c r="D76" i="5"/>
  <c r="P76" i="5"/>
  <c r="L76" i="5"/>
  <c r="H76" i="5"/>
  <c r="P69" i="5"/>
  <c r="L69" i="5"/>
  <c r="H69" i="5"/>
  <c r="D69" i="5"/>
  <c r="O69" i="5"/>
  <c r="K69" i="5"/>
  <c r="G69" i="5"/>
  <c r="C69" i="5"/>
  <c r="N69" i="5"/>
  <c r="J69" i="5"/>
  <c r="F69" i="5"/>
  <c r="M69" i="5"/>
  <c r="I69" i="5"/>
  <c r="E69" i="5"/>
  <c r="Q69" i="5"/>
  <c r="P81" i="5"/>
  <c r="L81" i="5"/>
  <c r="H81" i="5"/>
  <c r="D81" i="5"/>
  <c r="O81" i="5"/>
  <c r="K81" i="5"/>
  <c r="G81" i="5"/>
  <c r="C81" i="5"/>
  <c r="N81" i="5"/>
  <c r="J81" i="5"/>
  <c r="F81" i="5"/>
  <c r="I81" i="5"/>
  <c r="E81" i="5"/>
  <c r="Q81" i="5"/>
  <c r="M81" i="5"/>
  <c r="N67" i="5"/>
  <c r="J67" i="5"/>
  <c r="F67" i="5"/>
  <c r="Q67" i="5"/>
  <c r="M67" i="5"/>
  <c r="I67" i="5"/>
  <c r="E67" i="5"/>
  <c r="P67" i="5"/>
  <c r="L67" i="5"/>
  <c r="H67" i="5"/>
  <c r="D67" i="5"/>
  <c r="K67" i="5"/>
  <c r="G67" i="5"/>
  <c r="C67" i="5"/>
  <c r="O67" i="5"/>
  <c r="Q78" i="5"/>
  <c r="M78" i="5"/>
  <c r="I78" i="5"/>
  <c r="E78" i="5"/>
  <c r="P78" i="5"/>
  <c r="L78" i="5"/>
  <c r="H78" i="5"/>
  <c r="D78" i="5"/>
  <c r="O78" i="5"/>
  <c r="K78" i="5"/>
  <c r="G78" i="5"/>
  <c r="C78" i="5"/>
  <c r="F78" i="5"/>
  <c r="N78" i="5"/>
  <c r="J78" i="5"/>
  <c r="O72" i="5"/>
  <c r="K72" i="5"/>
  <c r="G72" i="5"/>
  <c r="C72" i="5"/>
  <c r="N72" i="5"/>
  <c r="J72" i="5"/>
  <c r="F72" i="5"/>
  <c r="Q72" i="5"/>
  <c r="M72" i="5"/>
  <c r="I72" i="5"/>
  <c r="E72" i="5"/>
  <c r="P72" i="5"/>
  <c r="L72" i="5"/>
  <c r="H72" i="5"/>
  <c r="D72" i="5"/>
  <c r="O68" i="5"/>
  <c r="K68" i="5"/>
  <c r="G68" i="5"/>
  <c r="C68" i="5"/>
  <c r="N68" i="5"/>
  <c r="J68" i="5"/>
  <c r="F68" i="5"/>
  <c r="Q68" i="5"/>
  <c r="M68" i="5"/>
  <c r="I68" i="5"/>
  <c r="E68" i="5"/>
  <c r="L68" i="5"/>
  <c r="H68" i="5"/>
  <c r="D68" i="5"/>
  <c r="P68" i="5"/>
  <c r="P77" i="5"/>
  <c r="L77" i="5"/>
  <c r="H77" i="5"/>
  <c r="D77" i="5"/>
  <c r="O77" i="5"/>
  <c r="K77" i="5"/>
  <c r="G77" i="5"/>
  <c r="C77" i="5"/>
  <c r="N77" i="5"/>
  <c r="J77" i="5"/>
  <c r="F77" i="5"/>
  <c r="E77" i="5"/>
  <c r="Q77" i="5"/>
  <c r="M77" i="5"/>
  <c r="I77" i="5"/>
  <c r="N71" i="5"/>
  <c r="J71" i="5"/>
  <c r="F71" i="5"/>
  <c r="Q71" i="5"/>
  <c r="M71" i="5"/>
  <c r="I71" i="5"/>
  <c r="E71" i="5"/>
  <c r="P71" i="5"/>
  <c r="L71" i="5"/>
  <c r="H71" i="5"/>
  <c r="D71" i="5"/>
  <c r="O71" i="5"/>
  <c r="K71" i="5"/>
  <c r="G71" i="5"/>
  <c r="C71" i="5"/>
  <c r="P73" i="5"/>
  <c r="L73" i="5"/>
  <c r="H73" i="5"/>
  <c r="D73" i="5"/>
  <c r="O73" i="5"/>
  <c r="K73" i="5"/>
  <c r="G73" i="5"/>
  <c r="C73" i="5"/>
  <c r="N73" i="5"/>
  <c r="J73" i="5"/>
  <c r="F73" i="5"/>
  <c r="Q73" i="5"/>
  <c r="M73" i="5"/>
  <c r="I73" i="5"/>
  <c r="E73" i="5"/>
  <c r="Q74" i="5"/>
  <c r="M74" i="5"/>
  <c r="I74" i="5"/>
  <c r="E74" i="5"/>
  <c r="P74" i="5"/>
  <c r="L74" i="5"/>
  <c r="H74" i="5"/>
  <c r="D74" i="5"/>
  <c r="O74" i="5"/>
  <c r="K74" i="5"/>
  <c r="G74" i="5"/>
  <c r="C74" i="5"/>
  <c r="N74" i="5"/>
  <c r="J74" i="5"/>
  <c r="F74" i="5"/>
  <c r="O80" i="5"/>
  <c r="K80" i="5"/>
  <c r="G80" i="5"/>
  <c r="C80" i="5"/>
  <c r="N80" i="5"/>
  <c r="J80" i="5"/>
  <c r="F80" i="5"/>
  <c r="Q80" i="5"/>
  <c r="M80" i="5"/>
  <c r="I80" i="5"/>
  <c r="E80" i="5"/>
  <c r="H80" i="5"/>
  <c r="D80" i="5"/>
  <c r="P80" i="5"/>
  <c r="L80" i="5"/>
  <c r="N104" i="15" l="1"/>
  <c r="J104" i="15"/>
  <c r="F104" i="15"/>
  <c r="P104" i="15"/>
  <c r="L104" i="15"/>
  <c r="H104" i="15"/>
  <c r="D104" i="15"/>
  <c r="K104" i="15"/>
  <c r="C104" i="15"/>
  <c r="Q104" i="15"/>
  <c r="I104" i="15"/>
  <c r="O104" i="15"/>
  <c r="G104" i="15"/>
  <c r="E104" i="15"/>
  <c r="M104" i="15"/>
  <c r="P112" i="15"/>
  <c r="L112" i="15"/>
  <c r="H112" i="15"/>
  <c r="D112" i="15"/>
  <c r="Q112" i="15"/>
  <c r="K112" i="15"/>
  <c r="F112" i="15"/>
  <c r="N112" i="15"/>
  <c r="I112" i="15"/>
  <c r="C112" i="15"/>
  <c r="M112" i="15"/>
  <c r="J112" i="15"/>
  <c r="G112" i="15"/>
  <c r="O112" i="15"/>
  <c r="E112" i="15"/>
  <c r="Q113" i="15"/>
  <c r="M113" i="15"/>
  <c r="I113" i="15"/>
  <c r="E113" i="15"/>
  <c r="L113" i="15"/>
  <c r="G113" i="15"/>
  <c r="O113" i="15"/>
  <c r="J113" i="15"/>
  <c r="D113" i="15"/>
  <c r="H113" i="15"/>
  <c r="P113" i="15"/>
  <c r="F113" i="15"/>
  <c r="N113" i="15"/>
  <c r="C113" i="15"/>
  <c r="K113" i="15"/>
  <c r="P106" i="15"/>
  <c r="L106" i="15"/>
  <c r="H106" i="15"/>
  <c r="D106" i="15"/>
  <c r="N106" i="15"/>
  <c r="J106" i="15"/>
  <c r="F106" i="15"/>
  <c r="M106" i="15"/>
  <c r="E106" i="15"/>
  <c r="K106" i="15"/>
  <c r="C106" i="15"/>
  <c r="Q106" i="15"/>
  <c r="I106" i="15"/>
  <c r="G106" i="15"/>
  <c r="O106" i="15"/>
  <c r="Q107" i="15"/>
  <c r="M107" i="15"/>
  <c r="I107" i="15"/>
  <c r="E107" i="15"/>
  <c r="O107" i="15"/>
  <c r="K107" i="15"/>
  <c r="G107" i="15"/>
  <c r="C107" i="15"/>
  <c r="N107" i="15"/>
  <c r="F107" i="15"/>
  <c r="L107" i="15"/>
  <c r="D107" i="15"/>
  <c r="J107" i="15"/>
  <c r="P107" i="15"/>
  <c r="H107" i="15"/>
  <c r="Q99" i="15"/>
  <c r="M99" i="15"/>
  <c r="I99" i="15"/>
  <c r="E99" i="15"/>
  <c r="O99" i="15"/>
  <c r="K99" i="15"/>
  <c r="G99" i="15"/>
  <c r="C99" i="15"/>
  <c r="N99" i="15"/>
  <c r="F99" i="15"/>
  <c r="L99" i="15"/>
  <c r="D99" i="15"/>
  <c r="J99" i="15"/>
  <c r="P99" i="15"/>
  <c r="H99" i="15"/>
  <c r="Q109" i="15"/>
  <c r="M109" i="15"/>
  <c r="I109" i="15"/>
  <c r="E109" i="15"/>
  <c r="N109" i="15"/>
  <c r="H109" i="15"/>
  <c r="C109" i="15"/>
  <c r="P109" i="15"/>
  <c r="K109" i="15"/>
  <c r="F109" i="15"/>
  <c r="O109" i="15"/>
  <c r="D109" i="15"/>
  <c r="L109" i="15"/>
  <c r="J109" i="15"/>
  <c r="G109" i="15"/>
  <c r="N100" i="15"/>
  <c r="J100" i="15"/>
  <c r="F100" i="15"/>
  <c r="P100" i="15"/>
  <c r="L100" i="15"/>
  <c r="H100" i="15"/>
  <c r="D100" i="15"/>
  <c r="O100" i="15"/>
  <c r="G100" i="15"/>
  <c r="M100" i="15"/>
  <c r="E100" i="15"/>
  <c r="K100" i="15"/>
  <c r="C100" i="15"/>
  <c r="Q100" i="15"/>
  <c r="I100" i="15"/>
  <c r="P108" i="15"/>
  <c r="L108" i="15"/>
  <c r="H108" i="15"/>
  <c r="D108" i="15"/>
  <c r="M108" i="15"/>
  <c r="G108" i="15"/>
  <c r="O108" i="15"/>
  <c r="J108" i="15"/>
  <c r="E108" i="15"/>
  <c r="I108" i="15"/>
  <c r="Q108" i="15"/>
  <c r="F108" i="15"/>
  <c r="N108" i="15"/>
  <c r="C108" i="15"/>
  <c r="K108" i="15"/>
  <c r="P102" i="15"/>
  <c r="L102" i="15"/>
  <c r="H102" i="15"/>
  <c r="D102" i="15"/>
  <c r="N102" i="15"/>
  <c r="J102" i="15"/>
  <c r="F102" i="15"/>
  <c r="Q102" i="15"/>
  <c r="I102" i="15"/>
  <c r="O102" i="15"/>
  <c r="G102" i="15"/>
  <c r="M102" i="15"/>
  <c r="E102" i="15"/>
  <c r="C102" i="15"/>
  <c r="K102" i="15"/>
  <c r="O105" i="15"/>
  <c r="K105" i="15"/>
  <c r="G105" i="15"/>
  <c r="C105" i="15"/>
  <c r="Q105" i="15"/>
  <c r="M105" i="15"/>
  <c r="I105" i="15"/>
  <c r="E105" i="15"/>
  <c r="L105" i="15"/>
  <c r="D105" i="15"/>
  <c r="J105" i="15"/>
  <c r="P105" i="15"/>
  <c r="H105" i="15"/>
  <c r="N105" i="15"/>
  <c r="F105" i="15"/>
  <c r="Q103" i="15"/>
  <c r="M103" i="15"/>
  <c r="I103" i="15"/>
  <c r="E103" i="15"/>
  <c r="O103" i="15"/>
  <c r="K103" i="15"/>
  <c r="G103" i="15"/>
  <c r="C103" i="15"/>
  <c r="J103" i="15"/>
  <c r="P103" i="15"/>
  <c r="H103" i="15"/>
  <c r="N103" i="15"/>
  <c r="F103" i="15"/>
  <c r="L103" i="15"/>
  <c r="D103" i="15"/>
  <c r="N110" i="15"/>
  <c r="J110" i="15"/>
  <c r="F110" i="15"/>
  <c r="O110" i="15"/>
  <c r="I110" i="15"/>
  <c r="D110" i="15"/>
  <c r="Q110" i="15"/>
  <c r="L110" i="15"/>
  <c r="G110" i="15"/>
  <c r="K110" i="15"/>
  <c r="H110" i="15"/>
  <c r="P110" i="15"/>
  <c r="E110" i="15"/>
  <c r="M110" i="15"/>
  <c r="C110" i="15"/>
  <c r="O101" i="15"/>
  <c r="K101" i="15"/>
  <c r="G101" i="15"/>
  <c r="C101" i="15"/>
  <c r="Q101" i="15"/>
  <c r="M101" i="15"/>
  <c r="I101" i="15"/>
  <c r="E101" i="15"/>
  <c r="P101" i="15"/>
  <c r="H101" i="15"/>
  <c r="N101" i="15"/>
  <c r="F101" i="15"/>
  <c r="L101" i="15"/>
  <c r="D101" i="15"/>
  <c r="J101" i="15"/>
  <c r="O111" i="15"/>
  <c r="K111" i="15"/>
  <c r="G111" i="15"/>
  <c r="C111" i="15"/>
  <c r="P111" i="15"/>
  <c r="J111" i="15"/>
  <c r="E111" i="15"/>
  <c r="M111" i="15"/>
  <c r="H111" i="15"/>
  <c r="Q111" i="15"/>
  <c r="F111" i="15"/>
  <c r="N111" i="15"/>
  <c r="D111" i="15"/>
  <c r="L111" i="15"/>
  <c r="I111" i="15"/>
  <c r="O91" i="4"/>
  <c r="K91" i="4"/>
  <c r="G91" i="4"/>
  <c r="C91" i="4"/>
  <c r="N91" i="4"/>
  <c r="J91" i="4"/>
  <c r="F91" i="4"/>
  <c r="Q91" i="4"/>
  <c r="M91" i="4"/>
  <c r="I91" i="4"/>
  <c r="E91" i="4"/>
  <c r="P91" i="4"/>
  <c r="L91" i="4"/>
  <c r="H91" i="4"/>
  <c r="D91" i="4"/>
  <c r="O95" i="4"/>
  <c r="K95" i="4"/>
  <c r="G95" i="4"/>
  <c r="C95" i="4"/>
  <c r="N95" i="4"/>
  <c r="J95" i="4"/>
  <c r="F95" i="4"/>
  <c r="Q95" i="4"/>
  <c r="M95" i="4"/>
  <c r="I95" i="4"/>
  <c r="E95" i="4"/>
  <c r="P95" i="4"/>
  <c r="L95" i="4"/>
  <c r="H95" i="4"/>
  <c r="D95" i="4"/>
  <c r="Q97" i="4"/>
  <c r="M97" i="4"/>
  <c r="I97" i="4"/>
  <c r="E97" i="4"/>
  <c r="P97" i="4"/>
  <c r="L97" i="4"/>
  <c r="H97" i="4"/>
  <c r="D97" i="4"/>
  <c r="O97" i="4"/>
  <c r="K97" i="4"/>
  <c r="G97" i="4"/>
  <c r="C97" i="4"/>
  <c r="N97" i="4"/>
  <c r="J97" i="4"/>
  <c r="F97" i="4"/>
  <c r="Q85" i="4"/>
  <c r="M85" i="4"/>
  <c r="I85" i="4"/>
  <c r="E85" i="4"/>
  <c r="P85" i="4"/>
  <c r="L85" i="4"/>
  <c r="H85" i="4"/>
  <c r="D85" i="4"/>
  <c r="O85" i="4"/>
  <c r="K85" i="4"/>
  <c r="G85" i="4"/>
  <c r="C85" i="4"/>
  <c r="N85" i="4"/>
  <c r="J85" i="4"/>
  <c r="F85" i="4"/>
  <c r="N94" i="4"/>
  <c r="J94" i="4"/>
  <c r="F94" i="4"/>
  <c r="Q94" i="4"/>
  <c r="M94" i="4"/>
  <c r="I94" i="4"/>
  <c r="E94" i="4"/>
  <c r="P94" i="4"/>
  <c r="L94" i="4"/>
  <c r="H94" i="4"/>
  <c r="D94" i="4"/>
  <c r="O94" i="4"/>
  <c r="K94" i="4"/>
  <c r="G94" i="4"/>
  <c r="C94" i="4"/>
  <c r="N90" i="4"/>
  <c r="J90" i="4"/>
  <c r="F90" i="4"/>
  <c r="Q90" i="4"/>
  <c r="M90" i="4"/>
  <c r="I90" i="4"/>
  <c r="E90" i="4"/>
  <c r="P90" i="4"/>
  <c r="L90" i="4"/>
  <c r="H90" i="4"/>
  <c r="D90" i="4"/>
  <c r="O90" i="4"/>
  <c r="K90" i="4"/>
  <c r="G90" i="4"/>
  <c r="C90" i="4"/>
  <c r="O83" i="4"/>
  <c r="K83" i="4"/>
  <c r="G83" i="4"/>
  <c r="C83" i="4"/>
  <c r="N83" i="4"/>
  <c r="J83" i="4"/>
  <c r="F83" i="4"/>
  <c r="Q83" i="4"/>
  <c r="M83" i="4"/>
  <c r="I83" i="4"/>
  <c r="E83" i="4"/>
  <c r="P83" i="4"/>
  <c r="L83" i="4"/>
  <c r="H83" i="4"/>
  <c r="D83" i="4"/>
  <c r="N86" i="4"/>
  <c r="J86" i="4"/>
  <c r="F86" i="4"/>
  <c r="Q86" i="4"/>
  <c r="M86" i="4"/>
  <c r="I86" i="4"/>
  <c r="E86" i="4"/>
  <c r="P86" i="4"/>
  <c r="L86" i="4"/>
  <c r="H86" i="4"/>
  <c r="D86" i="4"/>
  <c r="O86" i="4"/>
  <c r="K86" i="4"/>
  <c r="G86" i="4"/>
  <c r="C86" i="4"/>
  <c r="P92" i="4"/>
  <c r="L92" i="4"/>
  <c r="H92" i="4"/>
  <c r="D92" i="4"/>
  <c r="O92" i="4"/>
  <c r="K92" i="4"/>
  <c r="G92" i="4"/>
  <c r="C92" i="4"/>
  <c r="N92" i="4"/>
  <c r="J92" i="4"/>
  <c r="F92" i="4"/>
  <c r="Q92" i="4"/>
  <c r="M92" i="4"/>
  <c r="I92" i="4"/>
  <c r="E92" i="4"/>
  <c r="P88" i="4"/>
  <c r="L88" i="4"/>
  <c r="H88" i="4"/>
  <c r="D88" i="4"/>
  <c r="O88" i="4"/>
  <c r="K88" i="4"/>
  <c r="G88" i="4"/>
  <c r="C88" i="4"/>
  <c r="N88" i="4"/>
  <c r="J88" i="4"/>
  <c r="F88" i="4"/>
  <c r="Q88" i="4"/>
  <c r="M88" i="4"/>
  <c r="I88" i="4"/>
  <c r="E88" i="4"/>
  <c r="P96" i="4"/>
  <c r="L96" i="4"/>
  <c r="H96" i="4"/>
  <c r="D96" i="4"/>
  <c r="O96" i="4"/>
  <c r="K96" i="4"/>
  <c r="G96" i="4"/>
  <c r="C96" i="4"/>
  <c r="N96" i="4"/>
  <c r="J96" i="4"/>
  <c r="F96" i="4"/>
  <c r="Q96" i="4"/>
  <c r="M96" i="4"/>
  <c r="I96" i="4"/>
  <c r="E96" i="4"/>
  <c r="Q93" i="4"/>
  <c r="M93" i="4"/>
  <c r="I93" i="4"/>
  <c r="E93" i="4"/>
  <c r="P93" i="4"/>
  <c r="L93" i="4"/>
  <c r="H93" i="4"/>
  <c r="D93" i="4"/>
  <c r="O93" i="4"/>
  <c r="K93" i="4"/>
  <c r="G93" i="4"/>
  <c r="C93" i="4"/>
  <c r="N93" i="4"/>
  <c r="J93" i="4"/>
  <c r="F93" i="4"/>
  <c r="Q89" i="4"/>
  <c r="M89" i="4"/>
  <c r="I89" i="4"/>
  <c r="E89" i="4"/>
  <c r="P89" i="4"/>
  <c r="L89" i="4"/>
  <c r="H89" i="4"/>
  <c r="D89" i="4"/>
  <c r="O89" i="4"/>
  <c r="K89" i="4"/>
  <c r="G89" i="4"/>
  <c r="C89" i="4"/>
  <c r="N89" i="4"/>
  <c r="J89" i="4"/>
  <c r="F89" i="4"/>
  <c r="P84" i="4"/>
  <c r="L84" i="4"/>
  <c r="H84" i="4"/>
  <c r="D84" i="4"/>
  <c r="O84" i="4"/>
  <c r="K84" i="4"/>
  <c r="G84" i="4"/>
  <c r="C84" i="4"/>
  <c r="N84" i="4"/>
  <c r="J84" i="4"/>
  <c r="F84" i="4"/>
  <c r="Q84" i="4"/>
  <c r="M84" i="4"/>
  <c r="I84" i="4"/>
  <c r="E84" i="4"/>
  <c r="O87" i="4"/>
  <c r="K87" i="4"/>
  <c r="G87" i="4"/>
  <c r="C87" i="4"/>
  <c r="N87" i="4"/>
  <c r="J87" i="4"/>
  <c r="F87" i="4"/>
  <c r="Q87" i="4"/>
  <c r="M87" i="4"/>
  <c r="I87" i="4"/>
  <c r="E87" i="4"/>
  <c r="P87" i="4"/>
  <c r="L87" i="4"/>
  <c r="H87" i="4"/>
  <c r="D87" i="4"/>
  <c r="P89" i="5"/>
  <c r="L89" i="5"/>
  <c r="H89" i="5"/>
  <c r="D89" i="5"/>
  <c r="O89" i="5"/>
  <c r="J89" i="5"/>
  <c r="E89" i="5"/>
  <c r="M89" i="5"/>
  <c r="G89" i="5"/>
  <c r="Q89" i="5"/>
  <c r="F89" i="5"/>
  <c r="N89" i="5"/>
  <c r="C89" i="5"/>
  <c r="K89" i="5"/>
  <c r="I89" i="5"/>
  <c r="O88" i="5"/>
  <c r="K88" i="5"/>
  <c r="G88" i="5"/>
  <c r="C88" i="5"/>
  <c r="N88" i="5"/>
  <c r="I88" i="5"/>
  <c r="D88" i="5"/>
  <c r="Q88" i="5"/>
  <c r="L88" i="5"/>
  <c r="F88" i="5"/>
  <c r="J88" i="5"/>
  <c r="H88" i="5"/>
  <c r="P88" i="5"/>
  <c r="E88" i="5"/>
  <c r="M88" i="5"/>
  <c r="Q90" i="5"/>
  <c r="M90" i="5"/>
  <c r="I90" i="5"/>
  <c r="E90" i="5"/>
  <c r="P90" i="5"/>
  <c r="K90" i="5"/>
  <c r="F90" i="5"/>
  <c r="N90" i="5"/>
  <c r="H90" i="5"/>
  <c r="C90" i="5"/>
  <c r="L90" i="5"/>
  <c r="J90" i="5"/>
  <c r="G90" i="5"/>
  <c r="D90" i="5"/>
  <c r="O90" i="5"/>
  <c r="Q86" i="5"/>
  <c r="M86" i="5"/>
  <c r="I86" i="5"/>
  <c r="E86" i="5"/>
  <c r="L86" i="5"/>
  <c r="G86" i="5"/>
  <c r="O86" i="5"/>
  <c r="J86" i="5"/>
  <c r="D86" i="5"/>
  <c r="H86" i="5"/>
  <c r="P86" i="5"/>
  <c r="F86" i="5"/>
  <c r="N86" i="5"/>
  <c r="C86" i="5"/>
  <c r="K86" i="5"/>
  <c r="N91" i="5"/>
  <c r="J91" i="5"/>
  <c r="F91" i="5"/>
  <c r="Q91" i="5"/>
  <c r="L91" i="5"/>
  <c r="G91" i="5"/>
  <c r="O91" i="5"/>
  <c r="I91" i="5"/>
  <c r="D91" i="5"/>
  <c r="H91" i="5"/>
  <c r="P91" i="5"/>
  <c r="E91" i="5"/>
  <c r="M91" i="5"/>
  <c r="C91" i="5"/>
  <c r="K91" i="5"/>
  <c r="N87" i="5"/>
  <c r="J87" i="5"/>
  <c r="F87" i="5"/>
  <c r="M87" i="5"/>
  <c r="H87" i="5"/>
  <c r="C87" i="5"/>
  <c r="P87" i="5"/>
  <c r="K87" i="5"/>
  <c r="E87" i="5"/>
  <c r="O87" i="5"/>
  <c r="D87" i="5"/>
  <c r="L87" i="5"/>
  <c r="I87" i="5"/>
  <c r="G87" i="5"/>
  <c r="Q87" i="5"/>
  <c r="Q83" i="5"/>
  <c r="M83" i="5"/>
  <c r="I83" i="5"/>
  <c r="E83" i="5"/>
  <c r="P83" i="5"/>
  <c r="L83" i="5"/>
  <c r="H83" i="5"/>
  <c r="D83" i="5"/>
  <c r="O83" i="5"/>
  <c r="K83" i="5"/>
  <c r="G83" i="5"/>
  <c r="C83" i="5"/>
  <c r="J83" i="5"/>
  <c r="F83" i="5"/>
  <c r="N83" i="5"/>
  <c r="P85" i="5"/>
  <c r="L85" i="5"/>
  <c r="H85" i="5"/>
  <c r="D85" i="5"/>
  <c r="Q85" i="5"/>
  <c r="K85" i="5"/>
  <c r="F85" i="5"/>
  <c r="N85" i="5"/>
  <c r="I85" i="5"/>
  <c r="M85" i="5"/>
  <c r="C85" i="5"/>
  <c r="J85" i="5"/>
  <c r="G85" i="5"/>
  <c r="O85" i="5"/>
  <c r="E85" i="5"/>
  <c r="O84" i="5"/>
  <c r="P84" i="5"/>
  <c r="K84" i="5"/>
  <c r="G84" i="5"/>
  <c r="L84" i="5"/>
  <c r="F84" i="5"/>
  <c r="Q84" i="5"/>
  <c r="J84" i="5"/>
  <c r="E84" i="5"/>
  <c r="N84" i="5"/>
  <c r="I84" i="5"/>
  <c r="D84" i="5"/>
  <c r="M84" i="5"/>
  <c r="H84" i="5"/>
  <c r="C84" i="5"/>
  <c r="Q97" i="5"/>
  <c r="M97" i="5"/>
  <c r="I97" i="5"/>
  <c r="E97" i="5"/>
  <c r="P97" i="5"/>
  <c r="L97" i="5"/>
  <c r="H97" i="5"/>
  <c r="D97" i="5"/>
  <c r="J97" i="5"/>
  <c r="N97" i="5"/>
  <c r="F97" i="5"/>
  <c r="K97" i="5"/>
  <c r="G97" i="5"/>
  <c r="C97" i="5"/>
  <c r="O97" i="5"/>
  <c r="P96" i="5"/>
  <c r="L96" i="5"/>
  <c r="H96" i="5"/>
  <c r="D96" i="5"/>
  <c r="O96" i="5"/>
  <c r="K96" i="5"/>
  <c r="G96" i="5"/>
  <c r="C96" i="5"/>
  <c r="Q96" i="5"/>
  <c r="I96" i="5"/>
  <c r="M96" i="5"/>
  <c r="E96" i="5"/>
  <c r="J96" i="5"/>
  <c r="F96" i="5"/>
  <c r="N96" i="5"/>
  <c r="Q93" i="5"/>
  <c r="P93" i="5"/>
  <c r="L93" i="5"/>
  <c r="H93" i="5"/>
  <c r="D93" i="5"/>
  <c r="N93" i="5"/>
  <c r="I93" i="5"/>
  <c r="C93" i="5"/>
  <c r="K93" i="5"/>
  <c r="F93" i="5"/>
  <c r="J93" i="5"/>
  <c r="G93" i="5"/>
  <c r="O93" i="5"/>
  <c r="E93" i="5"/>
  <c r="M93" i="5"/>
  <c r="N94" i="5"/>
  <c r="J94" i="5"/>
  <c r="F94" i="5"/>
  <c r="Q94" i="5"/>
  <c r="M94" i="5"/>
  <c r="I94" i="5"/>
  <c r="E94" i="5"/>
  <c r="O94" i="5"/>
  <c r="G94" i="5"/>
  <c r="K94" i="5"/>
  <c r="C94" i="5"/>
  <c r="H94" i="5"/>
  <c r="D94" i="5"/>
  <c r="P94" i="5"/>
  <c r="L94" i="5"/>
  <c r="O92" i="5"/>
  <c r="K92" i="5"/>
  <c r="G92" i="5"/>
  <c r="C92" i="5"/>
  <c r="M92" i="5"/>
  <c r="H92" i="5"/>
  <c r="P92" i="5"/>
  <c r="J92" i="5"/>
  <c r="E92" i="5"/>
  <c r="N92" i="5"/>
  <c r="D92" i="5"/>
  <c r="L92" i="5"/>
  <c r="I92" i="5"/>
  <c r="Q92" i="5"/>
  <c r="F92" i="5"/>
  <c r="O95" i="5"/>
  <c r="K95" i="5"/>
  <c r="G95" i="5"/>
  <c r="C95" i="5"/>
  <c r="N95" i="5"/>
  <c r="J95" i="5"/>
  <c r="F95" i="5"/>
  <c r="P95" i="5"/>
  <c r="H95" i="5"/>
  <c r="L95" i="5"/>
  <c r="D95" i="5"/>
  <c r="I95" i="5"/>
  <c r="E95" i="5"/>
  <c r="Q95" i="5"/>
  <c r="M95" i="5"/>
  <c r="O123" i="15" l="1"/>
  <c r="K123" i="15"/>
  <c r="N123" i="15"/>
  <c r="I123" i="15"/>
  <c r="E123" i="15"/>
  <c r="P123" i="15"/>
  <c r="H123" i="15"/>
  <c r="C123" i="15"/>
  <c r="M123" i="15"/>
  <c r="G123" i="15"/>
  <c r="F123" i="15"/>
  <c r="L123" i="15"/>
  <c r="J123" i="15"/>
  <c r="D123" i="15"/>
  <c r="Q123" i="15"/>
  <c r="P122" i="15"/>
  <c r="L122" i="15"/>
  <c r="H122" i="15"/>
  <c r="D122" i="15"/>
  <c r="M122" i="15"/>
  <c r="G122" i="15"/>
  <c r="Q122" i="15"/>
  <c r="K122" i="15"/>
  <c r="F122" i="15"/>
  <c r="J122" i="15"/>
  <c r="O122" i="15"/>
  <c r="E122" i="15"/>
  <c r="C122" i="15"/>
  <c r="N122" i="15"/>
  <c r="I122" i="15"/>
  <c r="Q129" i="15"/>
  <c r="M129" i="15"/>
  <c r="I129" i="15"/>
  <c r="E129" i="15"/>
  <c r="O129" i="15"/>
  <c r="J129" i="15"/>
  <c r="D129" i="15"/>
  <c r="K129" i="15"/>
  <c r="C129" i="15"/>
  <c r="P129" i="15"/>
  <c r="H129" i="15"/>
  <c r="N129" i="15"/>
  <c r="G129" i="15"/>
  <c r="F129" i="15"/>
  <c r="L129" i="15"/>
  <c r="N126" i="15"/>
  <c r="J126" i="15"/>
  <c r="F126" i="15"/>
  <c r="Q126" i="15"/>
  <c r="L126" i="15"/>
  <c r="G126" i="15"/>
  <c r="M126" i="15"/>
  <c r="E126" i="15"/>
  <c r="K126" i="15"/>
  <c r="D126" i="15"/>
  <c r="P126" i="15"/>
  <c r="C126" i="15"/>
  <c r="I126" i="15"/>
  <c r="O126" i="15"/>
  <c r="H126" i="15"/>
  <c r="N115" i="15"/>
  <c r="J115" i="15"/>
  <c r="F115" i="15"/>
  <c r="M115" i="15"/>
  <c r="H115" i="15"/>
  <c r="C115" i="15"/>
  <c r="P115" i="15"/>
  <c r="K115" i="15"/>
  <c r="E115" i="15"/>
  <c r="O115" i="15"/>
  <c r="D115" i="15"/>
  <c r="L115" i="15"/>
  <c r="I115" i="15"/>
  <c r="G115" i="15"/>
  <c r="Q115" i="15"/>
  <c r="O127" i="15"/>
  <c r="K127" i="15"/>
  <c r="G127" i="15"/>
  <c r="C127" i="15"/>
  <c r="M127" i="15"/>
  <c r="H127" i="15"/>
  <c r="L127" i="15"/>
  <c r="E127" i="15"/>
  <c r="Q127" i="15"/>
  <c r="J127" i="15"/>
  <c r="D127" i="15"/>
  <c r="P127" i="15"/>
  <c r="I127" i="15"/>
  <c r="F127" i="15"/>
  <c r="N127" i="15"/>
  <c r="O121" i="15"/>
  <c r="K121" i="15"/>
  <c r="G121" i="15"/>
  <c r="C121" i="15"/>
  <c r="Q121" i="15"/>
  <c r="L121" i="15"/>
  <c r="F121" i="15"/>
  <c r="P121" i="15"/>
  <c r="J121" i="15"/>
  <c r="E121" i="15"/>
  <c r="N121" i="15"/>
  <c r="D121" i="15"/>
  <c r="I121" i="15"/>
  <c r="M121" i="15"/>
  <c r="H121" i="15"/>
  <c r="P124" i="15"/>
  <c r="L124" i="15"/>
  <c r="H124" i="15"/>
  <c r="D124" i="15"/>
  <c r="O124" i="15"/>
  <c r="J124" i="15"/>
  <c r="E124" i="15"/>
  <c r="N124" i="15"/>
  <c r="G124" i="15"/>
  <c r="M124" i="15"/>
  <c r="F124" i="15"/>
  <c r="C124" i="15"/>
  <c r="K124" i="15"/>
  <c r="Q124" i="15"/>
  <c r="I124" i="15"/>
  <c r="N116" i="15"/>
  <c r="Q116" i="15"/>
  <c r="P116" i="15"/>
  <c r="K116" i="15"/>
  <c r="G116" i="15"/>
  <c r="C116" i="15"/>
  <c r="O116" i="15"/>
  <c r="I116" i="15"/>
  <c r="D116" i="15"/>
  <c r="L116" i="15"/>
  <c r="F116" i="15"/>
  <c r="J116" i="15"/>
  <c r="H116" i="15"/>
  <c r="E116" i="15"/>
  <c r="M116" i="15"/>
  <c r="O117" i="15"/>
  <c r="K117" i="15"/>
  <c r="G117" i="15"/>
  <c r="C117" i="15"/>
  <c r="M117" i="15"/>
  <c r="H117" i="15"/>
  <c r="Q117" i="15"/>
  <c r="L117" i="15"/>
  <c r="F117" i="15"/>
  <c r="J117" i="15"/>
  <c r="P117" i="15"/>
  <c r="E117" i="15"/>
  <c r="N117" i="15"/>
  <c r="I117" i="15"/>
  <c r="D117" i="15"/>
  <c r="Q119" i="15"/>
  <c r="M119" i="15"/>
  <c r="I119" i="15"/>
  <c r="E119" i="15"/>
  <c r="O119" i="15"/>
  <c r="J119" i="15"/>
  <c r="D119" i="15"/>
  <c r="N119" i="15"/>
  <c r="H119" i="15"/>
  <c r="C119" i="15"/>
  <c r="L119" i="15"/>
  <c r="G119" i="15"/>
  <c r="F119" i="15"/>
  <c r="P119" i="15"/>
  <c r="K119" i="15"/>
  <c r="P118" i="15"/>
  <c r="L118" i="15"/>
  <c r="H118" i="15"/>
  <c r="D118" i="15"/>
  <c r="N118" i="15"/>
  <c r="I118" i="15"/>
  <c r="C118" i="15"/>
  <c r="M118" i="15"/>
  <c r="G118" i="15"/>
  <c r="Q118" i="15"/>
  <c r="F118" i="15"/>
  <c r="K118" i="15"/>
  <c r="O118" i="15"/>
  <c r="J118" i="15"/>
  <c r="E118" i="15"/>
  <c r="Q125" i="15"/>
  <c r="M125" i="15"/>
  <c r="I125" i="15"/>
  <c r="E125" i="15"/>
  <c r="P125" i="15"/>
  <c r="K125" i="15"/>
  <c r="F125" i="15"/>
  <c r="N125" i="15"/>
  <c r="G125" i="15"/>
  <c r="L125" i="15"/>
  <c r="D125" i="15"/>
  <c r="C125" i="15"/>
  <c r="J125" i="15"/>
  <c r="H125" i="15"/>
  <c r="O125" i="15"/>
  <c r="P128" i="15"/>
  <c r="L128" i="15"/>
  <c r="H128" i="15"/>
  <c r="D128" i="15"/>
  <c r="N128" i="15"/>
  <c r="I128" i="15"/>
  <c r="C128" i="15"/>
  <c r="K128" i="15"/>
  <c r="E128" i="15"/>
  <c r="Q128" i="15"/>
  <c r="J128" i="15"/>
  <c r="O128" i="15"/>
  <c r="G128" i="15"/>
  <c r="M128" i="15"/>
  <c r="F128" i="15"/>
  <c r="N120" i="15"/>
  <c r="J120" i="15"/>
  <c r="F120" i="15"/>
  <c r="P120" i="15"/>
  <c r="K120" i="15"/>
  <c r="E120" i="15"/>
  <c r="O120" i="15"/>
  <c r="I120" i="15"/>
  <c r="D120" i="15"/>
  <c r="H120" i="15"/>
  <c r="M120" i="15"/>
  <c r="C120" i="15"/>
  <c r="L120" i="15"/>
  <c r="G120" i="15"/>
  <c r="Q120" i="15"/>
  <c r="N105" i="4"/>
  <c r="J105" i="4"/>
  <c r="F105" i="4"/>
  <c r="Q105" i="4"/>
  <c r="M105" i="4"/>
  <c r="I105" i="4"/>
  <c r="E105" i="4"/>
  <c r="P105" i="4"/>
  <c r="L105" i="4"/>
  <c r="H105" i="4"/>
  <c r="D105" i="4"/>
  <c r="O105" i="4"/>
  <c r="K105" i="4"/>
  <c r="G105" i="4"/>
  <c r="C105" i="4"/>
  <c r="Q108" i="4"/>
  <c r="M108" i="4"/>
  <c r="I108" i="4"/>
  <c r="E108" i="4"/>
  <c r="P108" i="4"/>
  <c r="L108" i="4"/>
  <c r="H108" i="4"/>
  <c r="D108" i="4"/>
  <c r="O108" i="4"/>
  <c r="K108" i="4"/>
  <c r="G108" i="4"/>
  <c r="C108" i="4"/>
  <c r="N108" i="4"/>
  <c r="J108" i="4"/>
  <c r="F108" i="4"/>
  <c r="N102" i="4"/>
  <c r="J102" i="4"/>
  <c r="P102" i="4"/>
  <c r="L102" i="4"/>
  <c r="H102" i="4"/>
  <c r="D102" i="4"/>
  <c r="O102" i="4"/>
  <c r="G102" i="4"/>
  <c r="M102" i="4"/>
  <c r="F102" i="4"/>
  <c r="K102" i="4"/>
  <c r="E102" i="4"/>
  <c r="Q102" i="4"/>
  <c r="I102" i="4"/>
  <c r="C102" i="4"/>
  <c r="P107" i="4"/>
  <c r="L107" i="4"/>
  <c r="H107" i="4"/>
  <c r="D107" i="4"/>
  <c r="O107" i="4"/>
  <c r="K107" i="4"/>
  <c r="G107" i="4"/>
  <c r="C107" i="4"/>
  <c r="N107" i="4"/>
  <c r="J107" i="4"/>
  <c r="F107" i="4"/>
  <c r="Q107" i="4"/>
  <c r="M107" i="4"/>
  <c r="I107" i="4"/>
  <c r="E107" i="4"/>
  <c r="O100" i="4"/>
  <c r="K100" i="4"/>
  <c r="G100" i="4"/>
  <c r="C100" i="4"/>
  <c r="N100" i="4"/>
  <c r="J100" i="4"/>
  <c r="F100" i="4"/>
  <c r="Q100" i="4"/>
  <c r="M100" i="4"/>
  <c r="I100" i="4"/>
  <c r="E100" i="4"/>
  <c r="P100" i="4"/>
  <c r="L100" i="4"/>
  <c r="H100" i="4"/>
  <c r="D100" i="4"/>
  <c r="Q104" i="4"/>
  <c r="M104" i="4"/>
  <c r="I104" i="4"/>
  <c r="E104" i="4"/>
  <c r="P104" i="4"/>
  <c r="L104" i="4"/>
  <c r="H104" i="4"/>
  <c r="D104" i="4"/>
  <c r="O104" i="4"/>
  <c r="K104" i="4"/>
  <c r="G104" i="4"/>
  <c r="C104" i="4"/>
  <c r="N104" i="4"/>
  <c r="J104" i="4"/>
  <c r="F104" i="4"/>
  <c r="O110" i="4"/>
  <c r="K110" i="4"/>
  <c r="G110" i="4"/>
  <c r="C110" i="4"/>
  <c r="N110" i="4"/>
  <c r="J110" i="4"/>
  <c r="F110" i="4"/>
  <c r="Q110" i="4"/>
  <c r="M110" i="4"/>
  <c r="I110" i="4"/>
  <c r="E110" i="4"/>
  <c r="P110" i="4"/>
  <c r="L110" i="4"/>
  <c r="H110" i="4"/>
  <c r="D110" i="4"/>
  <c r="P111" i="4"/>
  <c r="L111" i="4"/>
  <c r="H111" i="4"/>
  <c r="D111" i="4"/>
  <c r="O111" i="4"/>
  <c r="K111" i="4"/>
  <c r="G111" i="4"/>
  <c r="C111" i="4"/>
  <c r="N111" i="4"/>
  <c r="J111" i="4"/>
  <c r="F111" i="4"/>
  <c r="Q111" i="4"/>
  <c r="M111" i="4"/>
  <c r="I111" i="4"/>
  <c r="E111" i="4"/>
  <c r="P103" i="4"/>
  <c r="O103" i="4"/>
  <c r="K103" i="4"/>
  <c r="G103" i="4"/>
  <c r="C103" i="4"/>
  <c r="Q103" i="4"/>
  <c r="M103" i="4"/>
  <c r="I103" i="4"/>
  <c r="E103" i="4"/>
  <c r="H103" i="4"/>
  <c r="N103" i="4"/>
  <c r="F103" i="4"/>
  <c r="L103" i="4"/>
  <c r="D103" i="4"/>
  <c r="J103" i="4"/>
  <c r="Q112" i="4"/>
  <c r="M112" i="4"/>
  <c r="I112" i="4"/>
  <c r="E112" i="4"/>
  <c r="P112" i="4"/>
  <c r="L112" i="4"/>
  <c r="H112" i="4"/>
  <c r="D112" i="4"/>
  <c r="O112" i="4"/>
  <c r="K112" i="4"/>
  <c r="G112" i="4"/>
  <c r="C112" i="4"/>
  <c r="N112" i="4"/>
  <c r="J112" i="4"/>
  <c r="F112" i="4"/>
  <c r="N99" i="4"/>
  <c r="J99" i="4"/>
  <c r="F99" i="4"/>
  <c r="Q99" i="4"/>
  <c r="M99" i="4"/>
  <c r="I99" i="4"/>
  <c r="E99" i="4"/>
  <c r="P99" i="4"/>
  <c r="L99" i="4"/>
  <c r="H99" i="4"/>
  <c r="D99" i="4"/>
  <c r="O99" i="4"/>
  <c r="K99" i="4"/>
  <c r="G99" i="4"/>
  <c r="C99" i="4"/>
  <c r="O106" i="4"/>
  <c r="K106" i="4"/>
  <c r="G106" i="4"/>
  <c r="C106" i="4"/>
  <c r="N106" i="4"/>
  <c r="J106" i="4"/>
  <c r="F106" i="4"/>
  <c r="Q106" i="4"/>
  <c r="M106" i="4"/>
  <c r="I106" i="4"/>
  <c r="E106" i="4"/>
  <c r="P106" i="4"/>
  <c r="L106" i="4"/>
  <c r="H106" i="4"/>
  <c r="D106" i="4"/>
  <c r="N113" i="4"/>
  <c r="J113" i="4"/>
  <c r="F113" i="4"/>
  <c r="Q113" i="4"/>
  <c r="M113" i="4"/>
  <c r="I113" i="4"/>
  <c r="E113" i="4"/>
  <c r="P113" i="4"/>
  <c r="L113" i="4"/>
  <c r="H113" i="4"/>
  <c r="D113" i="4"/>
  <c r="O113" i="4"/>
  <c r="K113" i="4"/>
  <c r="G113" i="4"/>
  <c r="C113" i="4"/>
  <c r="N109" i="4"/>
  <c r="J109" i="4"/>
  <c r="F109" i="4"/>
  <c r="Q109" i="4"/>
  <c r="M109" i="4"/>
  <c r="I109" i="4"/>
  <c r="E109" i="4"/>
  <c r="P109" i="4"/>
  <c r="L109" i="4"/>
  <c r="H109" i="4"/>
  <c r="D109" i="4"/>
  <c r="O109" i="4"/>
  <c r="K109" i="4"/>
  <c r="G109" i="4"/>
  <c r="C109" i="4"/>
  <c r="O101" i="4"/>
  <c r="Q101" i="4"/>
  <c r="L101" i="4"/>
  <c r="H101" i="4"/>
  <c r="D101" i="4"/>
  <c r="P101" i="4"/>
  <c r="K101" i="4"/>
  <c r="G101" i="4"/>
  <c r="C101" i="4"/>
  <c r="N101" i="4"/>
  <c r="J101" i="4"/>
  <c r="F101" i="4"/>
  <c r="M101" i="4"/>
  <c r="I101" i="4"/>
  <c r="E101" i="4"/>
  <c r="P101" i="5"/>
  <c r="L101" i="5"/>
  <c r="H101" i="5"/>
  <c r="D101" i="5"/>
  <c r="O101" i="5"/>
  <c r="K101" i="5"/>
  <c r="G101" i="5"/>
  <c r="C101" i="5"/>
  <c r="M101" i="5"/>
  <c r="E101" i="5"/>
  <c r="Q101" i="5"/>
  <c r="I101" i="5"/>
  <c r="N101" i="5"/>
  <c r="J101" i="5"/>
  <c r="F101" i="5"/>
  <c r="Q110" i="5"/>
  <c r="M110" i="5"/>
  <c r="I110" i="5"/>
  <c r="E110" i="5"/>
  <c r="P110" i="5"/>
  <c r="L110" i="5"/>
  <c r="H110" i="5"/>
  <c r="D110" i="5"/>
  <c r="N110" i="5"/>
  <c r="F110" i="5"/>
  <c r="J110" i="5"/>
  <c r="G110" i="5"/>
  <c r="C110" i="5"/>
  <c r="O110" i="5"/>
  <c r="K110" i="5"/>
  <c r="Q102" i="5"/>
  <c r="M102" i="5"/>
  <c r="I102" i="5"/>
  <c r="E102" i="5"/>
  <c r="P102" i="5"/>
  <c r="L102" i="5"/>
  <c r="H102" i="5"/>
  <c r="D102" i="5"/>
  <c r="N102" i="5"/>
  <c r="F102" i="5"/>
  <c r="J102" i="5"/>
  <c r="O102" i="5"/>
  <c r="K102" i="5"/>
  <c r="G102" i="5"/>
  <c r="C102" i="5"/>
  <c r="O104" i="5"/>
  <c r="K104" i="5"/>
  <c r="G104" i="5"/>
  <c r="C104" i="5"/>
  <c r="N104" i="5"/>
  <c r="J104" i="5"/>
  <c r="F104" i="5"/>
  <c r="P104" i="5"/>
  <c r="H104" i="5"/>
  <c r="L104" i="5"/>
  <c r="D104" i="5"/>
  <c r="Q104" i="5"/>
  <c r="M104" i="5"/>
  <c r="I104" i="5"/>
  <c r="E104" i="5"/>
  <c r="O100" i="5"/>
  <c r="K100" i="5"/>
  <c r="G100" i="5"/>
  <c r="C100" i="5"/>
  <c r="N100" i="5"/>
  <c r="J100" i="5"/>
  <c r="F100" i="5"/>
  <c r="L100" i="5"/>
  <c r="D100" i="5"/>
  <c r="P100" i="5"/>
  <c r="H100" i="5"/>
  <c r="M100" i="5"/>
  <c r="I100" i="5"/>
  <c r="E100" i="5"/>
  <c r="Q100" i="5"/>
  <c r="N111" i="5"/>
  <c r="J111" i="5"/>
  <c r="F111" i="5"/>
  <c r="Q111" i="5"/>
  <c r="M111" i="5"/>
  <c r="I111" i="5"/>
  <c r="E111" i="5"/>
  <c r="O111" i="5"/>
  <c r="G111" i="5"/>
  <c r="K111" i="5"/>
  <c r="C111" i="5"/>
  <c r="H111" i="5"/>
  <c r="D111" i="5"/>
  <c r="P111" i="5"/>
  <c r="L111" i="5"/>
  <c r="O112" i="5"/>
  <c r="K112" i="5"/>
  <c r="G112" i="5"/>
  <c r="C112" i="5"/>
  <c r="N112" i="5"/>
  <c r="J112" i="5"/>
  <c r="F112" i="5"/>
  <c r="P112" i="5"/>
  <c r="H112" i="5"/>
  <c r="L112" i="5"/>
  <c r="D112" i="5"/>
  <c r="I112" i="5"/>
  <c r="E112" i="5"/>
  <c r="Q112" i="5"/>
  <c r="M112" i="5"/>
  <c r="N99" i="5"/>
  <c r="J99" i="5"/>
  <c r="F99" i="5"/>
  <c r="Q99" i="5"/>
  <c r="M99" i="5"/>
  <c r="I99" i="5"/>
  <c r="E99" i="5"/>
  <c r="K99" i="5"/>
  <c r="C99" i="5"/>
  <c r="O99" i="5"/>
  <c r="G99" i="5"/>
  <c r="L99" i="5"/>
  <c r="H99" i="5"/>
  <c r="D99" i="5"/>
  <c r="P99" i="5"/>
  <c r="N107" i="5"/>
  <c r="J107" i="5"/>
  <c r="F107" i="5"/>
  <c r="Q107" i="5"/>
  <c r="M107" i="5"/>
  <c r="I107" i="5"/>
  <c r="E107" i="5"/>
  <c r="K107" i="5"/>
  <c r="C107" i="5"/>
  <c r="O107" i="5"/>
  <c r="G107" i="5"/>
  <c r="D107" i="5"/>
  <c r="P107" i="5"/>
  <c r="L107" i="5"/>
  <c r="H107" i="5"/>
  <c r="Q106" i="5"/>
  <c r="M106" i="5"/>
  <c r="I106" i="5"/>
  <c r="E106" i="5"/>
  <c r="P106" i="5"/>
  <c r="L106" i="5"/>
  <c r="H106" i="5"/>
  <c r="D106" i="5"/>
  <c r="J106" i="5"/>
  <c r="N106" i="5"/>
  <c r="F106" i="5"/>
  <c r="C106" i="5"/>
  <c r="O106" i="5"/>
  <c r="K106" i="5"/>
  <c r="G106" i="5"/>
  <c r="O108" i="5"/>
  <c r="K108" i="5"/>
  <c r="G108" i="5"/>
  <c r="C108" i="5"/>
  <c r="N108" i="5"/>
  <c r="J108" i="5"/>
  <c r="F108" i="5"/>
  <c r="L108" i="5"/>
  <c r="D108" i="5"/>
  <c r="P108" i="5"/>
  <c r="H108" i="5"/>
  <c r="E108" i="5"/>
  <c r="Q108" i="5"/>
  <c r="M108" i="5"/>
  <c r="I108" i="5"/>
  <c r="P109" i="5"/>
  <c r="L109" i="5"/>
  <c r="H109" i="5"/>
  <c r="D109" i="5"/>
  <c r="O109" i="5"/>
  <c r="K109" i="5"/>
  <c r="G109" i="5"/>
  <c r="C109" i="5"/>
  <c r="M109" i="5"/>
  <c r="E109" i="5"/>
  <c r="Q109" i="5"/>
  <c r="I109" i="5"/>
  <c r="F109" i="5"/>
  <c r="N109" i="5"/>
  <c r="J109" i="5"/>
  <c r="P113" i="5"/>
  <c r="L113" i="5"/>
  <c r="H113" i="5"/>
  <c r="D113" i="5"/>
  <c r="O113" i="5"/>
  <c r="K113" i="5"/>
  <c r="G113" i="5"/>
  <c r="C113" i="5"/>
  <c r="Q113" i="5"/>
  <c r="I113" i="5"/>
  <c r="N113" i="5"/>
  <c r="F113" i="5"/>
  <c r="M113" i="5"/>
  <c r="E113" i="5"/>
  <c r="J113" i="5"/>
  <c r="N103" i="5"/>
  <c r="J103" i="5"/>
  <c r="F103" i="5"/>
  <c r="Q103" i="5"/>
  <c r="M103" i="5"/>
  <c r="I103" i="5"/>
  <c r="E103" i="5"/>
  <c r="O103" i="5"/>
  <c r="G103" i="5"/>
  <c r="K103" i="5"/>
  <c r="C103" i="5"/>
  <c r="P103" i="5"/>
  <c r="L103" i="5"/>
  <c r="H103" i="5"/>
  <c r="D103" i="5"/>
  <c r="P105" i="5"/>
  <c r="L105" i="5"/>
  <c r="H105" i="5"/>
  <c r="D105" i="5"/>
  <c r="O105" i="5"/>
  <c r="K105" i="5"/>
  <c r="G105" i="5"/>
  <c r="C105" i="5"/>
  <c r="Q105" i="5"/>
  <c r="I105" i="5"/>
  <c r="M105" i="5"/>
  <c r="E105" i="5"/>
  <c r="N105" i="5"/>
  <c r="J105" i="5"/>
  <c r="F105" i="5"/>
  <c r="N135" i="15" l="1"/>
  <c r="J135" i="15"/>
  <c r="F135" i="15"/>
  <c r="Q135" i="15"/>
  <c r="L135" i="15"/>
  <c r="G135" i="15"/>
  <c r="P135" i="15"/>
  <c r="K135" i="15"/>
  <c r="E135" i="15"/>
  <c r="M135" i="15"/>
  <c r="C135" i="15"/>
  <c r="I135" i="15"/>
  <c r="H135" i="15"/>
  <c r="D135" i="15"/>
  <c r="O135" i="15"/>
  <c r="N143" i="15"/>
  <c r="J143" i="15"/>
  <c r="F143" i="15"/>
  <c r="Q143" i="15"/>
  <c r="M143" i="15"/>
  <c r="I143" i="15"/>
  <c r="E143" i="15"/>
  <c r="P143" i="15"/>
  <c r="H143" i="15"/>
  <c r="O143" i="15"/>
  <c r="G143" i="15"/>
  <c r="L143" i="15"/>
  <c r="K143" i="15"/>
  <c r="D143" i="15"/>
  <c r="C143" i="15"/>
  <c r="N145" i="15"/>
  <c r="J145" i="15"/>
  <c r="F145" i="15"/>
  <c r="Q145" i="15"/>
  <c r="M145" i="15"/>
  <c r="I145" i="15"/>
  <c r="E145" i="15"/>
  <c r="P145" i="15"/>
  <c r="H145" i="15"/>
  <c r="O145" i="15"/>
  <c r="G145" i="15"/>
  <c r="L145" i="15"/>
  <c r="K145" i="15"/>
  <c r="D145" i="15"/>
  <c r="C145" i="15"/>
  <c r="N141" i="15"/>
  <c r="J141" i="15"/>
  <c r="F141" i="15"/>
  <c r="Q141" i="15"/>
  <c r="L141" i="15"/>
  <c r="G141" i="15"/>
  <c r="P141" i="15"/>
  <c r="K141" i="15"/>
  <c r="E141" i="15"/>
  <c r="O141" i="15"/>
  <c r="D141" i="15"/>
  <c r="M141" i="15"/>
  <c r="C141" i="15"/>
  <c r="I141" i="15"/>
  <c r="H141" i="15"/>
  <c r="N134" i="15"/>
  <c r="J134" i="15"/>
  <c r="F134" i="15"/>
  <c r="P134" i="15"/>
  <c r="K134" i="15"/>
  <c r="E134" i="15"/>
  <c r="L134" i="15"/>
  <c r="D134" i="15"/>
  <c r="Q134" i="15"/>
  <c r="I134" i="15"/>
  <c r="C134" i="15"/>
  <c r="H134" i="15"/>
  <c r="G134" i="15"/>
  <c r="O134" i="15"/>
  <c r="M134" i="15"/>
  <c r="N138" i="15"/>
  <c r="J138" i="15"/>
  <c r="F138" i="15"/>
  <c r="Q138" i="15"/>
  <c r="L138" i="15"/>
  <c r="G138" i="15"/>
  <c r="P138" i="15"/>
  <c r="K138" i="15"/>
  <c r="E138" i="15"/>
  <c r="H138" i="15"/>
  <c r="O138" i="15"/>
  <c r="D138" i="15"/>
  <c r="C138" i="15"/>
  <c r="M138" i="15"/>
  <c r="I138" i="15"/>
  <c r="N139" i="15"/>
  <c r="J139" i="15"/>
  <c r="F139" i="15"/>
  <c r="Q139" i="15"/>
  <c r="L139" i="15"/>
  <c r="G139" i="15"/>
  <c r="P139" i="15"/>
  <c r="K139" i="15"/>
  <c r="E139" i="15"/>
  <c r="M139" i="15"/>
  <c r="C139" i="15"/>
  <c r="I139" i="15"/>
  <c r="H139" i="15"/>
  <c r="D139" i="15"/>
  <c r="O139" i="15"/>
  <c r="N133" i="15"/>
  <c r="J133" i="15"/>
  <c r="F133" i="15"/>
  <c r="P133" i="15"/>
  <c r="K133" i="15"/>
  <c r="E133" i="15"/>
  <c r="M133" i="15"/>
  <c r="G133" i="15"/>
  <c r="L133" i="15"/>
  <c r="D133" i="15"/>
  <c r="I133" i="15"/>
  <c r="H133" i="15"/>
  <c r="Q133" i="15"/>
  <c r="C133" i="15"/>
  <c r="O133" i="15"/>
  <c r="N136" i="15"/>
  <c r="J136" i="15"/>
  <c r="F136" i="15"/>
  <c r="Q136" i="15"/>
  <c r="L136" i="15"/>
  <c r="G136" i="15"/>
  <c r="P136" i="15"/>
  <c r="K136" i="15"/>
  <c r="E136" i="15"/>
  <c r="H136" i="15"/>
  <c r="O136" i="15"/>
  <c r="D136" i="15"/>
  <c r="M136" i="15"/>
  <c r="I136" i="15"/>
  <c r="C136" i="15"/>
  <c r="N144" i="15"/>
  <c r="J144" i="15"/>
  <c r="F144" i="15"/>
  <c r="Q144" i="15"/>
  <c r="M144" i="15"/>
  <c r="I144" i="15"/>
  <c r="E144" i="15"/>
  <c r="P144" i="15"/>
  <c r="H144" i="15"/>
  <c r="O144" i="15"/>
  <c r="G144" i="15"/>
  <c r="L144" i="15"/>
  <c r="K144" i="15"/>
  <c r="D144" i="15"/>
  <c r="C144" i="15"/>
  <c r="N132" i="15"/>
  <c r="J132" i="15"/>
  <c r="F132" i="15"/>
  <c r="P132" i="15"/>
  <c r="K132" i="15"/>
  <c r="E132" i="15"/>
  <c r="O132" i="15"/>
  <c r="H132" i="15"/>
  <c r="M132" i="15"/>
  <c r="G132" i="15"/>
  <c r="L132" i="15"/>
  <c r="I132" i="15"/>
  <c r="D132" i="15"/>
  <c r="C132" i="15"/>
  <c r="Q132" i="15"/>
  <c r="N137" i="15"/>
  <c r="J137" i="15"/>
  <c r="F137" i="15"/>
  <c r="Q137" i="15"/>
  <c r="L137" i="15"/>
  <c r="G137" i="15"/>
  <c r="P137" i="15"/>
  <c r="K137" i="15"/>
  <c r="E137" i="15"/>
  <c r="M137" i="15"/>
  <c r="C137" i="15"/>
  <c r="I137" i="15"/>
  <c r="O137" i="15"/>
  <c r="H137" i="15"/>
  <c r="D137" i="15"/>
  <c r="N131" i="15"/>
  <c r="J131" i="15"/>
  <c r="F131" i="15"/>
  <c r="P131" i="15"/>
  <c r="K131" i="15"/>
  <c r="E131" i="15"/>
  <c r="Q131" i="15"/>
  <c r="I131" i="15"/>
  <c r="C131" i="15"/>
  <c r="O131" i="15"/>
  <c r="H131" i="15"/>
  <c r="M131" i="15"/>
  <c r="G131" i="15"/>
  <c r="L131" i="15"/>
  <c r="D131" i="15"/>
  <c r="N140" i="15"/>
  <c r="J140" i="15"/>
  <c r="F140" i="15"/>
  <c r="Q140" i="15"/>
  <c r="L140" i="15"/>
  <c r="G140" i="15"/>
  <c r="P140" i="15"/>
  <c r="K140" i="15"/>
  <c r="E140" i="15"/>
  <c r="I140" i="15"/>
  <c r="H140" i="15"/>
  <c r="O140" i="15"/>
  <c r="D140" i="15"/>
  <c r="M140" i="15"/>
  <c r="C140" i="15"/>
  <c r="N142" i="15"/>
  <c r="J142" i="15"/>
  <c r="F142" i="15"/>
  <c r="Q142" i="15"/>
  <c r="M142" i="15"/>
  <c r="I142" i="15"/>
  <c r="E142" i="15"/>
  <c r="P142" i="15"/>
  <c r="H142" i="15"/>
  <c r="O142" i="15"/>
  <c r="G142" i="15"/>
  <c r="L142" i="15"/>
  <c r="K142" i="15"/>
  <c r="D142" i="15"/>
  <c r="C142" i="15"/>
  <c r="P116" i="4"/>
  <c r="L116" i="4"/>
  <c r="H116" i="4"/>
  <c r="D116" i="4"/>
  <c r="O116" i="4"/>
  <c r="K116" i="4"/>
  <c r="G116" i="4"/>
  <c r="C116" i="4"/>
  <c r="N116" i="4"/>
  <c r="J116" i="4"/>
  <c r="F116" i="4"/>
  <c r="Q116" i="4"/>
  <c r="M116" i="4"/>
  <c r="I116" i="4"/>
  <c r="E116" i="4"/>
  <c r="Q117" i="4"/>
  <c r="M117" i="4"/>
  <c r="I117" i="4"/>
  <c r="E117" i="4"/>
  <c r="P117" i="4"/>
  <c r="L117" i="4"/>
  <c r="H117" i="4"/>
  <c r="D117" i="4"/>
  <c r="O117" i="4"/>
  <c r="K117" i="4"/>
  <c r="G117" i="4"/>
  <c r="C117" i="4"/>
  <c r="N117" i="4"/>
  <c r="J117" i="4"/>
  <c r="F117" i="4"/>
  <c r="Q129" i="4"/>
  <c r="M129" i="4"/>
  <c r="I129" i="4"/>
  <c r="E129" i="4"/>
  <c r="P129" i="4"/>
  <c r="L129" i="4"/>
  <c r="H129" i="4"/>
  <c r="D129" i="4"/>
  <c r="O129" i="4"/>
  <c r="K129" i="4"/>
  <c r="G129" i="4"/>
  <c r="C129" i="4"/>
  <c r="N129" i="4"/>
  <c r="J129" i="4"/>
  <c r="F129" i="4"/>
  <c r="P128" i="4"/>
  <c r="L128" i="4"/>
  <c r="H128" i="4"/>
  <c r="D128" i="4"/>
  <c r="O128" i="4"/>
  <c r="K128" i="4"/>
  <c r="G128" i="4"/>
  <c r="C128" i="4"/>
  <c r="N128" i="4"/>
  <c r="J128" i="4"/>
  <c r="F128" i="4"/>
  <c r="Q128" i="4"/>
  <c r="M128" i="4"/>
  <c r="I128" i="4"/>
  <c r="E128" i="4"/>
  <c r="P120" i="4"/>
  <c r="L120" i="4"/>
  <c r="H120" i="4"/>
  <c r="D120" i="4"/>
  <c r="O120" i="4"/>
  <c r="K120" i="4"/>
  <c r="G120" i="4"/>
  <c r="C120" i="4"/>
  <c r="N120" i="4"/>
  <c r="J120" i="4"/>
  <c r="F120" i="4"/>
  <c r="Q120" i="4"/>
  <c r="M120" i="4"/>
  <c r="I120" i="4"/>
  <c r="E120" i="4"/>
  <c r="P124" i="4"/>
  <c r="L124" i="4"/>
  <c r="H124" i="4"/>
  <c r="D124" i="4"/>
  <c r="O124" i="4"/>
  <c r="K124" i="4"/>
  <c r="G124" i="4"/>
  <c r="C124" i="4"/>
  <c r="N124" i="4"/>
  <c r="J124" i="4"/>
  <c r="F124" i="4"/>
  <c r="Q124" i="4"/>
  <c r="M124" i="4"/>
  <c r="I124" i="4"/>
  <c r="E124" i="4"/>
  <c r="Q121" i="4"/>
  <c r="M121" i="4"/>
  <c r="I121" i="4"/>
  <c r="E121" i="4"/>
  <c r="P121" i="4"/>
  <c r="L121" i="4"/>
  <c r="H121" i="4"/>
  <c r="D121" i="4"/>
  <c r="O121" i="4"/>
  <c r="K121" i="4"/>
  <c r="G121" i="4"/>
  <c r="C121" i="4"/>
  <c r="N121" i="4"/>
  <c r="J121" i="4"/>
  <c r="F121" i="4"/>
  <c r="Q125" i="4"/>
  <c r="M125" i="4"/>
  <c r="I125" i="4"/>
  <c r="E125" i="4"/>
  <c r="P125" i="4"/>
  <c r="L125" i="4"/>
  <c r="H125" i="4"/>
  <c r="D125" i="4"/>
  <c r="O125" i="4"/>
  <c r="K125" i="4"/>
  <c r="G125" i="4"/>
  <c r="C125" i="4"/>
  <c r="N125" i="4"/>
  <c r="J125" i="4"/>
  <c r="F125" i="4"/>
  <c r="N126" i="4"/>
  <c r="J126" i="4"/>
  <c r="F126" i="4"/>
  <c r="Q126" i="4"/>
  <c r="M126" i="4"/>
  <c r="I126" i="4"/>
  <c r="E126" i="4"/>
  <c r="P126" i="4"/>
  <c r="L126" i="4"/>
  <c r="H126" i="4"/>
  <c r="D126" i="4"/>
  <c r="O126" i="4"/>
  <c r="K126" i="4"/>
  <c r="G126" i="4"/>
  <c r="C126" i="4"/>
  <c r="N122" i="4"/>
  <c r="J122" i="4"/>
  <c r="F122" i="4"/>
  <c r="Q122" i="4"/>
  <c r="M122" i="4"/>
  <c r="I122" i="4"/>
  <c r="E122" i="4"/>
  <c r="P122" i="4"/>
  <c r="L122" i="4"/>
  <c r="H122" i="4"/>
  <c r="D122" i="4"/>
  <c r="O122" i="4"/>
  <c r="K122" i="4"/>
  <c r="G122" i="4"/>
  <c r="C122" i="4"/>
  <c r="O115" i="4"/>
  <c r="K115" i="4"/>
  <c r="G115" i="4"/>
  <c r="C115" i="4"/>
  <c r="N115" i="4"/>
  <c r="J115" i="4"/>
  <c r="F115" i="4"/>
  <c r="Q115" i="4"/>
  <c r="M115" i="4"/>
  <c r="I115" i="4"/>
  <c r="E115" i="4"/>
  <c r="P115" i="4"/>
  <c r="L115" i="4"/>
  <c r="H115" i="4"/>
  <c r="D115" i="4"/>
  <c r="O119" i="4"/>
  <c r="K119" i="4"/>
  <c r="G119" i="4"/>
  <c r="C119" i="4"/>
  <c r="N119" i="4"/>
  <c r="J119" i="4"/>
  <c r="F119" i="4"/>
  <c r="Q119" i="4"/>
  <c r="M119" i="4"/>
  <c r="I119" i="4"/>
  <c r="E119" i="4"/>
  <c r="P119" i="4"/>
  <c r="L119" i="4"/>
  <c r="H119" i="4"/>
  <c r="D119" i="4"/>
  <c r="O127" i="4"/>
  <c r="K127" i="4"/>
  <c r="G127" i="4"/>
  <c r="C127" i="4"/>
  <c r="N127" i="4"/>
  <c r="J127" i="4"/>
  <c r="F127" i="4"/>
  <c r="Q127" i="4"/>
  <c r="M127" i="4"/>
  <c r="I127" i="4"/>
  <c r="E127" i="4"/>
  <c r="P127" i="4"/>
  <c r="L127" i="4"/>
  <c r="H127" i="4"/>
  <c r="D127" i="4"/>
  <c r="O123" i="4"/>
  <c r="K123" i="4"/>
  <c r="G123" i="4"/>
  <c r="C123" i="4"/>
  <c r="N123" i="4"/>
  <c r="J123" i="4"/>
  <c r="F123" i="4"/>
  <c r="Q123" i="4"/>
  <c r="M123" i="4"/>
  <c r="I123" i="4"/>
  <c r="E123" i="4"/>
  <c r="P123" i="4"/>
  <c r="L123" i="4"/>
  <c r="H123" i="4"/>
  <c r="D123" i="4"/>
  <c r="N118" i="4"/>
  <c r="J118" i="4"/>
  <c r="F118" i="4"/>
  <c r="Q118" i="4"/>
  <c r="M118" i="4"/>
  <c r="I118" i="4"/>
  <c r="E118" i="4"/>
  <c r="P118" i="4"/>
  <c r="L118" i="4"/>
  <c r="H118" i="4"/>
  <c r="D118" i="4"/>
  <c r="O118" i="4"/>
  <c r="K118" i="4"/>
  <c r="G118" i="4"/>
  <c r="C118" i="4"/>
  <c r="P129" i="5"/>
  <c r="L129" i="5"/>
  <c r="H129" i="5"/>
  <c r="D129" i="5"/>
  <c r="O129" i="5"/>
  <c r="J129" i="5"/>
  <c r="E129" i="5"/>
  <c r="Q129" i="5"/>
  <c r="I129" i="5"/>
  <c r="N129" i="5"/>
  <c r="G129" i="5"/>
  <c r="M129" i="5"/>
  <c r="F129" i="5"/>
  <c r="K129" i="5"/>
  <c r="C129" i="5"/>
  <c r="N116" i="5"/>
  <c r="J116" i="5"/>
  <c r="F116" i="5"/>
  <c r="Q116" i="5"/>
  <c r="M116" i="5"/>
  <c r="I116" i="5"/>
  <c r="E116" i="5"/>
  <c r="K116" i="5"/>
  <c r="C116" i="5"/>
  <c r="P116" i="5"/>
  <c r="H116" i="5"/>
  <c r="O116" i="5"/>
  <c r="G116" i="5"/>
  <c r="L116" i="5"/>
  <c r="D116" i="5"/>
  <c r="O117" i="5"/>
  <c r="K117" i="5"/>
  <c r="Q117" i="5"/>
  <c r="L117" i="5"/>
  <c r="G117" i="5"/>
  <c r="C117" i="5"/>
  <c r="P117" i="5"/>
  <c r="J117" i="5"/>
  <c r="F117" i="5"/>
  <c r="M117" i="5"/>
  <c r="D117" i="5"/>
  <c r="I117" i="5"/>
  <c r="H117" i="5"/>
  <c r="E117" i="5"/>
  <c r="N117" i="5"/>
  <c r="P122" i="5"/>
  <c r="L122" i="5"/>
  <c r="H122" i="5"/>
  <c r="D122" i="5"/>
  <c r="Q122" i="5"/>
  <c r="K122" i="5"/>
  <c r="F122" i="5"/>
  <c r="O122" i="5"/>
  <c r="J122" i="5"/>
  <c r="E122" i="5"/>
  <c r="M122" i="5"/>
  <c r="I122" i="5"/>
  <c r="G122" i="5"/>
  <c r="N122" i="5"/>
  <c r="C122" i="5"/>
  <c r="Q126" i="5"/>
  <c r="M126" i="5"/>
  <c r="I126" i="5"/>
  <c r="E126" i="5"/>
  <c r="L126" i="5"/>
  <c r="G126" i="5"/>
  <c r="K126" i="5"/>
  <c r="D126" i="5"/>
  <c r="P126" i="5"/>
  <c r="J126" i="5"/>
  <c r="C126" i="5"/>
  <c r="F126" i="5"/>
  <c r="O126" i="5"/>
  <c r="N126" i="5"/>
  <c r="H126" i="5"/>
  <c r="O121" i="5"/>
  <c r="K121" i="5"/>
  <c r="G121" i="5"/>
  <c r="C121" i="5"/>
  <c r="P121" i="5"/>
  <c r="J121" i="5"/>
  <c r="E121" i="5"/>
  <c r="N121" i="5"/>
  <c r="I121" i="5"/>
  <c r="D121" i="5"/>
  <c r="Q121" i="5"/>
  <c r="F121" i="5"/>
  <c r="M121" i="5"/>
  <c r="L121" i="5"/>
  <c r="H121" i="5"/>
  <c r="Q119" i="5"/>
  <c r="M119" i="5"/>
  <c r="I119" i="5"/>
  <c r="E119" i="5"/>
  <c r="N119" i="5"/>
  <c r="H119" i="5"/>
  <c r="C119" i="5"/>
  <c r="L119" i="5"/>
  <c r="G119" i="5"/>
  <c r="O119" i="5"/>
  <c r="D119" i="5"/>
  <c r="K119" i="5"/>
  <c r="J119" i="5"/>
  <c r="P119" i="5"/>
  <c r="F119" i="5"/>
  <c r="O124" i="5"/>
  <c r="K124" i="5"/>
  <c r="G124" i="5"/>
  <c r="C124" i="5"/>
  <c r="P124" i="5"/>
  <c r="J124" i="5"/>
  <c r="E124" i="5"/>
  <c r="M124" i="5"/>
  <c r="F124" i="5"/>
  <c r="L124" i="5"/>
  <c r="D124" i="5"/>
  <c r="H124" i="5"/>
  <c r="Q124" i="5"/>
  <c r="N124" i="5"/>
  <c r="I124" i="5"/>
  <c r="Q115" i="5"/>
  <c r="M115" i="5"/>
  <c r="I115" i="5"/>
  <c r="E115" i="5"/>
  <c r="P115" i="5"/>
  <c r="L115" i="5"/>
  <c r="H115" i="5"/>
  <c r="D115" i="5"/>
  <c r="J115" i="5"/>
  <c r="O115" i="5"/>
  <c r="G115" i="5"/>
  <c r="N115" i="5"/>
  <c r="F115" i="5"/>
  <c r="C115" i="5"/>
  <c r="K115" i="5"/>
  <c r="O128" i="5"/>
  <c r="K128" i="5"/>
  <c r="G128" i="5"/>
  <c r="C128" i="5"/>
  <c r="N128" i="5"/>
  <c r="I128" i="5"/>
  <c r="D128" i="5"/>
  <c r="Q128" i="5"/>
  <c r="J128" i="5"/>
  <c r="P128" i="5"/>
  <c r="H128" i="5"/>
  <c r="M128" i="5"/>
  <c r="E128" i="5"/>
  <c r="L128" i="5"/>
  <c r="F128" i="5"/>
  <c r="N127" i="5"/>
  <c r="J127" i="5"/>
  <c r="F127" i="5"/>
  <c r="M127" i="5"/>
  <c r="H127" i="5"/>
  <c r="C127" i="5"/>
  <c r="Q127" i="5"/>
  <c r="K127" i="5"/>
  <c r="D127" i="5"/>
  <c r="P127" i="5"/>
  <c r="I127" i="5"/>
  <c r="E127" i="5"/>
  <c r="O127" i="5"/>
  <c r="L127" i="5"/>
  <c r="G127" i="5"/>
  <c r="P125" i="5"/>
  <c r="L125" i="5"/>
  <c r="H125" i="5"/>
  <c r="D125" i="5"/>
  <c r="Q125" i="5"/>
  <c r="K125" i="5"/>
  <c r="F125" i="5"/>
  <c r="M125" i="5"/>
  <c r="E125" i="5"/>
  <c r="J125" i="5"/>
  <c r="C125" i="5"/>
  <c r="G125" i="5"/>
  <c r="O125" i="5"/>
  <c r="N125" i="5"/>
  <c r="I125" i="5"/>
  <c r="N123" i="5"/>
  <c r="J123" i="5"/>
  <c r="O123" i="5"/>
  <c r="I123" i="5"/>
  <c r="E123" i="5"/>
  <c r="M123" i="5"/>
  <c r="G123" i="5"/>
  <c r="L123" i="5"/>
  <c r="F123" i="5"/>
  <c r="H123" i="5"/>
  <c r="Q123" i="5"/>
  <c r="D123" i="5"/>
  <c r="P123" i="5"/>
  <c r="C123" i="5"/>
  <c r="K123" i="5"/>
  <c r="N120" i="5"/>
  <c r="J120" i="5"/>
  <c r="F120" i="5"/>
  <c r="O120" i="5"/>
  <c r="I120" i="5"/>
  <c r="D120" i="5"/>
  <c r="M120" i="5"/>
  <c r="H120" i="5"/>
  <c r="C120" i="5"/>
  <c r="K120" i="5"/>
  <c r="Q120" i="5"/>
  <c r="G120" i="5"/>
  <c r="P120" i="5"/>
  <c r="E120" i="5"/>
  <c r="L120" i="5"/>
  <c r="P118" i="5"/>
  <c r="L118" i="5"/>
  <c r="H118" i="5"/>
  <c r="D118" i="5"/>
  <c r="M118" i="5"/>
  <c r="G118" i="5"/>
  <c r="Q118" i="5"/>
  <c r="K118" i="5"/>
  <c r="F118" i="5"/>
  <c r="I118" i="5"/>
  <c r="O118" i="5"/>
  <c r="E118" i="5"/>
  <c r="N118" i="5"/>
  <c r="C118" i="5"/>
  <c r="J118" i="5"/>
  <c r="R132" i="15" l="1"/>
  <c r="R138" i="15"/>
  <c r="R136" i="15"/>
  <c r="R133" i="15"/>
  <c r="R134" i="15"/>
  <c r="R135" i="15"/>
  <c r="R144" i="15"/>
  <c r="R141" i="15"/>
  <c r="R143" i="15"/>
  <c r="R137" i="15"/>
  <c r="R140" i="15"/>
  <c r="R142" i="15"/>
  <c r="R131" i="15"/>
  <c r="R139" i="15"/>
  <c r="R145" i="15"/>
  <c r="N143" i="4"/>
  <c r="J143" i="4"/>
  <c r="F143" i="4"/>
  <c r="Q143" i="4"/>
  <c r="M143" i="4"/>
  <c r="I143" i="4"/>
  <c r="E143" i="4"/>
  <c r="P143" i="4"/>
  <c r="L143" i="4"/>
  <c r="H143" i="4"/>
  <c r="D143" i="4"/>
  <c r="O143" i="4"/>
  <c r="K143" i="4"/>
  <c r="G143" i="4"/>
  <c r="C143" i="4"/>
  <c r="O136" i="4"/>
  <c r="K136" i="4"/>
  <c r="G136" i="4"/>
  <c r="C136" i="4"/>
  <c r="N136" i="4"/>
  <c r="J136" i="4"/>
  <c r="F136" i="4"/>
  <c r="Q136" i="4"/>
  <c r="M136" i="4"/>
  <c r="I136" i="4"/>
  <c r="E136" i="4"/>
  <c r="P136" i="4"/>
  <c r="L136" i="4"/>
  <c r="H136" i="4"/>
  <c r="D136" i="4"/>
  <c r="O132" i="4"/>
  <c r="K132" i="4"/>
  <c r="G132" i="4"/>
  <c r="C132" i="4"/>
  <c r="N132" i="4"/>
  <c r="J132" i="4"/>
  <c r="F132" i="4"/>
  <c r="Q132" i="4"/>
  <c r="M132" i="4"/>
  <c r="I132" i="4"/>
  <c r="E132" i="4"/>
  <c r="P132" i="4"/>
  <c r="L132" i="4"/>
  <c r="H132" i="4"/>
  <c r="D132" i="4"/>
  <c r="Q142" i="4"/>
  <c r="M142" i="4"/>
  <c r="I142" i="4"/>
  <c r="E142" i="4"/>
  <c r="P142" i="4"/>
  <c r="L142" i="4"/>
  <c r="H142" i="4"/>
  <c r="D142" i="4"/>
  <c r="O142" i="4"/>
  <c r="K142" i="4"/>
  <c r="G142" i="4"/>
  <c r="C142" i="4"/>
  <c r="N142" i="4"/>
  <c r="J142" i="4"/>
  <c r="F142" i="4"/>
  <c r="O140" i="4"/>
  <c r="K140" i="4"/>
  <c r="G140" i="4"/>
  <c r="C140" i="4"/>
  <c r="N140" i="4"/>
  <c r="J140" i="4"/>
  <c r="F140" i="4"/>
  <c r="Q140" i="4"/>
  <c r="M140" i="4"/>
  <c r="I140" i="4"/>
  <c r="E140" i="4"/>
  <c r="P140" i="4"/>
  <c r="L140" i="4"/>
  <c r="H140" i="4"/>
  <c r="D140" i="4"/>
  <c r="P133" i="4"/>
  <c r="L133" i="4"/>
  <c r="H133" i="4"/>
  <c r="D133" i="4"/>
  <c r="O133" i="4"/>
  <c r="K133" i="4"/>
  <c r="G133" i="4"/>
  <c r="C133" i="4"/>
  <c r="N133" i="4"/>
  <c r="J133" i="4"/>
  <c r="F133" i="4"/>
  <c r="Q133" i="4"/>
  <c r="M133" i="4"/>
  <c r="I133" i="4"/>
  <c r="E133" i="4"/>
  <c r="N139" i="4"/>
  <c r="J139" i="4"/>
  <c r="F139" i="4"/>
  <c r="Q139" i="4"/>
  <c r="M139" i="4"/>
  <c r="I139" i="4"/>
  <c r="E139" i="4"/>
  <c r="P139" i="4"/>
  <c r="L139" i="4"/>
  <c r="H139" i="4"/>
  <c r="D139" i="4"/>
  <c r="O139" i="4"/>
  <c r="K139" i="4"/>
  <c r="G139" i="4"/>
  <c r="C139" i="4"/>
  <c r="N131" i="4"/>
  <c r="J131" i="4"/>
  <c r="F131" i="4"/>
  <c r="Q131" i="4"/>
  <c r="M131" i="4"/>
  <c r="I131" i="4"/>
  <c r="E131" i="4"/>
  <c r="P131" i="4"/>
  <c r="L131" i="4"/>
  <c r="H131" i="4"/>
  <c r="D131" i="4"/>
  <c r="O131" i="4"/>
  <c r="K131" i="4"/>
  <c r="G131" i="4"/>
  <c r="C131" i="4"/>
  <c r="Q138" i="4"/>
  <c r="M138" i="4"/>
  <c r="I138" i="4"/>
  <c r="E138" i="4"/>
  <c r="P138" i="4"/>
  <c r="L138" i="4"/>
  <c r="H138" i="4"/>
  <c r="D138" i="4"/>
  <c r="O138" i="4"/>
  <c r="K138" i="4"/>
  <c r="G138" i="4"/>
  <c r="C138" i="4"/>
  <c r="N138" i="4"/>
  <c r="J138" i="4"/>
  <c r="F138" i="4"/>
  <c r="P137" i="4"/>
  <c r="L137" i="4"/>
  <c r="H137" i="4"/>
  <c r="D137" i="4"/>
  <c r="O137" i="4"/>
  <c r="K137" i="4"/>
  <c r="G137" i="4"/>
  <c r="C137" i="4"/>
  <c r="N137" i="4"/>
  <c r="J137" i="4"/>
  <c r="F137" i="4"/>
  <c r="Q137" i="4"/>
  <c r="M137" i="4"/>
  <c r="I137" i="4"/>
  <c r="E137" i="4"/>
  <c r="P145" i="4"/>
  <c r="L145" i="4"/>
  <c r="H145" i="4"/>
  <c r="D145" i="4"/>
  <c r="O145" i="4"/>
  <c r="K145" i="4"/>
  <c r="G145" i="4"/>
  <c r="C145" i="4"/>
  <c r="N145" i="4"/>
  <c r="J145" i="4"/>
  <c r="F145" i="4"/>
  <c r="Q145" i="4"/>
  <c r="M145" i="4"/>
  <c r="I145" i="4"/>
  <c r="E145" i="4"/>
  <c r="Q134" i="4"/>
  <c r="M134" i="4"/>
  <c r="I134" i="4"/>
  <c r="E134" i="4"/>
  <c r="P134" i="4"/>
  <c r="L134" i="4"/>
  <c r="H134" i="4"/>
  <c r="D134" i="4"/>
  <c r="O134" i="4"/>
  <c r="K134" i="4"/>
  <c r="G134" i="4"/>
  <c r="C134" i="4"/>
  <c r="N134" i="4"/>
  <c r="J134" i="4"/>
  <c r="F134" i="4"/>
  <c r="N135" i="4"/>
  <c r="J135" i="4"/>
  <c r="F135" i="4"/>
  <c r="Q135" i="4"/>
  <c r="M135" i="4"/>
  <c r="I135" i="4"/>
  <c r="E135" i="4"/>
  <c r="P135" i="4"/>
  <c r="L135" i="4"/>
  <c r="H135" i="4"/>
  <c r="D135" i="4"/>
  <c r="O135" i="4"/>
  <c r="K135" i="4"/>
  <c r="G135" i="4"/>
  <c r="C135" i="4"/>
  <c r="P141" i="4"/>
  <c r="L141" i="4"/>
  <c r="H141" i="4"/>
  <c r="D141" i="4"/>
  <c r="O141" i="4"/>
  <c r="K141" i="4"/>
  <c r="G141" i="4"/>
  <c r="C141" i="4"/>
  <c r="N141" i="4"/>
  <c r="J141" i="4"/>
  <c r="F141" i="4"/>
  <c r="Q141" i="4"/>
  <c r="M141" i="4"/>
  <c r="I141" i="4"/>
  <c r="E141" i="4"/>
  <c r="O144" i="4"/>
  <c r="K144" i="4"/>
  <c r="G144" i="4"/>
  <c r="C144" i="4"/>
  <c r="N144" i="4"/>
  <c r="J144" i="4"/>
  <c r="F144" i="4"/>
  <c r="Q144" i="4"/>
  <c r="M144" i="4"/>
  <c r="I144" i="4"/>
  <c r="E144" i="4"/>
  <c r="P144" i="4"/>
  <c r="L144" i="4"/>
  <c r="H144" i="4"/>
  <c r="D144" i="4"/>
  <c r="Q134" i="5"/>
  <c r="M134" i="5"/>
  <c r="I134" i="5"/>
  <c r="E134" i="5"/>
  <c r="P134" i="5"/>
  <c r="K134" i="5"/>
  <c r="F134" i="5"/>
  <c r="J134" i="5"/>
  <c r="C134" i="5"/>
  <c r="O134" i="5"/>
  <c r="H134" i="5"/>
  <c r="N134" i="5"/>
  <c r="G134" i="5"/>
  <c r="D134" i="5"/>
  <c r="L134" i="5"/>
  <c r="Q141" i="5"/>
  <c r="M141" i="5"/>
  <c r="I141" i="5"/>
  <c r="E141" i="5"/>
  <c r="P141" i="5"/>
  <c r="K141" i="5"/>
  <c r="F141" i="5"/>
  <c r="O141" i="5"/>
  <c r="J141" i="5"/>
  <c r="D141" i="5"/>
  <c r="G141" i="5"/>
  <c r="N141" i="5"/>
  <c r="C141" i="5"/>
  <c r="L141" i="5"/>
  <c r="H141" i="5"/>
  <c r="Q138" i="5"/>
  <c r="M138" i="5"/>
  <c r="I138" i="5"/>
  <c r="E138" i="5"/>
  <c r="P138" i="5"/>
  <c r="K138" i="5"/>
  <c r="F138" i="5"/>
  <c r="O138" i="5"/>
  <c r="J138" i="5"/>
  <c r="D138" i="5"/>
  <c r="L138" i="5"/>
  <c r="H138" i="5"/>
  <c r="G138" i="5"/>
  <c r="N138" i="5"/>
  <c r="C138" i="5"/>
  <c r="Q133" i="5"/>
  <c r="M133" i="5"/>
  <c r="I133" i="5"/>
  <c r="E133" i="5"/>
  <c r="P133" i="5"/>
  <c r="K133" i="5"/>
  <c r="F133" i="5"/>
  <c r="L133" i="5"/>
  <c r="D133" i="5"/>
  <c r="J133" i="5"/>
  <c r="C133" i="5"/>
  <c r="O133" i="5"/>
  <c r="H133" i="5"/>
  <c r="N133" i="5"/>
  <c r="G133" i="5"/>
  <c r="Q132" i="5"/>
  <c r="M132" i="5"/>
  <c r="I132" i="5"/>
  <c r="E132" i="5"/>
  <c r="P132" i="5"/>
  <c r="K132" i="5"/>
  <c r="F132" i="5"/>
  <c r="N132" i="5"/>
  <c r="G132" i="5"/>
  <c r="L132" i="5"/>
  <c r="D132" i="5"/>
  <c r="J132" i="5"/>
  <c r="C132" i="5"/>
  <c r="H132" i="5"/>
  <c r="O132" i="5"/>
  <c r="Q144" i="5"/>
  <c r="M144" i="5"/>
  <c r="I144" i="5"/>
  <c r="E144" i="5"/>
  <c r="P144" i="5"/>
  <c r="K144" i="5"/>
  <c r="F144" i="5"/>
  <c r="O144" i="5"/>
  <c r="J144" i="5"/>
  <c r="D144" i="5"/>
  <c r="N144" i="5"/>
  <c r="H144" i="5"/>
  <c r="C144" i="5"/>
  <c r="L144" i="5"/>
  <c r="G144" i="5"/>
  <c r="Q137" i="5"/>
  <c r="M137" i="5"/>
  <c r="I137" i="5"/>
  <c r="E137" i="5"/>
  <c r="P137" i="5"/>
  <c r="K137" i="5"/>
  <c r="F137" i="5"/>
  <c r="O137" i="5"/>
  <c r="J137" i="5"/>
  <c r="D137" i="5"/>
  <c r="G137" i="5"/>
  <c r="N137" i="5"/>
  <c r="C137" i="5"/>
  <c r="L137" i="5"/>
  <c r="H137" i="5"/>
  <c r="Q142" i="5"/>
  <c r="M142" i="5"/>
  <c r="I142" i="5"/>
  <c r="E142" i="5"/>
  <c r="P142" i="5"/>
  <c r="K142" i="5"/>
  <c r="F142" i="5"/>
  <c r="O142" i="5"/>
  <c r="J142" i="5"/>
  <c r="D142" i="5"/>
  <c r="L142" i="5"/>
  <c r="H142" i="5"/>
  <c r="G142" i="5"/>
  <c r="N142" i="5"/>
  <c r="C142" i="5"/>
  <c r="Q145" i="5"/>
  <c r="M145" i="5"/>
  <c r="I145" i="5"/>
  <c r="E145" i="5"/>
  <c r="O145" i="5"/>
  <c r="K145" i="5"/>
  <c r="G145" i="5"/>
  <c r="C145" i="5"/>
  <c r="P145" i="5"/>
  <c r="H145" i="5"/>
  <c r="N145" i="5"/>
  <c r="F145" i="5"/>
  <c r="L145" i="5"/>
  <c r="D145" i="5"/>
  <c r="J145" i="5"/>
  <c r="Q143" i="5"/>
  <c r="M143" i="5"/>
  <c r="I143" i="5"/>
  <c r="E143" i="5"/>
  <c r="P143" i="5"/>
  <c r="K143" i="5"/>
  <c r="F143" i="5"/>
  <c r="O143" i="5"/>
  <c r="J143" i="5"/>
  <c r="D143" i="5"/>
  <c r="G143" i="5"/>
  <c r="N143" i="5"/>
  <c r="C143" i="5"/>
  <c r="L143" i="5"/>
  <c r="H143" i="5"/>
  <c r="Q139" i="5"/>
  <c r="M139" i="5"/>
  <c r="I139" i="5"/>
  <c r="E139" i="5"/>
  <c r="P139" i="5"/>
  <c r="K139" i="5"/>
  <c r="F139" i="5"/>
  <c r="O139" i="5"/>
  <c r="J139" i="5"/>
  <c r="D139" i="5"/>
  <c r="G139" i="5"/>
  <c r="N139" i="5"/>
  <c r="C139" i="5"/>
  <c r="L139" i="5"/>
  <c r="H139" i="5"/>
  <c r="Q131" i="5"/>
  <c r="M131" i="5"/>
  <c r="I131" i="5"/>
  <c r="E131" i="5"/>
  <c r="P131" i="5"/>
  <c r="K131" i="5"/>
  <c r="F131" i="5"/>
  <c r="O131" i="5"/>
  <c r="H131" i="5"/>
  <c r="N131" i="5"/>
  <c r="G131" i="5"/>
  <c r="L131" i="5"/>
  <c r="D131" i="5"/>
  <c r="J131" i="5"/>
  <c r="C131" i="5"/>
  <c r="Q136" i="5"/>
  <c r="M136" i="5"/>
  <c r="I136" i="5"/>
  <c r="E136" i="5"/>
  <c r="P136" i="5"/>
  <c r="K136" i="5"/>
  <c r="F136" i="5"/>
  <c r="O136" i="5"/>
  <c r="J136" i="5"/>
  <c r="D136" i="5"/>
  <c r="L136" i="5"/>
  <c r="H136" i="5"/>
  <c r="G136" i="5"/>
  <c r="C136" i="5"/>
  <c r="N136" i="5"/>
  <c r="Q140" i="5"/>
  <c r="M140" i="5"/>
  <c r="I140" i="5"/>
  <c r="E140" i="5"/>
  <c r="P140" i="5"/>
  <c r="K140" i="5"/>
  <c r="F140" i="5"/>
  <c r="O140" i="5"/>
  <c r="J140" i="5"/>
  <c r="D140" i="5"/>
  <c r="L140" i="5"/>
  <c r="H140" i="5"/>
  <c r="G140" i="5"/>
  <c r="N140" i="5"/>
  <c r="C140" i="5"/>
  <c r="Q135" i="5"/>
  <c r="M135" i="5"/>
  <c r="I135" i="5"/>
  <c r="E135" i="5"/>
  <c r="P135" i="5"/>
  <c r="K135" i="5"/>
  <c r="F135" i="5"/>
  <c r="O135" i="5"/>
  <c r="H135" i="5"/>
  <c r="N135" i="5"/>
  <c r="G135" i="5"/>
  <c r="L135" i="5"/>
  <c r="D135" i="5"/>
  <c r="J135" i="5"/>
  <c r="C135" i="5"/>
  <c r="R10" i="15" l="1"/>
  <c r="R17" i="15"/>
  <c r="S17" i="15"/>
  <c r="U7" i="15"/>
  <c r="R7" i="15"/>
  <c r="V7" i="15"/>
  <c r="T7" i="15"/>
  <c r="S7" i="15"/>
  <c r="U11" i="15"/>
  <c r="S11" i="15"/>
  <c r="R11" i="15"/>
  <c r="V11" i="15"/>
  <c r="T11" i="15"/>
  <c r="T10" i="15"/>
  <c r="V10" i="15"/>
  <c r="R15" i="15"/>
  <c r="U15" i="15"/>
  <c r="T15" i="15"/>
  <c r="S15" i="15"/>
  <c r="S6" i="15"/>
  <c r="V6" i="15"/>
  <c r="R6" i="15"/>
  <c r="U6" i="15"/>
  <c r="T6" i="15"/>
  <c r="T12" i="15"/>
  <c r="S12" i="15"/>
  <c r="R12" i="15"/>
  <c r="U12" i="15"/>
  <c r="V12" i="15"/>
  <c r="S9" i="15"/>
  <c r="R9" i="15"/>
  <c r="V9" i="15"/>
  <c r="U9" i="15"/>
  <c r="T9" i="15"/>
  <c r="R3" i="15"/>
  <c r="S3" i="15"/>
  <c r="U10" i="15"/>
  <c r="R4" i="15"/>
  <c r="R13" i="15"/>
  <c r="S13" i="15"/>
  <c r="U13" i="15"/>
  <c r="T13" i="15"/>
  <c r="T5" i="15"/>
  <c r="S5" i="15"/>
  <c r="R5" i="15"/>
  <c r="U5" i="15"/>
  <c r="V5" i="15"/>
  <c r="U14" i="15"/>
  <c r="S14" i="15"/>
  <c r="R14" i="15"/>
  <c r="T14" i="15"/>
  <c r="S10" i="15"/>
  <c r="S4" i="15"/>
  <c r="R16" i="15"/>
  <c r="S16" i="15"/>
  <c r="T8" i="15"/>
  <c r="R8" i="15"/>
  <c r="V8" i="15"/>
  <c r="S8" i="15"/>
  <c r="U8" i="15"/>
  <c r="U13" i="4"/>
  <c r="U7" i="4"/>
  <c r="U12" i="4"/>
  <c r="U15" i="4"/>
  <c r="U9" i="4"/>
  <c r="U5" i="4"/>
  <c r="U8" i="4"/>
  <c r="U6" i="4"/>
  <c r="U11" i="4"/>
  <c r="U14" i="4"/>
  <c r="U10" i="4"/>
  <c r="R143" i="4"/>
  <c r="R139" i="4"/>
  <c r="R138" i="4"/>
  <c r="R131" i="4"/>
  <c r="B2" i="14" s="1"/>
  <c r="R140" i="4"/>
  <c r="R141" i="4"/>
  <c r="R135" i="4"/>
  <c r="R137" i="4"/>
  <c r="R133" i="4"/>
  <c r="R136" i="4"/>
  <c r="R144" i="4"/>
  <c r="R145" i="4"/>
  <c r="R132" i="4"/>
  <c r="B3" i="14" s="1"/>
  <c r="R134" i="4"/>
  <c r="R142" i="4"/>
  <c r="R131" i="5"/>
  <c r="R143" i="5"/>
  <c r="J31" i="14" s="1"/>
  <c r="R142" i="5"/>
  <c r="J30" i="14" s="1"/>
  <c r="R144" i="5"/>
  <c r="J32" i="14" s="1"/>
  <c r="R141" i="5"/>
  <c r="J29" i="14" s="1"/>
  <c r="R139" i="5"/>
  <c r="J27" i="14" s="1"/>
  <c r="R137" i="5"/>
  <c r="J25" i="14" s="1"/>
  <c r="R145" i="5"/>
  <c r="J33" i="14" s="1"/>
  <c r="R140" i="5"/>
  <c r="J28" i="14" s="1"/>
  <c r="R136" i="5"/>
  <c r="J24" i="14" s="1"/>
  <c r="R133" i="5"/>
  <c r="J21" i="14" s="1"/>
  <c r="R135" i="5"/>
  <c r="J23" i="14" s="1"/>
  <c r="R132" i="5"/>
  <c r="R138" i="5"/>
  <c r="J26" i="14" s="1"/>
  <c r="R134" i="5"/>
  <c r="J22" i="14" s="1"/>
  <c r="T3" i="15" l="1"/>
  <c r="W13" i="15"/>
  <c r="T4" i="15"/>
  <c r="W14" i="15"/>
  <c r="X12" i="15"/>
  <c r="W6" i="15"/>
  <c r="V15" i="15"/>
  <c r="K23" i="14"/>
  <c r="K32" i="14"/>
  <c r="K21" i="14"/>
  <c r="K26" i="14"/>
  <c r="K33" i="14"/>
  <c r="K22" i="14"/>
  <c r="K25" i="14"/>
  <c r="K30" i="14"/>
  <c r="K27" i="14"/>
  <c r="K24" i="14"/>
  <c r="K31" i="14"/>
  <c r="K28" i="14"/>
  <c r="K29" i="14"/>
  <c r="B16" i="14"/>
  <c r="B33" i="14"/>
  <c r="H2" i="14"/>
  <c r="G2" i="14"/>
  <c r="C35" i="14" s="1"/>
  <c r="B30" i="14"/>
  <c r="B13" i="14"/>
  <c r="B15" i="14"/>
  <c r="B32" i="14"/>
  <c r="B23" i="14"/>
  <c r="B6" i="14"/>
  <c r="B26" i="14"/>
  <c r="B9" i="14"/>
  <c r="B22" i="14"/>
  <c r="B5" i="14"/>
  <c r="B27" i="14"/>
  <c r="B10" i="14"/>
  <c r="B7" i="14"/>
  <c r="B24" i="14"/>
  <c r="B12" i="14"/>
  <c r="B29" i="14"/>
  <c r="G3" i="14"/>
  <c r="B35" i="14" s="1"/>
  <c r="H3" i="14"/>
  <c r="B21" i="14"/>
  <c r="B4" i="14"/>
  <c r="B11" i="14"/>
  <c r="B28" i="14"/>
  <c r="B31" i="14"/>
  <c r="B14" i="14"/>
  <c r="B8" i="14"/>
  <c r="B25" i="14"/>
  <c r="C3" i="7"/>
  <c r="C3" i="14"/>
  <c r="C11" i="7"/>
  <c r="C11" i="14"/>
  <c r="C2" i="7"/>
  <c r="C2" i="14"/>
  <c r="C6" i="7"/>
  <c r="C6" i="14"/>
  <c r="C16" i="7"/>
  <c r="C16" i="14"/>
  <c r="C15" i="7"/>
  <c r="C15" i="14"/>
  <c r="C13" i="7"/>
  <c r="C13" i="14"/>
  <c r="C5" i="7"/>
  <c r="C5" i="14"/>
  <c r="C4" i="7"/>
  <c r="C4" i="14"/>
  <c r="C8" i="7"/>
  <c r="C8" i="14"/>
  <c r="C9" i="7"/>
  <c r="C9" i="14"/>
  <c r="C7" i="7"/>
  <c r="C7" i="14"/>
  <c r="C10" i="7"/>
  <c r="C10" i="14"/>
  <c r="C14" i="7"/>
  <c r="C14" i="14"/>
  <c r="C12" i="7"/>
  <c r="C12" i="14"/>
  <c r="B8" i="7"/>
  <c r="D9" i="13"/>
  <c r="B13" i="7"/>
  <c r="D14" i="13"/>
  <c r="B15" i="7"/>
  <c r="D16" i="13"/>
  <c r="B6" i="7"/>
  <c r="D7" i="13"/>
  <c r="B9" i="7"/>
  <c r="D10" i="13"/>
  <c r="B7" i="7"/>
  <c r="D8" i="13"/>
  <c r="B10" i="7"/>
  <c r="D11" i="13"/>
  <c r="B5" i="7"/>
  <c r="D6" i="13"/>
  <c r="B12" i="7"/>
  <c r="D13" i="13"/>
  <c r="B3" i="7"/>
  <c r="D4" i="13"/>
  <c r="B4" i="7"/>
  <c r="D5" i="13"/>
  <c r="B11" i="7"/>
  <c r="D12" i="13"/>
  <c r="B14" i="7"/>
  <c r="D15" i="13"/>
  <c r="V15" i="4"/>
  <c r="B16" i="7"/>
  <c r="D17" i="13"/>
  <c r="B2" i="7"/>
  <c r="D3" i="13"/>
  <c r="V6" i="4"/>
  <c r="B20" i="7" s="1"/>
  <c r="E20" i="7" s="1"/>
  <c r="V10" i="5"/>
  <c r="V6" i="5"/>
  <c r="V8" i="5"/>
  <c r="V11" i="5"/>
  <c r="V12" i="5"/>
  <c r="V7" i="5"/>
  <c r="V5" i="5"/>
  <c r="V9" i="5"/>
  <c r="V8" i="4"/>
  <c r="B22" i="7" s="1"/>
  <c r="E22" i="7" s="1"/>
  <c r="V5" i="4"/>
  <c r="B19" i="7" s="1"/>
  <c r="E19" i="7" s="1"/>
  <c r="V12" i="4"/>
  <c r="B26" i="7" s="1"/>
  <c r="E26" i="7" s="1"/>
  <c r="V9" i="4"/>
  <c r="B23" i="7" s="1"/>
  <c r="E23" i="7" s="1"/>
  <c r="V7" i="4"/>
  <c r="B21" i="7" s="1"/>
  <c r="E21" i="7" s="1"/>
  <c r="V10" i="4"/>
  <c r="B24" i="7" s="1"/>
  <c r="E24" i="7" s="1"/>
  <c r="V11" i="4"/>
  <c r="B25" i="7" s="1"/>
  <c r="E25" i="7" s="1"/>
  <c r="T6" i="4"/>
  <c r="T8" i="4"/>
  <c r="T13" i="4"/>
  <c r="T5" i="4"/>
  <c r="T12" i="4"/>
  <c r="T15" i="4"/>
  <c r="T9" i="4"/>
  <c r="T14" i="4"/>
  <c r="T7" i="4"/>
  <c r="T10" i="4"/>
  <c r="T11" i="4"/>
  <c r="U6" i="5"/>
  <c r="U12" i="5"/>
  <c r="U13" i="5"/>
  <c r="U10" i="5"/>
  <c r="U7" i="5"/>
  <c r="U5" i="5"/>
  <c r="U9" i="5"/>
  <c r="U14" i="5"/>
  <c r="U8" i="5"/>
  <c r="U11" i="5"/>
  <c r="U15" i="5"/>
  <c r="T10" i="5"/>
  <c r="T11" i="5"/>
  <c r="T12" i="5"/>
  <c r="T13" i="5"/>
  <c r="T7" i="5"/>
  <c r="T6" i="5"/>
  <c r="T5" i="5"/>
  <c r="T9" i="5"/>
  <c r="T14" i="5"/>
  <c r="T8" i="5"/>
  <c r="T15" i="5"/>
  <c r="R16" i="5"/>
  <c r="S15" i="4"/>
  <c r="R11" i="4"/>
  <c r="C11" i="13" s="1"/>
  <c r="S11" i="4"/>
  <c r="S7" i="4"/>
  <c r="R7" i="4"/>
  <c r="C7" i="13" s="1"/>
  <c r="S16" i="4"/>
  <c r="R16" i="4"/>
  <c r="C16" i="13" s="1"/>
  <c r="R8" i="4"/>
  <c r="C8" i="13" s="1"/>
  <c r="S8" i="4"/>
  <c r="S13" i="4"/>
  <c r="R13" i="4"/>
  <c r="C13" i="13" s="1"/>
  <c r="S12" i="4"/>
  <c r="R12" i="4"/>
  <c r="C12" i="13" s="1"/>
  <c r="S14" i="4"/>
  <c r="R14" i="4"/>
  <c r="C14" i="13" s="1"/>
  <c r="S6" i="4"/>
  <c r="R6" i="4"/>
  <c r="C6" i="13" s="1"/>
  <c r="R5" i="4"/>
  <c r="C5" i="13" s="1"/>
  <c r="S5" i="4"/>
  <c r="S4" i="4"/>
  <c r="R4" i="4"/>
  <c r="R15" i="4"/>
  <c r="C15" i="13" s="1"/>
  <c r="S9" i="4"/>
  <c r="R9" i="4"/>
  <c r="C9" i="13" s="1"/>
  <c r="R3" i="4"/>
  <c r="S3" i="4"/>
  <c r="S17" i="4"/>
  <c r="R17" i="4"/>
  <c r="C17" i="13" s="1"/>
  <c r="S10" i="4"/>
  <c r="R10" i="4"/>
  <c r="C10" i="13" s="1"/>
  <c r="S14" i="5"/>
  <c r="R15" i="5"/>
  <c r="S3" i="5"/>
  <c r="S13" i="5"/>
  <c r="R14" i="5"/>
  <c r="R13" i="5"/>
  <c r="S16" i="5"/>
  <c r="S15" i="5"/>
  <c r="S8" i="5"/>
  <c r="R8" i="5"/>
  <c r="R11" i="5"/>
  <c r="S11" i="5"/>
  <c r="S9" i="5"/>
  <c r="R9" i="5"/>
  <c r="S12" i="5"/>
  <c r="R12" i="5"/>
  <c r="S6" i="5"/>
  <c r="R6" i="5"/>
  <c r="R10" i="5"/>
  <c r="S10" i="5"/>
  <c r="R4" i="5"/>
  <c r="S4" i="5"/>
  <c r="R7" i="5"/>
  <c r="S7" i="5"/>
  <c r="S5" i="5"/>
  <c r="R5" i="5"/>
  <c r="R3" i="5"/>
  <c r="S17" i="5"/>
  <c r="R17" i="5"/>
  <c r="T4" i="5" l="1"/>
  <c r="T3" i="5"/>
  <c r="C3" i="13"/>
  <c r="T3" i="4"/>
  <c r="C4" i="13"/>
  <c r="T4" i="4"/>
  <c r="K37" i="14"/>
  <c r="J37" i="14"/>
  <c r="J12" i="7"/>
  <c r="L3" i="7"/>
  <c r="J2" i="7"/>
  <c r="J13" i="7"/>
  <c r="L2" i="7"/>
  <c r="J3" i="7"/>
  <c r="K14" i="14"/>
  <c r="J14" i="7"/>
  <c r="J6" i="7"/>
  <c r="C31" i="14"/>
  <c r="G8" i="14"/>
  <c r="G14" i="14"/>
  <c r="G4" i="14"/>
  <c r="C29" i="14"/>
  <c r="G10" i="14"/>
  <c r="G9" i="14"/>
  <c r="C32" i="14"/>
  <c r="C21" i="14"/>
  <c r="G12" i="14"/>
  <c r="C27" i="14"/>
  <c r="C26" i="14"/>
  <c r="G15" i="14"/>
  <c r="C25" i="14"/>
  <c r="C28" i="14"/>
  <c r="C24" i="14"/>
  <c r="G5" i="14"/>
  <c r="G6" i="14"/>
  <c r="G13" i="14"/>
  <c r="C33" i="14"/>
  <c r="G11" i="14"/>
  <c r="G7" i="14"/>
  <c r="C22" i="14"/>
  <c r="C23" i="14"/>
  <c r="C30" i="14"/>
  <c r="G16" i="14"/>
  <c r="J7" i="7"/>
  <c r="J15" i="7"/>
  <c r="J4" i="7"/>
  <c r="J8" i="7"/>
  <c r="J5" i="7"/>
  <c r="J10" i="7"/>
  <c r="J9" i="7"/>
  <c r="J11" i="7"/>
  <c r="J16" i="7"/>
  <c r="K7" i="14"/>
  <c r="K8" i="14"/>
  <c r="K5" i="14"/>
  <c r="K15" i="14"/>
  <c r="K6" i="14"/>
  <c r="K11" i="14"/>
  <c r="K12" i="14"/>
  <c r="K10" i="14"/>
  <c r="K9" i="14"/>
  <c r="K4" i="14"/>
  <c r="K13" i="14"/>
  <c r="K16" i="14"/>
  <c r="L2" i="14"/>
  <c r="K2" i="14"/>
  <c r="K35" i="14" s="1"/>
  <c r="K3" i="14"/>
  <c r="J35" i="14" s="1"/>
  <c r="L3" i="14"/>
  <c r="K2" i="7"/>
  <c r="I9" i="7"/>
  <c r="I4" i="7"/>
  <c r="I2" i="7"/>
  <c r="K3" i="7"/>
  <c r="I15" i="7"/>
  <c r="I8" i="7"/>
  <c r="I7" i="7"/>
  <c r="I10" i="7"/>
  <c r="I6" i="7"/>
  <c r="I11" i="7"/>
  <c r="I5" i="7"/>
  <c r="I13" i="7"/>
  <c r="I14" i="7"/>
  <c r="I16" i="7"/>
  <c r="I12" i="7"/>
  <c r="F23" i="7"/>
  <c r="I3" i="7"/>
  <c r="F24" i="7"/>
  <c r="F25" i="7"/>
  <c r="F26" i="7"/>
  <c r="F19" i="7"/>
  <c r="F21" i="7"/>
  <c r="F22" i="7"/>
  <c r="F20" i="7"/>
  <c r="W6" i="5"/>
  <c r="W14" i="5"/>
  <c r="W13" i="5"/>
  <c r="X12" i="5"/>
  <c r="W12" i="4"/>
  <c r="V15" i="5"/>
  <c r="C37" i="14" l="1"/>
  <c r="E37" i="14" s="1"/>
  <c r="L37" i="14"/>
  <c r="M37" i="14"/>
  <c r="M16" i="7"/>
  <c r="B37" i="14"/>
  <c r="D37" i="14" s="1"/>
  <c r="L16" i="7"/>
  <c r="N37" i="14" l="1"/>
  <c r="F37" i="14"/>
</calcChain>
</file>

<file path=xl/sharedStrings.xml><?xml version="1.0" encoding="utf-8"?>
<sst xmlns="http://schemas.openxmlformats.org/spreadsheetml/2006/main" count="652" uniqueCount="33">
  <si>
    <t>Manteni~</t>
  </si>
  <si>
    <t>Nueva_i~</t>
  </si>
  <si>
    <t>Basura</t>
  </si>
  <si>
    <t>Escurri~</t>
  </si>
  <si>
    <t>Hundimi~</t>
  </si>
  <si>
    <t>Precipi~</t>
  </si>
  <si>
    <t>Antigue~</t>
  </si>
  <si>
    <t>Capacid~</t>
  </si>
  <si>
    <t>Falla</t>
  </si>
  <si>
    <t>Falta</t>
  </si>
  <si>
    <t>Encharc~</t>
  </si>
  <si>
    <t>Inundac~</t>
  </si>
  <si>
    <t>Peticio~</t>
  </si>
  <si>
    <t>Presion~</t>
  </si>
  <si>
    <t>Actions</t>
  </si>
  <si>
    <t>Risks</t>
  </si>
  <si>
    <t>Biophysical drivers</t>
  </si>
  <si>
    <t>Infrastructure drivers</t>
  </si>
  <si>
    <t>Socio-institutional drivers</t>
  </si>
  <si>
    <t>Delegaci</t>
  </si>
  <si>
    <t>Delegaciones</t>
  </si>
  <si>
    <t>Población</t>
  </si>
  <si>
    <t>Medios</t>
  </si>
  <si>
    <t>Delegación</t>
  </si>
  <si>
    <t>Sheet 3(2)</t>
  </si>
  <si>
    <t>Sheet3(3)</t>
  </si>
  <si>
    <t>Ench</t>
  </si>
  <si>
    <t>Inund</t>
  </si>
  <si>
    <t>Nueva</t>
  </si>
  <si>
    <t>Mant</t>
  </si>
  <si>
    <t>Sheet3(2)</t>
  </si>
  <si>
    <t>Favorece nueva infraestructura</t>
  </si>
  <si>
    <t xml:space="preserve">Favorece mantenimiento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</si>
</sst>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164" fontId="0" fillId="0" borderId="0" xfId="0" applyNumberFormat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2" fontId="0" fillId="0" borderId="0" xfId="0" applyNumberFormat="1"/>
    <xf numFmtId="2" fontId="0" fillId="0" borderId="0" xfId="0" applyNumberFormat="1" applyFill="1"/>
    <xf numFmtId="164" fontId="0" fillId="0" borderId="7" xfId="0" applyNumberFormat="1" applyBorder="1"/>
    <xf numFmtId="2" fontId="0" fillId="0" borderId="2" xfId="0" applyNumberFormat="1" applyBorder="1"/>
    <xf numFmtId="164" fontId="0" fillId="0" borderId="0" xfId="0" applyNumberFormat="1" applyBorder="1"/>
    <xf numFmtId="2" fontId="0" fillId="0" borderId="6" xfId="0" applyNumberFormat="1" applyBorder="1"/>
    <xf numFmtId="164" fontId="0" fillId="0" borderId="8" xfId="0" applyNumberFormat="1" applyBorder="1"/>
    <xf numFmtId="2" fontId="0" fillId="0" borderId="4" xfId="0" applyNumberFormat="1" applyBorder="1"/>
    <xf numFmtId="12" fontId="0" fillId="0" borderId="4" xfId="0" applyNumberFormat="1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3" borderId="0" xfId="0" applyNumberFormat="1" applyFill="1"/>
    <xf numFmtId="2" fontId="0" fillId="4" borderId="0" xfId="0" applyNumberFormat="1" applyFill="1"/>
    <xf numFmtId="164" fontId="0" fillId="0" borderId="0" xfId="0" applyNumberFormat="1" applyAlignment="1">
      <alignment horizontal="left"/>
    </xf>
    <xf numFmtId="0" fontId="1" fillId="0" borderId="1" xfId="0" applyFont="1" applyBorder="1"/>
    <xf numFmtId="2" fontId="1" fillId="0" borderId="7" xfId="0" applyNumberFormat="1" applyFont="1" applyBorder="1"/>
    <xf numFmtId="2" fontId="0" fillId="0" borderId="0" xfId="0" applyNumberFormat="1" applyBorder="1"/>
    <xf numFmtId="2" fontId="0" fillId="3" borderId="0" xfId="0" applyNumberFormat="1" applyFill="1" applyBorder="1"/>
    <xf numFmtId="1" fontId="0" fillId="0" borderId="0" xfId="0" applyNumberFormat="1" applyBorder="1"/>
    <xf numFmtId="1" fontId="0" fillId="0" borderId="6" xfId="0" applyNumberFormat="1" applyBorder="1"/>
    <xf numFmtId="0" fontId="0" fillId="0" borderId="3" xfId="0" applyBorder="1"/>
    <xf numFmtId="164" fontId="1" fillId="0" borderId="1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right"/>
    </xf>
    <xf numFmtId="0" fontId="1" fillId="0" borderId="7" xfId="0" applyFont="1" applyBorder="1"/>
    <xf numFmtId="2" fontId="0" fillId="0" borderId="5" xfId="0" applyNumberFormat="1" applyBorder="1"/>
    <xf numFmtId="2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Normal="100" workbookViewId="0">
      <selection activeCell="F26" sqref="F26:G28"/>
    </sheetView>
  </sheetViews>
  <sheetFormatPr defaultRowHeight="15" x14ac:dyDescent="0.25"/>
  <cols>
    <col min="4" max="5" width="9.5703125" bestFit="1" customWidth="1"/>
  </cols>
  <sheetData>
    <row r="1" spans="1:17" x14ac:dyDescent="0.25">
      <c r="B1" t="s">
        <v>24</v>
      </c>
      <c r="C1" t="s">
        <v>25</v>
      </c>
    </row>
    <row r="2" spans="1:17" x14ac:dyDescent="0.25">
      <c r="A2" t="str">
        <f>'Sheet3 (2)'!B3</f>
        <v>Manteni~</v>
      </c>
      <c r="B2" s="2">
        <f>'Sheet3 (2)'!R131</f>
        <v>0.11537884249354666</v>
      </c>
      <c r="C2" s="2">
        <f>'Sheet3 (3)'!R131</f>
        <v>0.12095037204606476</v>
      </c>
      <c r="G2" s="2">
        <f>B2/SUM($B$2:$B$3)</f>
        <v>0.48335014523619824</v>
      </c>
      <c r="H2" s="2">
        <f>B2/MAX($B$2:$B$3)</f>
        <v>0.93554685204967836</v>
      </c>
      <c r="I2" s="2"/>
      <c r="J2" s="2"/>
      <c r="K2" s="22">
        <f>C2/SUM($C$2:$C$3)</f>
        <v>0.5086401048600725</v>
      </c>
      <c r="L2" s="2">
        <f>C2/MAX($C$2:$C$3)</f>
        <v>1</v>
      </c>
    </row>
    <row r="3" spans="1:17" x14ac:dyDescent="0.25">
      <c r="A3" t="str">
        <f>'Sheet3 (2)'!B4</f>
        <v>Nueva_i~</v>
      </c>
      <c r="B3" s="2">
        <f>'Sheet3 (2)'!R132</f>
        <v>0.12332770105608772</v>
      </c>
      <c r="C3" s="2">
        <f>'Sheet3 (3)'!R132</f>
        <v>0.11684128238774824</v>
      </c>
      <c r="G3" s="2">
        <f>B3/SUM($B$2:$B$3)</f>
        <v>0.51664985476380176</v>
      </c>
      <c r="H3" s="2">
        <f>B3/MAX($B$2:$B$3)</f>
        <v>1</v>
      </c>
      <c r="I3" s="2"/>
      <c r="J3" s="2"/>
      <c r="K3" s="22">
        <f>C3/SUM($C$2:$C$3)</f>
        <v>0.4913598951399275</v>
      </c>
      <c r="L3" s="2">
        <f>C3/MAX($C$2:$C$3)</f>
        <v>0.96602664722063403</v>
      </c>
    </row>
    <row r="4" spans="1:17" ht="15.75" thickBot="1" x14ac:dyDescent="0.3">
      <c r="B4" s="2"/>
      <c r="C4" s="2"/>
      <c r="G4" s="29"/>
      <c r="H4" s="29"/>
      <c r="I4" s="29"/>
      <c r="J4" s="29"/>
      <c r="K4" s="29"/>
    </row>
    <row r="5" spans="1:17" x14ac:dyDescent="0.25">
      <c r="A5" s="53" t="s">
        <v>31</v>
      </c>
      <c r="B5" s="54"/>
      <c r="C5" s="54"/>
      <c r="D5" s="40"/>
      <c r="E5" s="40"/>
      <c r="F5" s="15"/>
      <c r="G5" s="29"/>
      <c r="H5" s="29"/>
      <c r="I5" s="29"/>
      <c r="J5" s="60" t="s">
        <v>32</v>
      </c>
      <c r="K5" s="61"/>
      <c r="L5" s="62"/>
      <c r="M5" s="40"/>
      <c r="N5" s="15"/>
    </row>
    <row r="6" spans="1:17" x14ac:dyDescent="0.25">
      <c r="A6" s="9"/>
      <c r="B6" s="10"/>
      <c r="C6" s="10"/>
      <c r="D6" s="10" t="s">
        <v>30</v>
      </c>
      <c r="E6" s="35"/>
      <c r="F6" s="11" t="s">
        <v>25</v>
      </c>
      <c r="J6" s="9"/>
      <c r="K6" s="10"/>
      <c r="L6" s="10" t="s">
        <v>30</v>
      </c>
      <c r="M6" s="10"/>
      <c r="N6" s="11" t="s">
        <v>25</v>
      </c>
    </row>
    <row r="7" spans="1:17" x14ac:dyDescent="0.25">
      <c r="A7" s="9"/>
      <c r="B7" s="10"/>
      <c r="C7" s="10"/>
      <c r="D7" s="10" t="s">
        <v>28</v>
      </c>
      <c r="E7" s="10" t="s">
        <v>29</v>
      </c>
      <c r="F7" s="11" t="s">
        <v>29</v>
      </c>
      <c r="J7" s="9"/>
      <c r="K7" s="10"/>
      <c r="L7" s="10" t="s">
        <v>28</v>
      </c>
      <c r="M7" s="10" t="s">
        <v>29</v>
      </c>
      <c r="N7" s="11" t="s">
        <v>29</v>
      </c>
    </row>
    <row r="8" spans="1:17" x14ac:dyDescent="0.25">
      <c r="A8" s="9" t="str">
        <f>'Sheet3 (2)'!B5</f>
        <v>Basura</v>
      </c>
      <c r="B8" s="55">
        <f>'Sheet3 (2)'!R133</f>
        <v>6.6054114619459297E-3</v>
      </c>
      <c r="C8" s="56">
        <f>B8/SUM($B$8:$B$20)</f>
        <v>8.6079530791100811E-3</v>
      </c>
      <c r="D8" s="10">
        <v>1</v>
      </c>
      <c r="E8" s="10">
        <v>1</v>
      </c>
      <c r="F8" s="11">
        <v>1</v>
      </c>
      <c r="J8" s="63">
        <f>'Sheet3 (3)'!R133</f>
        <v>6.9234280907960327E-3</v>
      </c>
      <c r="K8" s="64">
        <f t="shared" ref="K8:K20" si="0">J8/SUM($J$8:$J$20)</f>
        <v>9.0288243179563552E-3</v>
      </c>
      <c r="L8" s="10">
        <f>D8</f>
        <v>1</v>
      </c>
      <c r="M8" s="10">
        <f t="shared" ref="M8:N20" si="1">E8</f>
        <v>1</v>
      </c>
      <c r="N8" s="11">
        <f t="shared" si="1"/>
        <v>1</v>
      </c>
    </row>
    <row r="9" spans="1:17" x14ac:dyDescent="0.25">
      <c r="A9" s="9" t="str">
        <f>'Sheet3 (2)'!B6</f>
        <v>Escurri~</v>
      </c>
      <c r="B9" s="55">
        <f>'Sheet3 (2)'!R134</f>
        <v>4.4430985792757144E-2</v>
      </c>
      <c r="C9" s="56">
        <f t="shared" ref="C9:C20" si="2">B9/SUM($B$8:$B$20)</f>
        <v>5.7900986663136478E-2</v>
      </c>
      <c r="D9" s="10">
        <v>1</v>
      </c>
      <c r="E9" s="10">
        <v>1</v>
      </c>
      <c r="F9" s="11">
        <v>1</v>
      </c>
      <c r="J9" s="63">
        <f>'Sheet3 (3)'!R134</f>
        <v>4.5015979243433923E-2</v>
      </c>
      <c r="K9" s="64">
        <f t="shared" si="0"/>
        <v>5.8705219836117838E-2</v>
      </c>
      <c r="L9" s="10">
        <f t="shared" ref="L9:L20" si="3">D9</f>
        <v>1</v>
      </c>
      <c r="M9" s="10">
        <f t="shared" si="1"/>
        <v>1</v>
      </c>
      <c r="N9" s="11">
        <f t="shared" si="1"/>
        <v>1</v>
      </c>
    </row>
    <row r="10" spans="1:17" x14ac:dyDescent="0.25">
      <c r="A10" s="9" t="str">
        <f>'Sheet3 (2)'!B7</f>
        <v>Hundimi~</v>
      </c>
      <c r="B10" s="55">
        <f>'Sheet3 (2)'!R135</f>
        <v>2.2935456465090036E-3</v>
      </c>
      <c r="C10" s="56">
        <f t="shared" si="2"/>
        <v>2.9888725969132225E-3</v>
      </c>
      <c r="D10" s="57">
        <v>1</v>
      </c>
      <c r="E10" s="57">
        <v>1</v>
      </c>
      <c r="F10" s="58">
        <v>1</v>
      </c>
      <c r="J10" s="63">
        <f>'Sheet3 (3)'!R135</f>
        <v>2.403968087081956E-3</v>
      </c>
      <c r="K10" s="64">
        <f t="shared" si="0"/>
        <v>3.1350084437348456E-3</v>
      </c>
      <c r="L10" s="10">
        <f t="shared" si="3"/>
        <v>1</v>
      </c>
      <c r="M10" s="10">
        <f t="shared" si="1"/>
        <v>1</v>
      </c>
      <c r="N10" s="11">
        <f t="shared" si="1"/>
        <v>1</v>
      </c>
      <c r="O10" s="22"/>
      <c r="P10" s="22"/>
      <c r="Q10" s="22"/>
    </row>
    <row r="11" spans="1:17" x14ac:dyDescent="0.25">
      <c r="A11" s="9" t="str">
        <f>'Sheet3 (2)'!B8</f>
        <v>Precipi~</v>
      </c>
      <c r="B11" s="55">
        <f>'Sheet3 (2)'!R136</f>
        <v>6.604378035422992E-2</v>
      </c>
      <c r="C11" s="56">
        <f t="shared" si="2"/>
        <v>8.606606351949872E-2</v>
      </c>
      <c r="D11" s="10">
        <v>1</v>
      </c>
      <c r="E11" s="10">
        <v>1</v>
      </c>
      <c r="F11" s="11">
        <v>1</v>
      </c>
      <c r="J11" s="63">
        <f>'Sheet3 (3)'!R136</f>
        <v>6.4556336154909147E-2</v>
      </c>
      <c r="K11" s="64">
        <f t="shared" si="0"/>
        <v>8.4187747761613932E-2</v>
      </c>
      <c r="L11" s="10">
        <f t="shared" si="3"/>
        <v>1</v>
      </c>
      <c r="M11" s="10">
        <f t="shared" si="1"/>
        <v>1</v>
      </c>
      <c r="N11" s="11">
        <f t="shared" si="1"/>
        <v>1</v>
      </c>
    </row>
    <row r="12" spans="1:17" x14ac:dyDescent="0.25">
      <c r="A12" s="9" t="str">
        <f>'Sheet3 (2)'!B9</f>
        <v>Antigue~</v>
      </c>
      <c r="B12" s="55">
        <f>'Sheet3 (2)'!R137</f>
        <v>4.3274446160547236E-2</v>
      </c>
      <c r="C12" s="56">
        <f t="shared" si="2"/>
        <v>5.6393822583268353E-2</v>
      </c>
      <c r="D12" s="10">
        <v>1</v>
      </c>
      <c r="E12" s="10">
        <v>1</v>
      </c>
      <c r="F12" s="11">
        <v>1</v>
      </c>
      <c r="J12" s="63">
        <f>'Sheet3 (3)'!R137</f>
        <v>4.53578884355086E-2</v>
      </c>
      <c r="K12" s="64">
        <f t="shared" si="0"/>
        <v>5.9151102711978217E-2</v>
      </c>
      <c r="L12" s="10">
        <f t="shared" si="3"/>
        <v>1</v>
      </c>
      <c r="M12" s="10">
        <f t="shared" si="1"/>
        <v>1</v>
      </c>
      <c r="N12" s="11">
        <f t="shared" si="1"/>
        <v>1</v>
      </c>
    </row>
    <row r="13" spans="1:17" x14ac:dyDescent="0.25">
      <c r="A13" s="9" t="str">
        <f>'Sheet3 (2)'!B10</f>
        <v>Capacid~</v>
      </c>
      <c r="B13" s="55">
        <f>'Sheet3 (2)'!R138</f>
        <v>2.0672369029707927E-2</v>
      </c>
      <c r="C13" s="56">
        <f t="shared" si="2"/>
        <v>2.6939545502491946E-2</v>
      </c>
      <c r="D13" s="10">
        <v>1</v>
      </c>
      <c r="E13" s="10">
        <v>1</v>
      </c>
      <c r="F13" s="11">
        <v>1</v>
      </c>
      <c r="J13" s="63">
        <f>'Sheet3 (3)'!R138</f>
        <v>2.0614214489916991E-2</v>
      </c>
      <c r="K13" s="64">
        <f t="shared" si="0"/>
        <v>2.6882942762063277E-2</v>
      </c>
      <c r="L13" s="10">
        <f t="shared" si="3"/>
        <v>1</v>
      </c>
      <c r="M13" s="10">
        <f t="shared" si="1"/>
        <v>1</v>
      </c>
      <c r="N13" s="11">
        <f t="shared" si="1"/>
        <v>1</v>
      </c>
    </row>
    <row r="14" spans="1:17" x14ac:dyDescent="0.25">
      <c r="A14" s="9" t="str">
        <f>'Sheet3 (2)'!B11</f>
        <v>Falla</v>
      </c>
      <c r="B14" s="55">
        <f>'Sheet3 (2)'!R139</f>
        <v>5.509976237534632E-2</v>
      </c>
      <c r="C14" s="56">
        <f t="shared" si="2"/>
        <v>7.180418236313324E-2</v>
      </c>
      <c r="D14" s="10">
        <v>0</v>
      </c>
      <c r="E14" s="10">
        <v>1</v>
      </c>
      <c r="F14" s="11">
        <v>1</v>
      </c>
      <c r="J14" s="63">
        <f>'Sheet3 (3)'!R139</f>
        <v>5.7675848514323169E-2</v>
      </c>
      <c r="K14" s="64">
        <f t="shared" si="0"/>
        <v>7.5214921971553897E-2</v>
      </c>
      <c r="L14" s="10">
        <f t="shared" si="3"/>
        <v>0</v>
      </c>
      <c r="M14" s="10">
        <f t="shared" si="1"/>
        <v>1</v>
      </c>
      <c r="N14" s="11">
        <f t="shared" si="1"/>
        <v>1</v>
      </c>
    </row>
    <row r="15" spans="1:17" x14ac:dyDescent="0.25">
      <c r="A15" s="9" t="str">
        <f>'Sheet3 (2)'!B12</f>
        <v>Falta</v>
      </c>
      <c r="B15" s="55">
        <f>'Sheet3 (2)'!R140</f>
        <v>5.1400938092371166E-2</v>
      </c>
      <c r="C15" s="56">
        <f t="shared" si="2"/>
        <v>6.6983997268056164E-2</v>
      </c>
      <c r="D15" s="10">
        <v>1</v>
      </c>
      <c r="E15" s="10">
        <v>0</v>
      </c>
      <c r="F15" s="11">
        <v>0</v>
      </c>
      <c r="J15" s="63">
        <f>'Sheet3 (3)'!R140</f>
        <v>4.8685244421195761E-2</v>
      </c>
      <c r="K15" s="64">
        <f t="shared" si="0"/>
        <v>6.3490298879554166E-2</v>
      </c>
      <c r="L15" s="10">
        <f t="shared" si="3"/>
        <v>1</v>
      </c>
      <c r="M15" s="10">
        <f t="shared" si="1"/>
        <v>0</v>
      </c>
      <c r="N15" s="11">
        <f t="shared" si="1"/>
        <v>0</v>
      </c>
    </row>
    <row r="16" spans="1:17" x14ac:dyDescent="0.25">
      <c r="A16" s="9" t="str">
        <f>'Sheet3 (2)'!B13</f>
        <v>Delegaci</v>
      </c>
      <c r="B16" s="55">
        <f>'Sheet3 (2)'!R141</f>
        <v>3.1937992263793728E-2</v>
      </c>
      <c r="C16" s="56">
        <f t="shared" si="2"/>
        <v>4.162053195800864E-2</v>
      </c>
      <c r="D16" s="10">
        <v>1</v>
      </c>
      <c r="E16" s="10">
        <v>1</v>
      </c>
      <c r="F16" s="11">
        <v>1</v>
      </c>
      <c r="J16" s="63">
        <f>'Sheet3 (3)'!R141</f>
        <v>4.3577643296493426E-2</v>
      </c>
      <c r="K16" s="64">
        <f t="shared" si="0"/>
        <v>5.6829489720224627E-2</v>
      </c>
      <c r="L16" s="10">
        <f t="shared" si="3"/>
        <v>1</v>
      </c>
      <c r="M16" s="10">
        <f t="shared" si="1"/>
        <v>1</v>
      </c>
      <c r="N16" s="11">
        <f t="shared" si="1"/>
        <v>1</v>
      </c>
    </row>
    <row r="17" spans="1:14" x14ac:dyDescent="0.25">
      <c r="A17" s="9" t="str">
        <f>'Sheet3 (2)'!B14</f>
        <v>Población</v>
      </c>
      <c r="B17" s="55">
        <f>'Sheet3 (2)'!R142</f>
        <v>9.0126366190875357E-2</v>
      </c>
      <c r="C17" s="56">
        <f t="shared" si="2"/>
        <v>0.11744969042900461</v>
      </c>
      <c r="D17" s="10">
        <v>1</v>
      </c>
      <c r="E17" s="10">
        <v>1</v>
      </c>
      <c r="F17" s="11">
        <v>1</v>
      </c>
      <c r="J17" s="63">
        <f>'Sheet3 (3)'!R142</f>
        <v>6.3945958115723248E-2</v>
      </c>
      <c r="K17" s="64">
        <f t="shared" si="0"/>
        <v>8.339175537011724E-2</v>
      </c>
      <c r="L17" s="10">
        <f t="shared" si="3"/>
        <v>1</v>
      </c>
      <c r="M17" s="10">
        <f t="shared" si="1"/>
        <v>1</v>
      </c>
      <c r="N17" s="11">
        <f t="shared" si="1"/>
        <v>1</v>
      </c>
    </row>
    <row r="18" spans="1:14" x14ac:dyDescent="0.25">
      <c r="A18" s="9" t="str">
        <f>'Sheet3 (2)'!B15</f>
        <v>Medios</v>
      </c>
      <c r="B18" s="55">
        <f>'Sheet3 (2)'!R143</f>
        <v>0.11673157197498765</v>
      </c>
      <c r="C18" s="56">
        <f t="shared" si="2"/>
        <v>0.15212071196476817</v>
      </c>
      <c r="D18" s="10">
        <v>1</v>
      </c>
      <c r="E18" s="10">
        <v>1</v>
      </c>
      <c r="F18" s="11">
        <v>1</v>
      </c>
      <c r="J18" s="63">
        <f>'Sheet3 (3)'!R143</f>
        <v>0.13026702086938582</v>
      </c>
      <c r="K18" s="64">
        <f t="shared" si="0"/>
        <v>0.16988087843604771</v>
      </c>
      <c r="L18" s="10">
        <f t="shared" si="3"/>
        <v>1</v>
      </c>
      <c r="M18" s="10">
        <f t="shared" si="1"/>
        <v>1</v>
      </c>
      <c r="N18" s="11">
        <f t="shared" si="1"/>
        <v>1</v>
      </c>
    </row>
    <row r="19" spans="1:14" x14ac:dyDescent="0.25">
      <c r="A19" s="9" t="str">
        <f>'Sheet3 (2)'!B16</f>
        <v>Encharc~</v>
      </c>
      <c r="B19" s="55">
        <f>'Sheet3 (2)'!R144</f>
        <v>0.11522149122033182</v>
      </c>
      <c r="C19" s="56">
        <f t="shared" si="2"/>
        <v>0.15015282482304645</v>
      </c>
      <c r="D19" s="10">
        <v>1</v>
      </c>
      <c r="E19" s="10">
        <v>1</v>
      </c>
      <c r="F19" s="11">
        <v>1</v>
      </c>
      <c r="J19" s="63">
        <f>'Sheet3 (3)'!R144</f>
        <v>6.9068078612444711E-2</v>
      </c>
      <c r="K19" s="64">
        <f t="shared" si="0"/>
        <v>9.0071499204213173E-2</v>
      </c>
      <c r="L19" s="10">
        <f t="shared" si="3"/>
        <v>1</v>
      </c>
      <c r="M19" s="10">
        <f t="shared" si="1"/>
        <v>1</v>
      </c>
      <c r="N19" s="11">
        <f t="shared" si="1"/>
        <v>1</v>
      </c>
    </row>
    <row r="20" spans="1:14" x14ac:dyDescent="0.25">
      <c r="A20" s="9" t="str">
        <f>'Sheet3 (2)'!B17</f>
        <v>Inundac~</v>
      </c>
      <c r="B20" s="55">
        <f>'Sheet3 (2)'!R145</f>
        <v>0.12352280170758073</v>
      </c>
      <c r="C20" s="56">
        <f t="shared" si="2"/>
        <v>0.16097081724956397</v>
      </c>
      <c r="D20" s="10">
        <v>1</v>
      </c>
      <c r="E20" s="10">
        <v>1</v>
      </c>
      <c r="F20" s="11">
        <v>1</v>
      </c>
      <c r="J20" s="63">
        <f>'Sheet3 (3)'!R145</f>
        <v>0.16872230309099198</v>
      </c>
      <c r="K20" s="64">
        <f t="shared" si="0"/>
        <v>0.2200303105848247</v>
      </c>
      <c r="L20" s="10">
        <f t="shared" si="3"/>
        <v>1</v>
      </c>
      <c r="M20" s="10">
        <f t="shared" si="1"/>
        <v>1</v>
      </c>
      <c r="N20" s="11">
        <f t="shared" si="1"/>
        <v>1</v>
      </c>
    </row>
    <row r="21" spans="1:14" x14ac:dyDescent="0.25">
      <c r="A21" s="9"/>
      <c r="B21" s="10"/>
      <c r="C21" s="10"/>
      <c r="D21" s="10"/>
      <c r="E21" s="10"/>
      <c r="F21" s="11"/>
      <c r="J21" s="9"/>
      <c r="K21" s="10"/>
      <c r="L21" s="10"/>
      <c r="M21" s="10"/>
      <c r="N21" s="11"/>
    </row>
    <row r="22" spans="1:14" x14ac:dyDescent="0.25">
      <c r="A22" s="9"/>
      <c r="B22" s="55">
        <f>G3</f>
        <v>0.51664985476380176</v>
      </c>
      <c r="C22" s="55">
        <f>G2</f>
        <v>0.48335014523619824</v>
      </c>
      <c r="D22" s="10"/>
      <c r="E22" s="10"/>
      <c r="F22" s="11"/>
      <c r="J22" s="63">
        <f>K3</f>
        <v>0.4913598951399275</v>
      </c>
      <c r="K22" s="55">
        <f>K2</f>
        <v>0.5086401048600725</v>
      </c>
      <c r="L22" s="10"/>
      <c r="M22" s="10"/>
      <c r="N22" s="11"/>
    </row>
    <row r="23" spans="1:14" x14ac:dyDescent="0.25">
      <c r="A23" s="9"/>
      <c r="B23" s="10" t="s">
        <v>28</v>
      </c>
      <c r="C23" s="10" t="s">
        <v>29</v>
      </c>
      <c r="D23" s="10" t="s">
        <v>28</v>
      </c>
      <c r="E23" s="10" t="s">
        <v>29</v>
      </c>
      <c r="F23" s="11" t="s">
        <v>29</v>
      </c>
      <c r="J23" s="9" t="s">
        <v>28</v>
      </c>
      <c r="K23" s="10" t="s">
        <v>29</v>
      </c>
      <c r="L23" s="10" t="s">
        <v>28</v>
      </c>
      <c r="M23" s="10" t="s">
        <v>29</v>
      </c>
      <c r="N23" s="11" t="s">
        <v>29</v>
      </c>
    </row>
    <row r="24" spans="1:14" ht="15.75" thickBot="1" x14ac:dyDescent="0.3">
      <c r="A24" s="59"/>
      <c r="B24" s="8">
        <f>SUMPRODUCT(D8:D20,C8:C20)</f>
        <v>0.92819581763686676</v>
      </c>
      <c r="C24" s="8">
        <f>SUMPRODUCT(E8:E20,C8:C20)</f>
        <v>0.93301600273194385</v>
      </c>
      <c r="D24" s="8">
        <f>B24*B22</f>
        <v>0.47955223437445543</v>
      </c>
      <c r="E24" s="8">
        <f>C24*C22</f>
        <v>0.45097342042818217</v>
      </c>
      <c r="F24" s="6">
        <f>SUMPRODUCT(C8:C20,F8:F20)*C22</f>
        <v>0.45097342042818217</v>
      </c>
      <c r="J24" s="5">
        <f>SUMPRODUCT(L8:L20,K8:K20)</f>
        <v>0.92478507802844601</v>
      </c>
      <c r="K24" s="8">
        <f>SUMPRODUCT(M8:M20,K8:K20)</f>
        <v>0.93650970112044585</v>
      </c>
      <c r="L24" s="8">
        <f>J24*J22</f>
        <v>0.45440229896702689</v>
      </c>
      <c r="M24" s="8">
        <f>K24*K22</f>
        <v>0.47634639258037875</v>
      </c>
      <c r="N24" s="6">
        <f>SUMPRODUCT(K8:K20,N8:N20)*K22</f>
        <v>0.47634639258037875</v>
      </c>
    </row>
  </sheetData>
  <conditionalFormatting sqref="G2:G3 I2:K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{0896BCCB-E6C5-4E44-B5F2-C67D6BA30A59}</x14:id>
        </ext>
      </extLst>
    </cfRule>
  </conditionalFormatting>
  <conditionalFormatting sqref="O10:P1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{0DFA8021-5BE2-4025-AAB7-BC06D2DD2278}</x14:id>
        </ext>
      </extLst>
    </cfRule>
  </conditionalFormatting>
  <conditionalFormatting sqref="L2:L3 H2:H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{EB6F9689-DF65-4CBF-9A94-2F532EF2D779}</x14:id>
        </ext>
      </extLst>
    </cfRule>
  </conditionalFormatting>
  <conditionalFormatting sqref="G4:K5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{CA72A9F9-5E9B-45AE-B3A8-5AFED4F43704}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6BCCB-E6C5-4E44-B5F2-C67D6BA30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G2:G3 I2:K3</xm:sqref>
        </x14:conditionalFormatting>
        <x14:conditionalFormatting xmlns:xm="http://schemas.microsoft.com/office/excel/2006/main">
          <x14:cfRule type="dataBar" id="{0DFA8021-5BE2-4025-AAB7-BC06D2DD22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O10:P10</xm:sqref>
        </x14:conditionalFormatting>
        <x14:conditionalFormatting xmlns:xm="http://schemas.microsoft.com/office/excel/2006/main">
          <x14:cfRule type="dataBar" id="{EB6F9689-DF65-4CBF-9A94-2F532EF2D7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L2:L3 H2:H3</xm:sqref>
        </x14:conditionalFormatting>
        <x14:conditionalFormatting xmlns:xm="http://schemas.microsoft.com/office/excel/2006/main">
          <x14:cfRule type="dataBar" id="{CA72A9F9-5E9B-45AE-B3A8-5AFED4F437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G4:K5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80" zoomScaleNormal="80" workbookViewId="0">
      <pane ySplit="4650" topLeftCell="A130"/>
      <selection activeCell="I12" sqref="I12"/>
      <selection pane="bottomLeft" activeCell="G149" sqref="G149"/>
    </sheetView>
  </sheetViews>
  <sheetFormatPr defaultRowHeight="15" x14ac:dyDescent="0.25"/>
  <cols>
    <col min="1" max="1" width="14" customWidth="1"/>
  </cols>
  <sheetData>
    <row r="1" spans="1:24" x14ac:dyDescent="0.25">
      <c r="C1" s="45" t="s">
        <v>14</v>
      </c>
      <c r="D1" s="46"/>
      <c r="E1" s="45" t="s">
        <v>16</v>
      </c>
      <c r="F1" s="47"/>
      <c r="G1" s="47"/>
      <c r="H1" s="46"/>
      <c r="I1" s="45" t="s">
        <v>17</v>
      </c>
      <c r="J1" s="47"/>
      <c r="K1" s="47"/>
      <c r="L1" s="46"/>
      <c r="M1" s="45" t="s">
        <v>18</v>
      </c>
      <c r="N1" s="47"/>
      <c r="O1" s="46"/>
      <c r="P1" s="45" t="s">
        <v>15</v>
      </c>
      <c r="Q1" s="46"/>
    </row>
    <row r="2" spans="1:24" ht="15.75" thickBot="1" x14ac:dyDescent="0.3">
      <c r="C2" s="9" t="s">
        <v>0</v>
      </c>
      <c r="D2" s="11" t="s">
        <v>1</v>
      </c>
      <c r="E2" s="9" t="s">
        <v>2</v>
      </c>
      <c r="F2" s="10" t="s">
        <v>3</v>
      </c>
      <c r="G2" s="10" t="s">
        <v>4</v>
      </c>
      <c r="H2" s="11" t="s">
        <v>5</v>
      </c>
      <c r="I2" s="9" t="s">
        <v>6</v>
      </c>
      <c r="J2" s="10" t="s">
        <v>7</v>
      </c>
      <c r="K2" s="10" t="s">
        <v>8</v>
      </c>
      <c r="L2" s="11" t="s">
        <v>9</v>
      </c>
      <c r="M2" s="9" t="s">
        <v>20</v>
      </c>
      <c r="N2" s="10" t="s">
        <v>21</v>
      </c>
      <c r="O2" s="11" t="s">
        <v>22</v>
      </c>
      <c r="P2" s="9" t="s">
        <v>10</v>
      </c>
      <c r="Q2" s="11" t="s">
        <v>11</v>
      </c>
    </row>
    <row r="3" spans="1:24" x14ac:dyDescent="0.25">
      <c r="A3" s="43" t="s">
        <v>14</v>
      </c>
      <c r="B3" s="15" t="s">
        <v>0</v>
      </c>
      <c r="C3" s="3">
        <v>0</v>
      </c>
      <c r="D3" s="4">
        <v>0</v>
      </c>
      <c r="E3" s="3">
        <v>0</v>
      </c>
      <c r="F3" s="7">
        <v>0</v>
      </c>
      <c r="G3" s="7">
        <v>0</v>
      </c>
      <c r="H3" s="4">
        <v>0</v>
      </c>
      <c r="I3" s="3">
        <v>0</v>
      </c>
      <c r="J3" s="7">
        <v>0</v>
      </c>
      <c r="K3" s="7">
        <v>0</v>
      </c>
      <c r="L3" s="4">
        <v>0</v>
      </c>
      <c r="M3" s="3">
        <v>0.16667000000000001</v>
      </c>
      <c r="N3" s="7">
        <v>0.25</v>
      </c>
      <c r="O3" s="4">
        <v>0.75</v>
      </c>
      <c r="P3" s="3">
        <v>0</v>
      </c>
      <c r="Q3" s="4">
        <v>0</v>
      </c>
      <c r="R3" s="17">
        <f>R131/SUM($R$131:$R$132)</f>
        <v>0.46429798197480315</v>
      </c>
      <c r="S3" s="1">
        <f>R131/MAX($R$131:$R$132)</f>
        <v>0.86670941372665278</v>
      </c>
      <c r="T3" s="2">
        <f>R3/SUM($R$3:$R$4)</f>
        <v>0.46429798197480315</v>
      </c>
    </row>
    <row r="4" spans="1:24" ht="15.75" thickBot="1" x14ac:dyDescent="0.3">
      <c r="A4" s="44"/>
      <c r="B4" s="16" t="s">
        <v>1</v>
      </c>
      <c r="C4" s="5">
        <v>0</v>
      </c>
      <c r="D4" s="6">
        <v>0</v>
      </c>
      <c r="E4" s="5">
        <v>0</v>
      </c>
      <c r="F4" s="8">
        <v>0</v>
      </c>
      <c r="G4" s="8">
        <v>0</v>
      </c>
      <c r="H4" s="6">
        <v>0</v>
      </c>
      <c r="I4" s="5">
        <v>0</v>
      </c>
      <c r="J4" s="8">
        <v>0</v>
      </c>
      <c r="K4" s="8">
        <v>0</v>
      </c>
      <c r="L4" s="6">
        <v>0</v>
      </c>
      <c r="M4" s="5">
        <f>1-M3</f>
        <v>0.83333000000000002</v>
      </c>
      <c r="N4" s="8">
        <f>1-N3</f>
        <v>0.75</v>
      </c>
      <c r="O4" s="8">
        <f>1-O3</f>
        <v>0.25</v>
      </c>
      <c r="P4" s="5">
        <v>0</v>
      </c>
      <c r="Q4" s="6">
        <v>0</v>
      </c>
      <c r="R4" s="17">
        <f>R132/SUM($R$131:$R$132)</f>
        <v>0.5357020180251969</v>
      </c>
      <c r="S4" s="1">
        <f t="shared" ref="S4" si="0">R132/MAX($R$131:$R$132)</f>
        <v>1</v>
      </c>
      <c r="T4" s="2">
        <f>R4/SUM($R$3:$R$4)</f>
        <v>0.5357020180251969</v>
      </c>
    </row>
    <row r="5" spans="1:24" ht="15" customHeight="1" x14ac:dyDescent="0.25">
      <c r="A5" s="43" t="s">
        <v>16</v>
      </c>
      <c r="B5" s="15" t="s">
        <v>2</v>
      </c>
      <c r="C5" s="3">
        <v>0.11448</v>
      </c>
      <c r="D5" s="4">
        <v>0</v>
      </c>
      <c r="E5" s="3">
        <v>0</v>
      </c>
      <c r="F5" s="7">
        <v>0</v>
      </c>
      <c r="G5" s="7">
        <v>0</v>
      </c>
      <c r="H5" s="4">
        <v>0</v>
      </c>
      <c r="I5" s="3">
        <v>0</v>
      </c>
      <c r="J5" s="7">
        <v>0</v>
      </c>
      <c r="K5" s="7">
        <v>0</v>
      </c>
      <c r="L5" s="4">
        <v>0</v>
      </c>
      <c r="M5" s="3">
        <v>0</v>
      </c>
      <c r="N5" s="7">
        <v>0</v>
      </c>
      <c r="O5" s="4">
        <v>0</v>
      </c>
      <c r="P5" s="3">
        <v>0</v>
      </c>
      <c r="Q5" s="4">
        <v>0</v>
      </c>
      <c r="R5" s="23">
        <f>R133/SUM($R$133:$R$136)</f>
        <v>5.3152832976475467E-2</v>
      </c>
      <c r="S5" s="7">
        <f>R133/MAX($R$133:$R$136)</f>
        <v>9.474688338802971E-2</v>
      </c>
      <c r="T5" s="7">
        <f>R133/MAX($R$133:$R$143)</f>
        <v>5.7928043404432548E-2</v>
      </c>
      <c r="U5" s="24">
        <f>R133/SUM($R$133:$R$143)</f>
        <v>1.2052728836627795E-2</v>
      </c>
      <c r="V5" s="30">
        <f>R133/SUM($R$133:$R$140)</f>
        <v>2.2052507734086981E-2</v>
      </c>
    </row>
    <row r="6" spans="1:24" x14ac:dyDescent="0.25">
      <c r="A6" s="49"/>
      <c r="B6" s="11" t="s">
        <v>3</v>
      </c>
      <c r="C6" s="12">
        <v>0.50283999999999995</v>
      </c>
      <c r="D6" s="14">
        <v>0.25</v>
      </c>
      <c r="E6" s="12">
        <v>0</v>
      </c>
      <c r="F6" s="13">
        <v>0</v>
      </c>
      <c r="G6" s="13">
        <v>0</v>
      </c>
      <c r="H6" s="14">
        <v>0</v>
      </c>
      <c r="I6" s="12">
        <v>0</v>
      </c>
      <c r="J6" s="13">
        <v>0</v>
      </c>
      <c r="K6" s="13">
        <v>0</v>
      </c>
      <c r="L6" s="14">
        <v>0</v>
      </c>
      <c r="M6" s="12">
        <v>0</v>
      </c>
      <c r="N6" s="13">
        <v>0</v>
      </c>
      <c r="O6" s="14">
        <v>0</v>
      </c>
      <c r="P6" s="12">
        <v>0</v>
      </c>
      <c r="Q6" s="14">
        <v>0</v>
      </c>
      <c r="R6" s="25">
        <f t="shared" ref="R6:R8" si="1">R134/SUM($R$133:$R$136)</f>
        <v>0.36739310176250922</v>
      </c>
      <c r="S6" s="13">
        <f t="shared" ref="S6:S8" si="2">R134/MAX($R$133:$R$136)</f>
        <v>0.6548917418129907</v>
      </c>
      <c r="T6" s="13">
        <f t="shared" ref="T6:T15" si="3">R134/MAX($R$133:$R$143)</f>
        <v>0.40039942094538872</v>
      </c>
      <c r="U6" s="26">
        <f t="shared" ref="U6:U15" si="4">R134/SUM($R$133:$R$143)</f>
        <v>8.3308625035111897E-2</v>
      </c>
      <c r="V6" s="30">
        <f t="shared" ref="V6:V12" si="5">R134/SUM($R$133:$R$140)</f>
        <v>0.15242723227290103</v>
      </c>
      <c r="W6" s="22">
        <f>SUM(U6:U12)</f>
        <v>0.53449413023090875</v>
      </c>
    </row>
    <row r="7" spans="1:24" x14ac:dyDescent="0.25">
      <c r="A7" s="49"/>
      <c r="B7" s="11" t="s">
        <v>4</v>
      </c>
      <c r="C7" s="12">
        <v>3.9750000000000001E-2</v>
      </c>
      <c r="D7" s="14">
        <v>0</v>
      </c>
      <c r="E7" s="12">
        <v>0</v>
      </c>
      <c r="F7" s="13">
        <v>0</v>
      </c>
      <c r="G7" s="13">
        <v>0</v>
      </c>
      <c r="H7" s="14">
        <v>0</v>
      </c>
      <c r="I7" s="12">
        <v>0</v>
      </c>
      <c r="J7" s="13">
        <v>0</v>
      </c>
      <c r="K7" s="13">
        <v>0</v>
      </c>
      <c r="L7" s="14">
        <v>0</v>
      </c>
      <c r="M7" s="12">
        <v>0</v>
      </c>
      <c r="N7" s="13">
        <v>0</v>
      </c>
      <c r="O7" s="14">
        <v>0</v>
      </c>
      <c r="P7" s="12">
        <v>0</v>
      </c>
      <c r="Q7" s="14">
        <v>0</v>
      </c>
      <c r="R7" s="25">
        <f t="shared" si="1"/>
        <v>1.8455844783498428E-2</v>
      </c>
      <c r="S7" s="13">
        <f t="shared" si="2"/>
        <v>3.2898223398621432E-2</v>
      </c>
      <c r="T7" s="13">
        <f t="shared" si="3"/>
        <v>2.0113903959872417E-2</v>
      </c>
      <c r="U7" s="26">
        <f t="shared" si="4"/>
        <v>4.1849752904957634E-3</v>
      </c>
      <c r="V7" s="30">
        <f t="shared" si="5"/>
        <v>7.6571207410024242E-3</v>
      </c>
    </row>
    <row r="8" spans="1:24" ht="15.75" thickBot="1" x14ac:dyDescent="0.3">
      <c r="A8" s="49"/>
      <c r="B8" s="11" t="s">
        <v>5</v>
      </c>
      <c r="C8" s="5">
        <v>0.34293000000000001</v>
      </c>
      <c r="D8" s="6">
        <v>0.75</v>
      </c>
      <c r="E8" s="5">
        <v>0</v>
      </c>
      <c r="F8" s="8">
        <v>0</v>
      </c>
      <c r="G8" s="8">
        <v>0</v>
      </c>
      <c r="H8" s="6">
        <v>0</v>
      </c>
      <c r="I8" s="5">
        <v>0</v>
      </c>
      <c r="J8" s="8">
        <v>0</v>
      </c>
      <c r="K8" s="8">
        <v>0</v>
      </c>
      <c r="L8" s="6">
        <v>0</v>
      </c>
      <c r="M8" s="5">
        <v>0</v>
      </c>
      <c r="N8" s="8">
        <v>0</v>
      </c>
      <c r="O8" s="6">
        <v>0</v>
      </c>
      <c r="P8" s="5">
        <v>0</v>
      </c>
      <c r="Q8" s="6">
        <v>0</v>
      </c>
      <c r="R8" s="27">
        <f t="shared" si="1"/>
        <v>0.56099822047751691</v>
      </c>
      <c r="S8" s="8">
        <f t="shared" si="2"/>
        <v>1</v>
      </c>
      <c r="T8" s="8">
        <f t="shared" si="3"/>
        <v>0.61139787751320551</v>
      </c>
      <c r="U8" s="28">
        <f t="shared" si="4"/>
        <v>0.12720976570033052</v>
      </c>
      <c r="V8" s="30">
        <f t="shared" si="5"/>
        <v>0.23275180085631278</v>
      </c>
    </row>
    <row r="9" spans="1:24" x14ac:dyDescent="0.25">
      <c r="A9" s="43" t="s">
        <v>17</v>
      </c>
      <c r="B9" s="15" t="s">
        <v>6</v>
      </c>
      <c r="C9" s="3">
        <v>0.75</v>
      </c>
      <c r="D9" s="4">
        <v>0</v>
      </c>
      <c r="E9" s="3">
        <v>0</v>
      </c>
      <c r="F9" s="7">
        <v>0</v>
      </c>
      <c r="G9" s="7">
        <v>0</v>
      </c>
      <c r="H9" s="4">
        <v>0</v>
      </c>
      <c r="I9" s="3">
        <v>0</v>
      </c>
      <c r="J9" s="7">
        <v>0</v>
      </c>
      <c r="K9" s="7">
        <v>0</v>
      </c>
      <c r="L9" s="4">
        <v>0</v>
      </c>
      <c r="M9" s="3">
        <v>0</v>
      </c>
      <c r="N9" s="7">
        <v>0</v>
      </c>
      <c r="O9" s="4">
        <v>0</v>
      </c>
      <c r="P9" s="3">
        <v>0</v>
      </c>
      <c r="Q9" s="4">
        <v>0</v>
      </c>
      <c r="R9" s="23">
        <f>R137/SUM($R$137:$R$140)</f>
        <v>0.24691706819672746</v>
      </c>
      <c r="S9" s="7">
        <f>R137/MAX($R$137:$R$140)</f>
        <v>0.71638561710246795</v>
      </c>
      <c r="T9" s="7">
        <f t="shared" si="3"/>
        <v>0.37950762188438514</v>
      </c>
      <c r="U9" s="24">
        <f t="shared" si="4"/>
        <v>7.8961797933882305E-2</v>
      </c>
      <c r="V9" s="30">
        <f t="shared" si="5"/>
        <v>0.14447397624532873</v>
      </c>
    </row>
    <row r="10" spans="1:24" x14ac:dyDescent="0.25">
      <c r="A10" s="49"/>
      <c r="B10" s="11" t="s">
        <v>7</v>
      </c>
      <c r="C10" s="12">
        <v>0</v>
      </c>
      <c r="D10" s="14">
        <v>0.16667000000000001</v>
      </c>
      <c r="E10" s="12">
        <v>0.9</v>
      </c>
      <c r="F10" s="13">
        <v>0</v>
      </c>
      <c r="G10" s="13">
        <v>0.1</v>
      </c>
      <c r="H10" s="14">
        <v>0</v>
      </c>
      <c r="I10" s="12">
        <v>1</v>
      </c>
      <c r="J10" s="13">
        <v>0</v>
      </c>
      <c r="K10" s="13">
        <v>0</v>
      </c>
      <c r="L10" s="14">
        <v>0</v>
      </c>
      <c r="M10" s="12">
        <v>0</v>
      </c>
      <c r="N10" s="13">
        <v>0</v>
      </c>
      <c r="O10" s="14">
        <v>0</v>
      </c>
      <c r="P10" s="12">
        <v>0</v>
      </c>
      <c r="Q10" s="14">
        <v>0</v>
      </c>
      <c r="R10" s="25">
        <f t="shared" ref="R10:R12" si="6">R138/SUM($R$137:$R$140)</f>
        <v>0.34467061077443401</v>
      </c>
      <c r="S10" s="13">
        <f t="shared" ref="S10:S12" si="7">R138/MAX($R$137:$R$140)</f>
        <v>1</v>
      </c>
      <c r="T10" s="13">
        <f t="shared" si="3"/>
        <v>0.52975326810630585</v>
      </c>
      <c r="U10" s="26">
        <f t="shared" si="4"/>
        <v>0.11022247801855022</v>
      </c>
      <c r="V10" s="30">
        <f t="shared" si="5"/>
        <v>0.20167068237589134</v>
      </c>
    </row>
    <row r="11" spans="1:24" x14ac:dyDescent="0.25">
      <c r="A11" s="49"/>
      <c r="B11" s="11" t="s">
        <v>8</v>
      </c>
      <c r="C11" s="12">
        <v>0.25</v>
      </c>
      <c r="D11" s="14">
        <v>0</v>
      </c>
      <c r="E11" s="12">
        <v>0.1</v>
      </c>
      <c r="F11" s="13">
        <v>0</v>
      </c>
      <c r="G11" s="13">
        <v>0.9</v>
      </c>
      <c r="H11" s="14">
        <v>0</v>
      </c>
      <c r="I11" s="12">
        <f>1-I10</f>
        <v>0</v>
      </c>
      <c r="J11" s="13">
        <v>0</v>
      </c>
      <c r="K11" s="13">
        <v>0</v>
      </c>
      <c r="L11" s="14">
        <v>0</v>
      </c>
      <c r="M11" s="12">
        <v>0</v>
      </c>
      <c r="N11" s="13">
        <v>0</v>
      </c>
      <c r="O11" s="14">
        <v>0</v>
      </c>
      <c r="P11" s="12">
        <v>0</v>
      </c>
      <c r="Q11" s="14">
        <v>0</v>
      </c>
      <c r="R11" s="25">
        <f t="shared" si="6"/>
        <v>9.1868856469564483E-2</v>
      </c>
      <c r="S11" s="13">
        <f t="shared" si="7"/>
        <v>0.26654102089860826</v>
      </c>
      <c r="T11" s="13">
        <f t="shared" si="3"/>
        <v>0.1412009769054289</v>
      </c>
      <c r="U11" s="26">
        <f t="shared" si="4"/>
        <v>2.9378811817038778E-2</v>
      </c>
      <c r="V11" s="30">
        <f t="shared" si="5"/>
        <v>5.3753509565789039E-2</v>
      </c>
    </row>
    <row r="12" spans="1:24" ht="15.75" thickBot="1" x14ac:dyDescent="0.3">
      <c r="A12" s="49"/>
      <c r="B12" s="16" t="s">
        <v>9</v>
      </c>
      <c r="C12" s="5">
        <v>0</v>
      </c>
      <c r="D12" s="6">
        <v>0.83333000000000002</v>
      </c>
      <c r="E12" s="5">
        <v>0</v>
      </c>
      <c r="F12" s="8">
        <v>0</v>
      </c>
      <c r="G12" s="8">
        <v>0</v>
      </c>
      <c r="H12" s="6">
        <v>0</v>
      </c>
      <c r="I12" s="5">
        <v>0</v>
      </c>
      <c r="J12" s="8">
        <v>0</v>
      </c>
      <c r="K12" s="8">
        <v>0</v>
      </c>
      <c r="L12" s="6">
        <v>0</v>
      </c>
      <c r="M12" s="5">
        <v>0</v>
      </c>
      <c r="N12" s="8">
        <v>0</v>
      </c>
      <c r="O12" s="6">
        <v>0</v>
      </c>
      <c r="P12" s="5">
        <v>0</v>
      </c>
      <c r="Q12" s="6">
        <v>0</v>
      </c>
      <c r="R12" s="27">
        <f t="shared" si="6"/>
        <v>0.31654346455927401</v>
      </c>
      <c r="S12" s="8">
        <f t="shared" si="7"/>
        <v>0.91839412663597386</v>
      </c>
      <c r="T12" s="8">
        <f t="shared" si="3"/>
        <v>0.48652228999504371</v>
      </c>
      <c r="U12" s="28">
        <f t="shared" si="4"/>
        <v>0.10122767643549925</v>
      </c>
      <c r="V12" s="30">
        <f t="shared" si="5"/>
        <v>0.18521317020868763</v>
      </c>
      <c r="X12" s="22">
        <f>SUM(V5:V12)</f>
        <v>1</v>
      </c>
    </row>
    <row r="13" spans="1:24" ht="15" customHeight="1" x14ac:dyDescent="0.25">
      <c r="A13" s="43" t="s">
        <v>18</v>
      </c>
      <c r="B13" s="15" t="s">
        <v>20</v>
      </c>
      <c r="C13" s="12">
        <v>0</v>
      </c>
      <c r="D13" s="14">
        <v>0</v>
      </c>
      <c r="E13" s="12">
        <v>0</v>
      </c>
      <c r="F13" s="13">
        <v>0</v>
      </c>
      <c r="G13" s="13">
        <v>0</v>
      </c>
      <c r="H13" s="14">
        <v>0</v>
      </c>
      <c r="I13" s="12">
        <v>0</v>
      </c>
      <c r="J13" s="13">
        <v>0</v>
      </c>
      <c r="K13" s="13">
        <v>0</v>
      </c>
      <c r="L13" s="14">
        <v>0</v>
      </c>
      <c r="M13" s="12">
        <v>0</v>
      </c>
      <c r="N13" s="13">
        <v>0</v>
      </c>
      <c r="O13" s="14">
        <v>0</v>
      </c>
      <c r="P13" s="12">
        <v>0</v>
      </c>
      <c r="Q13" s="14">
        <v>0.25828000000000001</v>
      </c>
      <c r="R13" s="23">
        <f>R141/SUM($R$141:$R$143)</f>
        <v>9.6480672434925085E-2</v>
      </c>
      <c r="S13" s="7">
        <f>R141/MAX($R$141:$R$143)</f>
        <v>0.21026946521836512</v>
      </c>
      <c r="T13" s="7">
        <f t="shared" si="3"/>
        <v>0.21026946521836512</v>
      </c>
      <c r="U13" s="24">
        <f t="shared" si="4"/>
        <v>4.3749463954892931E-2</v>
      </c>
      <c r="W13" s="22">
        <f>SUM(U13:U15)</f>
        <v>0.45345314093246347</v>
      </c>
    </row>
    <row r="14" spans="1:24" x14ac:dyDescent="0.25">
      <c r="A14" s="49"/>
      <c r="B14" s="11" t="s">
        <v>21</v>
      </c>
      <c r="C14" s="12">
        <v>0</v>
      </c>
      <c r="D14" s="14">
        <v>0</v>
      </c>
      <c r="E14" s="12">
        <v>0</v>
      </c>
      <c r="F14" s="13">
        <v>0</v>
      </c>
      <c r="G14" s="13">
        <v>0</v>
      </c>
      <c r="H14" s="14">
        <v>0</v>
      </c>
      <c r="I14" s="12">
        <v>0</v>
      </c>
      <c r="J14" s="13">
        <v>0</v>
      </c>
      <c r="K14" s="13">
        <v>0</v>
      </c>
      <c r="L14" s="14">
        <v>0</v>
      </c>
      <c r="M14" s="12">
        <v>0</v>
      </c>
      <c r="N14" s="13">
        <v>0</v>
      </c>
      <c r="O14" s="14">
        <v>0</v>
      </c>
      <c r="P14" s="12">
        <v>0.67</v>
      </c>
      <c r="Q14" s="14">
        <v>0.10473</v>
      </c>
      <c r="R14" s="25">
        <f t="shared" ref="R14:R15" si="8">R142/SUM($R$141:$R$143)</f>
        <v>0.45884300097843389</v>
      </c>
      <c r="S14" s="13">
        <f t="shared" ref="S14:S15" si="9">R142/MAX($R$141:$R$143)</f>
        <v>1</v>
      </c>
      <c r="T14" s="13">
        <f t="shared" si="3"/>
        <v>1</v>
      </c>
      <c r="U14" s="26">
        <f t="shared" si="4"/>
        <v>0.20806379998854826</v>
      </c>
      <c r="W14" s="22">
        <f>SUM(U14:U15)</f>
        <v>0.40970367697757054</v>
      </c>
    </row>
    <row r="15" spans="1:24" ht="15.75" thickBot="1" x14ac:dyDescent="0.3">
      <c r="A15" s="44"/>
      <c r="B15" s="16" t="s">
        <v>22</v>
      </c>
      <c r="C15" s="5">
        <v>0</v>
      </c>
      <c r="D15" s="6">
        <v>0</v>
      </c>
      <c r="E15" s="5">
        <v>0</v>
      </c>
      <c r="F15" s="8">
        <v>0</v>
      </c>
      <c r="G15" s="8">
        <v>0</v>
      </c>
      <c r="H15" s="6">
        <v>0</v>
      </c>
      <c r="I15" s="5">
        <v>0</v>
      </c>
      <c r="J15" s="8">
        <v>0</v>
      </c>
      <c r="K15" s="8">
        <v>0</v>
      </c>
      <c r="L15" s="6">
        <v>0</v>
      </c>
      <c r="M15" s="5">
        <v>0</v>
      </c>
      <c r="N15" s="8">
        <v>0</v>
      </c>
      <c r="O15" s="6">
        <v>0</v>
      </c>
      <c r="P15" s="12">
        <f>1-P14</f>
        <v>0.32999999999999996</v>
      </c>
      <c r="Q15" s="14">
        <f>1-SUM(Q13:Q14)</f>
        <v>0.63698999999999995</v>
      </c>
      <c r="R15" s="27">
        <f t="shared" si="8"/>
        <v>0.44467632658664097</v>
      </c>
      <c r="S15" s="8">
        <f t="shared" si="9"/>
        <v>0.96912522505174103</v>
      </c>
      <c r="T15" s="8">
        <f t="shared" si="3"/>
        <v>0.96912522505174103</v>
      </c>
      <c r="U15" s="28">
        <f t="shared" si="4"/>
        <v>0.20163987698902228</v>
      </c>
      <c r="V15" s="2">
        <f>SUM(U5:U15)</f>
        <v>1</v>
      </c>
    </row>
    <row r="16" spans="1:24" x14ac:dyDescent="0.25">
      <c r="A16" s="43" t="s">
        <v>15</v>
      </c>
      <c r="B16" s="15" t="s">
        <v>10</v>
      </c>
      <c r="C16" s="3">
        <v>0</v>
      </c>
      <c r="D16" s="4">
        <v>0</v>
      </c>
      <c r="E16" s="3">
        <v>0</v>
      </c>
      <c r="F16" s="18">
        <v>0.1</v>
      </c>
      <c r="G16" s="18">
        <v>0.9</v>
      </c>
      <c r="H16" s="20">
        <v>0.5</v>
      </c>
      <c r="I16" s="3">
        <v>0</v>
      </c>
      <c r="J16" s="7">
        <v>0.75</v>
      </c>
      <c r="K16" s="7">
        <v>0.9</v>
      </c>
      <c r="L16" s="4">
        <v>1</v>
      </c>
      <c r="M16" s="3">
        <v>0</v>
      </c>
      <c r="N16" s="7">
        <v>0</v>
      </c>
      <c r="O16" s="7">
        <v>0</v>
      </c>
      <c r="P16" s="3">
        <v>0</v>
      </c>
      <c r="Q16" s="4">
        <v>0</v>
      </c>
      <c r="R16" s="17">
        <f>R144/SUM($R$144:$R$145)</f>
        <v>0.62644277006497628</v>
      </c>
      <c r="S16" s="1">
        <f>R144/MAX($R$141:$R$145)</f>
        <v>1</v>
      </c>
    </row>
    <row r="17" spans="1:19" ht="15.75" thickBot="1" x14ac:dyDescent="0.3">
      <c r="A17" s="44"/>
      <c r="B17" s="16" t="s">
        <v>11</v>
      </c>
      <c r="C17" s="5">
        <v>0</v>
      </c>
      <c r="D17" s="6">
        <v>0</v>
      </c>
      <c r="E17" s="5">
        <v>0</v>
      </c>
      <c r="F17" s="19">
        <f>1-F16</f>
        <v>0.9</v>
      </c>
      <c r="G17" s="19">
        <v>0.1</v>
      </c>
      <c r="H17" s="21">
        <f>1-H16</f>
        <v>0.5</v>
      </c>
      <c r="I17" s="5">
        <v>0</v>
      </c>
      <c r="J17" s="8">
        <f>1-J16</f>
        <v>0.25</v>
      </c>
      <c r="K17" s="8">
        <f>1-K16</f>
        <v>9.9999999999999978E-2</v>
      </c>
      <c r="L17" s="6">
        <f>1-L16</f>
        <v>0</v>
      </c>
      <c r="M17" s="5">
        <v>0</v>
      </c>
      <c r="N17" s="8">
        <v>0</v>
      </c>
      <c r="O17" s="8">
        <v>0</v>
      </c>
      <c r="P17" s="5">
        <v>0</v>
      </c>
      <c r="Q17" s="6">
        <v>0</v>
      </c>
      <c r="R17" s="17">
        <f>R145/SUM($R$144:$R$145)</f>
        <v>0.37355722993502366</v>
      </c>
      <c r="S17" s="1">
        <f>R145/MAX($R$141:$R$145)</f>
        <v>0.59631501517094265</v>
      </c>
    </row>
    <row r="19" spans="1:19" x14ac:dyDescent="0.25">
      <c r="A19" s="48" t="s">
        <v>14</v>
      </c>
      <c r="B19" s="10" t="s">
        <v>0</v>
      </c>
      <c r="C19" s="13">
        <f>C3/SUM(C$3:C$17)</f>
        <v>0</v>
      </c>
      <c r="D19" s="13">
        <f t="shared" ref="D19:Q19" si="10">D3/SUM(D$3:D$17)</f>
        <v>0</v>
      </c>
      <c r="E19" s="13">
        <f t="shared" si="10"/>
        <v>0</v>
      </c>
      <c r="F19" s="13">
        <f t="shared" si="10"/>
        <v>0</v>
      </c>
      <c r="G19" s="13">
        <f t="shared" si="10"/>
        <v>0</v>
      </c>
      <c r="H19" s="13">
        <f t="shared" si="10"/>
        <v>0</v>
      </c>
      <c r="I19" s="13">
        <f t="shared" si="10"/>
        <v>0</v>
      </c>
      <c r="J19" s="13">
        <f t="shared" si="10"/>
        <v>0</v>
      </c>
      <c r="K19" s="13">
        <f t="shared" si="10"/>
        <v>0</v>
      </c>
      <c r="L19" s="13">
        <f t="shared" si="10"/>
        <v>0</v>
      </c>
      <c r="M19" s="13">
        <f t="shared" si="10"/>
        <v>0.16667000000000001</v>
      </c>
      <c r="N19" s="13">
        <f t="shared" si="10"/>
        <v>0.25</v>
      </c>
      <c r="O19" s="13">
        <f t="shared" si="10"/>
        <v>0.75</v>
      </c>
      <c r="P19" s="13">
        <f t="shared" si="10"/>
        <v>0</v>
      </c>
      <c r="Q19" s="13">
        <f t="shared" si="10"/>
        <v>0</v>
      </c>
    </row>
    <row r="20" spans="1:19" x14ac:dyDescent="0.25">
      <c r="A20" s="48"/>
      <c r="B20" s="10" t="s">
        <v>1</v>
      </c>
      <c r="C20" s="13">
        <f t="shared" ref="C20:Q33" si="11">C4/SUM(C$3:C$17)</f>
        <v>0</v>
      </c>
      <c r="D20" s="13">
        <f t="shared" si="11"/>
        <v>0</v>
      </c>
      <c r="E20" s="13">
        <f t="shared" si="11"/>
        <v>0</v>
      </c>
      <c r="F20" s="13">
        <f t="shared" si="11"/>
        <v>0</v>
      </c>
      <c r="G20" s="13">
        <f t="shared" si="11"/>
        <v>0</v>
      </c>
      <c r="H20" s="13">
        <f t="shared" si="11"/>
        <v>0</v>
      </c>
      <c r="I20" s="13">
        <f t="shared" si="11"/>
        <v>0</v>
      </c>
      <c r="J20" s="13">
        <f t="shared" si="11"/>
        <v>0</v>
      </c>
      <c r="K20" s="13">
        <f t="shared" si="11"/>
        <v>0</v>
      </c>
      <c r="L20" s="13">
        <f t="shared" si="11"/>
        <v>0</v>
      </c>
      <c r="M20" s="13">
        <f t="shared" si="11"/>
        <v>0.83333000000000002</v>
      </c>
      <c r="N20" s="13">
        <f t="shared" si="11"/>
        <v>0.75</v>
      </c>
      <c r="O20" s="13">
        <f t="shared" si="11"/>
        <v>0.25</v>
      </c>
      <c r="P20" s="13">
        <f t="shared" si="11"/>
        <v>0</v>
      </c>
      <c r="Q20" s="13">
        <f t="shared" si="11"/>
        <v>0</v>
      </c>
    </row>
    <row r="21" spans="1:19" x14ac:dyDescent="0.25">
      <c r="A21" s="48" t="s">
        <v>16</v>
      </c>
      <c r="B21" s="10" t="s">
        <v>2</v>
      </c>
      <c r="C21" s="13">
        <f t="shared" si="11"/>
        <v>5.7239999999999999E-2</v>
      </c>
      <c r="D21" s="13">
        <f t="shared" si="11"/>
        <v>0</v>
      </c>
      <c r="E21" s="13">
        <f t="shared" si="11"/>
        <v>0</v>
      </c>
      <c r="F21" s="13">
        <f t="shared" si="11"/>
        <v>0</v>
      </c>
      <c r="G21" s="13">
        <f t="shared" si="11"/>
        <v>0</v>
      </c>
      <c r="H21" s="13">
        <f t="shared" si="11"/>
        <v>0</v>
      </c>
      <c r="I21" s="13">
        <f t="shared" si="11"/>
        <v>0</v>
      </c>
      <c r="J21" s="13">
        <f t="shared" si="11"/>
        <v>0</v>
      </c>
      <c r="K21" s="13">
        <f t="shared" si="11"/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</row>
    <row r="22" spans="1:19" x14ac:dyDescent="0.25">
      <c r="A22" s="48"/>
      <c r="B22" s="10" t="s">
        <v>3</v>
      </c>
      <c r="C22" s="13">
        <f t="shared" si="11"/>
        <v>0.25141999999999998</v>
      </c>
      <c r="D22" s="13">
        <f t="shared" si="11"/>
        <v>0.125</v>
      </c>
      <c r="E22" s="13">
        <f t="shared" si="11"/>
        <v>0</v>
      </c>
      <c r="F22" s="13">
        <f t="shared" si="11"/>
        <v>0</v>
      </c>
      <c r="G22" s="13">
        <f t="shared" si="11"/>
        <v>0</v>
      </c>
      <c r="H22" s="13">
        <f t="shared" si="11"/>
        <v>0</v>
      </c>
      <c r="I22" s="13">
        <f t="shared" si="11"/>
        <v>0</v>
      </c>
      <c r="J22" s="13">
        <f t="shared" si="11"/>
        <v>0</v>
      </c>
      <c r="K22" s="13">
        <f t="shared" si="11"/>
        <v>0</v>
      </c>
      <c r="L22" s="13">
        <f t="shared" si="11"/>
        <v>0</v>
      </c>
      <c r="M22" s="13">
        <f t="shared" si="11"/>
        <v>0</v>
      </c>
      <c r="N22" s="13">
        <f t="shared" si="11"/>
        <v>0</v>
      </c>
      <c r="O22" s="13">
        <f t="shared" si="11"/>
        <v>0</v>
      </c>
      <c r="P22" s="13">
        <f t="shared" si="11"/>
        <v>0</v>
      </c>
      <c r="Q22" s="13">
        <f t="shared" si="11"/>
        <v>0</v>
      </c>
    </row>
    <row r="23" spans="1:19" x14ac:dyDescent="0.25">
      <c r="A23" s="48"/>
      <c r="B23" s="10" t="s">
        <v>4</v>
      </c>
      <c r="C23" s="13">
        <f t="shared" si="11"/>
        <v>1.9875E-2</v>
      </c>
      <c r="D23" s="13">
        <f t="shared" si="11"/>
        <v>0</v>
      </c>
      <c r="E23" s="13">
        <f t="shared" si="11"/>
        <v>0</v>
      </c>
      <c r="F23" s="13">
        <f t="shared" si="11"/>
        <v>0</v>
      </c>
      <c r="G23" s="13">
        <f t="shared" si="11"/>
        <v>0</v>
      </c>
      <c r="H23" s="13">
        <f t="shared" si="11"/>
        <v>0</v>
      </c>
      <c r="I23" s="13">
        <f t="shared" si="11"/>
        <v>0</v>
      </c>
      <c r="J23" s="13">
        <f t="shared" si="11"/>
        <v>0</v>
      </c>
      <c r="K23" s="13">
        <f t="shared" si="11"/>
        <v>0</v>
      </c>
      <c r="L23" s="13">
        <f t="shared" si="11"/>
        <v>0</v>
      </c>
      <c r="M23" s="13">
        <f t="shared" si="11"/>
        <v>0</v>
      </c>
      <c r="N23" s="13">
        <f t="shared" si="11"/>
        <v>0</v>
      </c>
      <c r="O23" s="13">
        <f t="shared" si="11"/>
        <v>0</v>
      </c>
      <c r="P23" s="13">
        <f t="shared" si="11"/>
        <v>0</v>
      </c>
      <c r="Q23" s="13">
        <f t="shared" si="11"/>
        <v>0</v>
      </c>
    </row>
    <row r="24" spans="1:19" x14ac:dyDescent="0.25">
      <c r="A24" s="48"/>
      <c r="B24" s="10" t="s">
        <v>5</v>
      </c>
      <c r="C24" s="13">
        <f t="shared" si="11"/>
        <v>0.17146500000000001</v>
      </c>
      <c r="D24" s="13">
        <f t="shared" si="11"/>
        <v>0.375</v>
      </c>
      <c r="E24" s="13">
        <f t="shared" si="11"/>
        <v>0</v>
      </c>
      <c r="F24" s="13">
        <f t="shared" si="11"/>
        <v>0</v>
      </c>
      <c r="G24" s="13">
        <f t="shared" si="11"/>
        <v>0</v>
      </c>
      <c r="H24" s="13">
        <f t="shared" si="11"/>
        <v>0</v>
      </c>
      <c r="I24" s="13">
        <f t="shared" si="11"/>
        <v>0</v>
      </c>
      <c r="J24" s="13">
        <f t="shared" si="11"/>
        <v>0</v>
      </c>
      <c r="K24" s="13">
        <f t="shared" si="11"/>
        <v>0</v>
      </c>
      <c r="L24" s="13">
        <f t="shared" si="11"/>
        <v>0</v>
      </c>
      <c r="M24" s="13">
        <f t="shared" si="11"/>
        <v>0</v>
      </c>
      <c r="N24" s="13">
        <f t="shared" si="11"/>
        <v>0</v>
      </c>
      <c r="O24" s="13">
        <f t="shared" si="11"/>
        <v>0</v>
      </c>
      <c r="P24" s="13">
        <f t="shared" si="11"/>
        <v>0</v>
      </c>
      <c r="Q24" s="13">
        <f t="shared" si="11"/>
        <v>0</v>
      </c>
    </row>
    <row r="25" spans="1:19" x14ac:dyDescent="0.25">
      <c r="A25" s="48" t="s">
        <v>17</v>
      </c>
      <c r="B25" s="10" t="s">
        <v>6</v>
      </c>
      <c r="C25" s="13">
        <f t="shared" si="11"/>
        <v>0.375</v>
      </c>
      <c r="D25" s="13">
        <f t="shared" si="11"/>
        <v>0</v>
      </c>
      <c r="E25" s="13">
        <f t="shared" si="11"/>
        <v>0</v>
      </c>
      <c r="F25" s="13">
        <f t="shared" si="11"/>
        <v>0</v>
      </c>
      <c r="G25" s="13">
        <f t="shared" si="11"/>
        <v>0</v>
      </c>
      <c r="H25" s="13">
        <f t="shared" si="11"/>
        <v>0</v>
      </c>
      <c r="I25" s="13">
        <f t="shared" si="11"/>
        <v>0</v>
      </c>
      <c r="J25" s="13">
        <f t="shared" si="11"/>
        <v>0</v>
      </c>
      <c r="K25" s="13">
        <f t="shared" si="11"/>
        <v>0</v>
      </c>
      <c r="L25" s="13">
        <f t="shared" si="11"/>
        <v>0</v>
      </c>
      <c r="M25" s="13">
        <f t="shared" si="11"/>
        <v>0</v>
      </c>
      <c r="N25" s="13">
        <f t="shared" si="11"/>
        <v>0</v>
      </c>
      <c r="O25" s="13">
        <f t="shared" si="11"/>
        <v>0</v>
      </c>
      <c r="P25" s="13">
        <f t="shared" si="11"/>
        <v>0</v>
      </c>
      <c r="Q25" s="13">
        <f t="shared" si="11"/>
        <v>0</v>
      </c>
    </row>
    <row r="26" spans="1:19" x14ac:dyDescent="0.25">
      <c r="A26" s="48"/>
      <c r="B26" s="10" t="s">
        <v>7</v>
      </c>
      <c r="C26" s="13">
        <f t="shared" si="11"/>
        <v>0</v>
      </c>
      <c r="D26" s="13">
        <f t="shared" si="11"/>
        <v>8.3335000000000006E-2</v>
      </c>
      <c r="E26" s="13">
        <f t="shared" si="11"/>
        <v>0.9</v>
      </c>
      <c r="F26" s="13">
        <f t="shared" si="11"/>
        <v>0</v>
      </c>
      <c r="G26" s="13">
        <f t="shared" si="11"/>
        <v>0.05</v>
      </c>
      <c r="H26" s="13">
        <f t="shared" si="11"/>
        <v>0</v>
      </c>
      <c r="I26" s="13">
        <f t="shared" si="11"/>
        <v>1</v>
      </c>
      <c r="J26" s="13">
        <f t="shared" si="11"/>
        <v>0</v>
      </c>
      <c r="K26" s="13">
        <f t="shared" si="11"/>
        <v>0</v>
      </c>
      <c r="L26" s="13">
        <f t="shared" si="11"/>
        <v>0</v>
      </c>
      <c r="M26" s="13">
        <f t="shared" si="11"/>
        <v>0</v>
      </c>
      <c r="N26" s="13">
        <f t="shared" si="11"/>
        <v>0</v>
      </c>
      <c r="O26" s="13">
        <f t="shared" si="11"/>
        <v>0</v>
      </c>
      <c r="P26" s="13">
        <f t="shared" si="11"/>
        <v>0</v>
      </c>
      <c r="Q26" s="13">
        <f t="shared" si="11"/>
        <v>0</v>
      </c>
    </row>
    <row r="27" spans="1:19" x14ac:dyDescent="0.25">
      <c r="A27" s="48"/>
      <c r="B27" s="10" t="s">
        <v>8</v>
      </c>
      <c r="C27" s="13">
        <f t="shared" si="11"/>
        <v>0.125</v>
      </c>
      <c r="D27" s="13">
        <f t="shared" si="11"/>
        <v>0</v>
      </c>
      <c r="E27" s="13">
        <f t="shared" si="11"/>
        <v>0.1</v>
      </c>
      <c r="F27" s="13">
        <f t="shared" si="11"/>
        <v>0</v>
      </c>
      <c r="G27" s="13">
        <f t="shared" si="11"/>
        <v>0.45</v>
      </c>
      <c r="H27" s="13">
        <f t="shared" si="11"/>
        <v>0</v>
      </c>
      <c r="I27" s="13">
        <f t="shared" si="11"/>
        <v>0</v>
      </c>
      <c r="J27" s="13">
        <f t="shared" si="11"/>
        <v>0</v>
      </c>
      <c r="K27" s="13">
        <f t="shared" si="11"/>
        <v>0</v>
      </c>
      <c r="L27" s="13">
        <f t="shared" si="11"/>
        <v>0</v>
      </c>
      <c r="M27" s="13">
        <f t="shared" si="11"/>
        <v>0</v>
      </c>
      <c r="N27" s="13">
        <f t="shared" si="11"/>
        <v>0</v>
      </c>
      <c r="O27" s="13">
        <f t="shared" si="11"/>
        <v>0</v>
      </c>
      <c r="P27" s="13">
        <f t="shared" si="11"/>
        <v>0</v>
      </c>
      <c r="Q27" s="13">
        <f t="shared" si="11"/>
        <v>0</v>
      </c>
    </row>
    <row r="28" spans="1:19" x14ac:dyDescent="0.25">
      <c r="A28" s="48"/>
      <c r="B28" s="10" t="s">
        <v>9</v>
      </c>
      <c r="C28" s="13">
        <f t="shared" si="11"/>
        <v>0</v>
      </c>
      <c r="D28" s="13">
        <f t="shared" si="11"/>
        <v>0.41666500000000001</v>
      </c>
      <c r="E28" s="13">
        <f t="shared" si="11"/>
        <v>0</v>
      </c>
      <c r="F28" s="13">
        <f t="shared" si="11"/>
        <v>0</v>
      </c>
      <c r="G28" s="13">
        <f t="shared" si="11"/>
        <v>0</v>
      </c>
      <c r="H28" s="13">
        <f t="shared" si="11"/>
        <v>0</v>
      </c>
      <c r="I28" s="13">
        <f t="shared" si="11"/>
        <v>0</v>
      </c>
      <c r="J28" s="13">
        <f t="shared" si="11"/>
        <v>0</v>
      </c>
      <c r="K28" s="13">
        <f t="shared" si="11"/>
        <v>0</v>
      </c>
      <c r="L28" s="13">
        <f t="shared" si="11"/>
        <v>0</v>
      </c>
      <c r="M28" s="13">
        <f t="shared" si="11"/>
        <v>0</v>
      </c>
      <c r="N28" s="13">
        <f t="shared" si="11"/>
        <v>0</v>
      </c>
      <c r="O28" s="13">
        <f t="shared" si="11"/>
        <v>0</v>
      </c>
      <c r="P28" s="13">
        <f t="shared" si="11"/>
        <v>0</v>
      </c>
      <c r="Q28" s="13">
        <f t="shared" si="11"/>
        <v>0</v>
      </c>
    </row>
    <row r="29" spans="1:19" x14ac:dyDescent="0.25">
      <c r="A29" s="48" t="s">
        <v>18</v>
      </c>
      <c r="B29" s="10" t="s">
        <v>12</v>
      </c>
      <c r="C29" s="13">
        <f t="shared" si="11"/>
        <v>0</v>
      </c>
      <c r="D29" s="13">
        <f t="shared" si="11"/>
        <v>0</v>
      </c>
      <c r="E29" s="13">
        <f t="shared" si="11"/>
        <v>0</v>
      </c>
      <c r="F29" s="13">
        <f t="shared" si="11"/>
        <v>0</v>
      </c>
      <c r="G29" s="13">
        <f t="shared" si="11"/>
        <v>0</v>
      </c>
      <c r="H29" s="13">
        <f t="shared" si="11"/>
        <v>0</v>
      </c>
      <c r="I29" s="13">
        <f t="shared" si="11"/>
        <v>0</v>
      </c>
      <c r="J29" s="13">
        <f t="shared" si="11"/>
        <v>0</v>
      </c>
      <c r="K29" s="13">
        <f t="shared" si="11"/>
        <v>0</v>
      </c>
      <c r="L29" s="13">
        <f t="shared" si="11"/>
        <v>0</v>
      </c>
      <c r="M29" s="13">
        <f t="shared" si="11"/>
        <v>0</v>
      </c>
      <c r="N29" s="13">
        <f t="shared" si="11"/>
        <v>0</v>
      </c>
      <c r="O29" s="13">
        <f t="shared" si="11"/>
        <v>0</v>
      </c>
      <c r="P29" s="13">
        <f t="shared" si="11"/>
        <v>0</v>
      </c>
      <c r="Q29" s="13">
        <f t="shared" si="11"/>
        <v>0.25828000000000001</v>
      </c>
    </row>
    <row r="30" spans="1:19" x14ac:dyDescent="0.25">
      <c r="A30" s="48"/>
      <c r="B30" s="10" t="s">
        <v>12</v>
      </c>
      <c r="C30" s="13">
        <f t="shared" si="11"/>
        <v>0</v>
      </c>
      <c r="D30" s="13">
        <f t="shared" si="11"/>
        <v>0</v>
      </c>
      <c r="E30" s="13">
        <f t="shared" si="11"/>
        <v>0</v>
      </c>
      <c r="F30" s="13">
        <f t="shared" si="11"/>
        <v>0</v>
      </c>
      <c r="G30" s="13">
        <f t="shared" si="11"/>
        <v>0</v>
      </c>
      <c r="H30" s="13">
        <f t="shared" si="11"/>
        <v>0</v>
      </c>
      <c r="I30" s="13">
        <f t="shared" si="11"/>
        <v>0</v>
      </c>
      <c r="J30" s="13">
        <f t="shared" si="11"/>
        <v>0</v>
      </c>
      <c r="K30" s="13">
        <f t="shared" si="11"/>
        <v>0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0.67</v>
      </c>
      <c r="Q30" s="13">
        <f t="shared" si="11"/>
        <v>0.10473</v>
      </c>
    </row>
    <row r="31" spans="1:19" x14ac:dyDescent="0.25">
      <c r="A31" s="48"/>
      <c r="B31" s="10" t="s">
        <v>13</v>
      </c>
      <c r="C31" s="13">
        <f t="shared" si="11"/>
        <v>0</v>
      </c>
      <c r="D31" s="13">
        <f t="shared" si="11"/>
        <v>0</v>
      </c>
      <c r="E31" s="13">
        <f t="shared" si="11"/>
        <v>0</v>
      </c>
      <c r="F31" s="13">
        <f t="shared" si="11"/>
        <v>0</v>
      </c>
      <c r="G31" s="13">
        <f t="shared" si="11"/>
        <v>0</v>
      </c>
      <c r="H31" s="13">
        <f t="shared" si="11"/>
        <v>0</v>
      </c>
      <c r="I31" s="13">
        <f t="shared" si="11"/>
        <v>0</v>
      </c>
      <c r="J31" s="13">
        <f t="shared" si="11"/>
        <v>0</v>
      </c>
      <c r="K31" s="13">
        <f t="shared" si="11"/>
        <v>0</v>
      </c>
      <c r="L31" s="13">
        <f t="shared" si="11"/>
        <v>0</v>
      </c>
      <c r="M31" s="13">
        <f t="shared" si="11"/>
        <v>0</v>
      </c>
      <c r="N31" s="13">
        <f t="shared" si="11"/>
        <v>0</v>
      </c>
      <c r="O31" s="13">
        <f t="shared" si="11"/>
        <v>0</v>
      </c>
      <c r="P31" s="13">
        <f t="shared" si="11"/>
        <v>0.32999999999999996</v>
      </c>
      <c r="Q31" s="13">
        <f t="shared" si="11"/>
        <v>0.63698999999999995</v>
      </c>
    </row>
    <row r="32" spans="1:19" x14ac:dyDescent="0.25">
      <c r="A32" s="48" t="s">
        <v>15</v>
      </c>
      <c r="B32" s="10" t="s">
        <v>10</v>
      </c>
      <c r="C32" s="13">
        <f t="shared" si="11"/>
        <v>0</v>
      </c>
      <c r="D32" s="13">
        <f t="shared" si="11"/>
        <v>0</v>
      </c>
      <c r="E32" s="13">
        <f t="shared" si="11"/>
        <v>0</v>
      </c>
      <c r="F32" s="13">
        <f t="shared" si="11"/>
        <v>0.1</v>
      </c>
      <c r="G32" s="13">
        <f t="shared" si="11"/>
        <v>0.45</v>
      </c>
      <c r="H32" s="13">
        <f t="shared" si="11"/>
        <v>0.5</v>
      </c>
      <c r="I32" s="13">
        <f t="shared" si="11"/>
        <v>0</v>
      </c>
      <c r="J32" s="13">
        <f t="shared" si="11"/>
        <v>0.75</v>
      </c>
      <c r="K32" s="13">
        <f t="shared" si="11"/>
        <v>0.9</v>
      </c>
      <c r="L32" s="13">
        <f t="shared" si="11"/>
        <v>1</v>
      </c>
      <c r="M32" s="13">
        <f t="shared" si="11"/>
        <v>0</v>
      </c>
      <c r="N32" s="13">
        <f t="shared" si="11"/>
        <v>0</v>
      </c>
      <c r="O32" s="13">
        <f t="shared" si="11"/>
        <v>0</v>
      </c>
      <c r="P32" s="13">
        <f t="shared" si="11"/>
        <v>0</v>
      </c>
      <c r="Q32" s="13">
        <f t="shared" si="11"/>
        <v>0</v>
      </c>
    </row>
    <row r="33" spans="1:17" x14ac:dyDescent="0.25">
      <c r="A33" s="48"/>
      <c r="B33" s="10" t="s">
        <v>11</v>
      </c>
      <c r="C33" s="13">
        <f t="shared" si="11"/>
        <v>0</v>
      </c>
      <c r="D33" s="13">
        <f t="shared" si="11"/>
        <v>0</v>
      </c>
      <c r="E33" s="13">
        <f t="shared" si="11"/>
        <v>0</v>
      </c>
      <c r="F33" s="13">
        <f t="shared" si="11"/>
        <v>0.9</v>
      </c>
      <c r="G33" s="13">
        <f t="shared" si="11"/>
        <v>0.05</v>
      </c>
      <c r="H33" s="13">
        <f t="shared" si="11"/>
        <v>0.5</v>
      </c>
      <c r="I33" s="13">
        <f t="shared" si="11"/>
        <v>0</v>
      </c>
      <c r="J33" s="13">
        <f t="shared" si="11"/>
        <v>0.25</v>
      </c>
      <c r="K33" s="13">
        <f t="shared" si="11"/>
        <v>9.9999999999999978E-2</v>
      </c>
      <c r="L33" s="13">
        <f t="shared" si="11"/>
        <v>0</v>
      </c>
      <c r="M33" s="13">
        <f t="shared" si="11"/>
        <v>0</v>
      </c>
      <c r="N33" s="13">
        <f t="shared" si="11"/>
        <v>0</v>
      </c>
      <c r="O33" s="13">
        <f t="shared" si="11"/>
        <v>0</v>
      </c>
      <c r="P33" s="13">
        <f t="shared" si="11"/>
        <v>0</v>
      </c>
      <c r="Q33" s="13">
        <f t="shared" si="11"/>
        <v>0</v>
      </c>
    </row>
    <row r="34" spans="1:1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48" t="s">
        <v>14</v>
      </c>
      <c r="B35" s="10" t="s">
        <v>0</v>
      </c>
      <c r="C35" s="13">
        <f>MMULT($C19:$Q19,C$19:C$33)</f>
        <v>0</v>
      </c>
      <c r="D35" s="13">
        <f t="shared" ref="D35:Q35" si="12">MMULT($C19:$Q19,D$19:D$33)</f>
        <v>0</v>
      </c>
      <c r="E35" s="13">
        <f t="shared" si="12"/>
        <v>0</v>
      </c>
      <c r="F35" s="13">
        <f t="shared" si="12"/>
        <v>0</v>
      </c>
      <c r="G35" s="13">
        <f t="shared" si="12"/>
        <v>0</v>
      </c>
      <c r="H35" s="13">
        <f t="shared" si="12"/>
        <v>0</v>
      </c>
      <c r="I35" s="13">
        <f t="shared" si="12"/>
        <v>0</v>
      </c>
      <c r="J35" s="13">
        <f t="shared" si="12"/>
        <v>0</v>
      </c>
      <c r="K35" s="13">
        <f t="shared" si="12"/>
        <v>0</v>
      </c>
      <c r="L35" s="13">
        <f t="shared" si="12"/>
        <v>0</v>
      </c>
      <c r="M35" s="13">
        <f t="shared" si="12"/>
        <v>0</v>
      </c>
      <c r="N35" s="13">
        <f t="shared" si="12"/>
        <v>0</v>
      </c>
      <c r="O35" s="13">
        <f t="shared" si="12"/>
        <v>0</v>
      </c>
      <c r="P35" s="13">
        <f t="shared" si="12"/>
        <v>0.41499999999999998</v>
      </c>
      <c r="Q35" s="13">
        <f t="shared" si="12"/>
        <v>0.54697252759999992</v>
      </c>
    </row>
    <row r="36" spans="1:17" x14ac:dyDescent="0.25">
      <c r="A36" s="48"/>
      <c r="B36" s="10" t="s">
        <v>1</v>
      </c>
      <c r="C36" s="13">
        <f t="shared" ref="C36:Q49" si="13">MMULT($C20:$Q20,C$19:C$33)</f>
        <v>0</v>
      </c>
      <c r="D36" s="13">
        <f t="shared" si="13"/>
        <v>0</v>
      </c>
      <c r="E36" s="13">
        <f t="shared" si="13"/>
        <v>0</v>
      </c>
      <c r="F36" s="13">
        <f t="shared" si="13"/>
        <v>0</v>
      </c>
      <c r="G36" s="13">
        <f t="shared" si="13"/>
        <v>0</v>
      </c>
      <c r="H36" s="13">
        <f t="shared" si="13"/>
        <v>0</v>
      </c>
      <c r="I36" s="13">
        <f t="shared" si="13"/>
        <v>0</v>
      </c>
      <c r="J36" s="13">
        <f t="shared" si="13"/>
        <v>0</v>
      </c>
      <c r="K36" s="13">
        <f t="shared" si="13"/>
        <v>0</v>
      </c>
      <c r="L36" s="13">
        <f t="shared" si="13"/>
        <v>0</v>
      </c>
      <c r="M36" s="13">
        <f t="shared" si="13"/>
        <v>0</v>
      </c>
      <c r="N36" s="13">
        <f t="shared" si="13"/>
        <v>0</v>
      </c>
      <c r="O36" s="13">
        <f t="shared" si="13"/>
        <v>0</v>
      </c>
      <c r="P36" s="13">
        <f t="shared" si="13"/>
        <v>0.58500000000000008</v>
      </c>
      <c r="Q36" s="13">
        <f t="shared" si="13"/>
        <v>0.45302747240000002</v>
      </c>
    </row>
    <row r="37" spans="1:17" x14ac:dyDescent="0.25">
      <c r="A37" s="48" t="s">
        <v>16</v>
      </c>
      <c r="B37" s="10" t="s">
        <v>2</v>
      </c>
      <c r="C37" s="13">
        <f t="shared" si="13"/>
        <v>0</v>
      </c>
      <c r="D37" s="13">
        <f t="shared" si="13"/>
        <v>0</v>
      </c>
      <c r="E37" s="13">
        <f t="shared" si="13"/>
        <v>0</v>
      </c>
      <c r="F37" s="13">
        <f t="shared" si="13"/>
        <v>0</v>
      </c>
      <c r="G37" s="13">
        <f t="shared" si="13"/>
        <v>0</v>
      </c>
      <c r="H37" s="13">
        <f t="shared" si="13"/>
        <v>0</v>
      </c>
      <c r="I37" s="13">
        <f t="shared" si="13"/>
        <v>0</v>
      </c>
      <c r="J37" s="13">
        <f t="shared" si="13"/>
        <v>0</v>
      </c>
      <c r="K37" s="13">
        <f t="shared" si="13"/>
        <v>0</v>
      </c>
      <c r="L37" s="13">
        <f t="shared" si="13"/>
        <v>0</v>
      </c>
      <c r="M37" s="13">
        <f t="shared" si="13"/>
        <v>9.5401908000000007E-3</v>
      </c>
      <c r="N37" s="13">
        <f t="shared" si="13"/>
        <v>1.431E-2</v>
      </c>
      <c r="O37" s="13">
        <f t="shared" si="13"/>
        <v>4.2929999999999996E-2</v>
      </c>
      <c r="P37" s="13">
        <f t="shared" si="13"/>
        <v>0</v>
      </c>
      <c r="Q37" s="13">
        <f t="shared" si="13"/>
        <v>0</v>
      </c>
    </row>
    <row r="38" spans="1:17" x14ac:dyDescent="0.25">
      <c r="A38" s="48"/>
      <c r="B38" s="10" t="s">
        <v>3</v>
      </c>
      <c r="C38" s="13">
        <f t="shared" si="13"/>
        <v>0</v>
      </c>
      <c r="D38" s="13">
        <f t="shared" si="13"/>
        <v>0</v>
      </c>
      <c r="E38" s="13">
        <f t="shared" si="13"/>
        <v>0</v>
      </c>
      <c r="F38" s="13">
        <f t="shared" si="13"/>
        <v>0</v>
      </c>
      <c r="G38" s="13">
        <f t="shared" si="13"/>
        <v>0</v>
      </c>
      <c r="H38" s="13">
        <f t="shared" si="13"/>
        <v>0</v>
      </c>
      <c r="I38" s="13">
        <f t="shared" si="13"/>
        <v>0</v>
      </c>
      <c r="J38" s="13">
        <f t="shared" si="13"/>
        <v>0</v>
      </c>
      <c r="K38" s="13">
        <f t="shared" si="13"/>
        <v>0</v>
      </c>
      <c r="L38" s="13">
        <f t="shared" si="13"/>
        <v>0</v>
      </c>
      <c r="M38" s="13">
        <f t="shared" si="13"/>
        <v>0.14607042140000001</v>
      </c>
      <c r="N38" s="13">
        <f t="shared" si="13"/>
        <v>0.15660499999999999</v>
      </c>
      <c r="O38" s="13">
        <f t="shared" si="13"/>
        <v>0.21981499999999998</v>
      </c>
      <c r="P38" s="13">
        <f t="shared" si="13"/>
        <v>0</v>
      </c>
      <c r="Q38" s="13">
        <f t="shared" si="13"/>
        <v>0</v>
      </c>
    </row>
    <row r="39" spans="1:17" x14ac:dyDescent="0.25">
      <c r="A39" s="48"/>
      <c r="B39" s="10" t="s">
        <v>4</v>
      </c>
      <c r="C39" s="13">
        <f t="shared" si="13"/>
        <v>0</v>
      </c>
      <c r="D39" s="13">
        <f t="shared" si="13"/>
        <v>0</v>
      </c>
      <c r="E39" s="13">
        <f t="shared" si="13"/>
        <v>0</v>
      </c>
      <c r="F39" s="13">
        <f t="shared" si="13"/>
        <v>0</v>
      </c>
      <c r="G39" s="13">
        <f t="shared" si="13"/>
        <v>0</v>
      </c>
      <c r="H39" s="13">
        <f t="shared" si="13"/>
        <v>0</v>
      </c>
      <c r="I39" s="13">
        <f t="shared" si="13"/>
        <v>0</v>
      </c>
      <c r="J39" s="13">
        <f t="shared" si="13"/>
        <v>0</v>
      </c>
      <c r="K39" s="13">
        <f t="shared" si="13"/>
        <v>0</v>
      </c>
      <c r="L39" s="13">
        <f t="shared" si="13"/>
        <v>0</v>
      </c>
      <c r="M39" s="13">
        <f t="shared" si="13"/>
        <v>3.3125662500000002E-3</v>
      </c>
      <c r="N39" s="13">
        <f t="shared" si="13"/>
        <v>4.9687500000000001E-3</v>
      </c>
      <c r="O39" s="13">
        <f t="shared" si="13"/>
        <v>1.4906249999999999E-2</v>
      </c>
      <c r="P39" s="13">
        <f t="shared" si="13"/>
        <v>0</v>
      </c>
      <c r="Q39" s="13">
        <f t="shared" si="13"/>
        <v>0</v>
      </c>
    </row>
    <row r="40" spans="1:17" x14ac:dyDescent="0.25">
      <c r="A40" s="48"/>
      <c r="B40" s="10" t="s">
        <v>5</v>
      </c>
      <c r="C40" s="13">
        <f t="shared" si="13"/>
        <v>0</v>
      </c>
      <c r="D40" s="13">
        <f t="shared" si="13"/>
        <v>0</v>
      </c>
      <c r="E40" s="13">
        <f t="shared" si="13"/>
        <v>0</v>
      </c>
      <c r="F40" s="13">
        <f t="shared" si="13"/>
        <v>0</v>
      </c>
      <c r="G40" s="13">
        <f t="shared" si="13"/>
        <v>0</v>
      </c>
      <c r="H40" s="13">
        <f t="shared" si="13"/>
        <v>0</v>
      </c>
      <c r="I40" s="13">
        <f t="shared" si="13"/>
        <v>0</v>
      </c>
      <c r="J40" s="13">
        <f t="shared" si="13"/>
        <v>0</v>
      </c>
      <c r="K40" s="13">
        <f t="shared" si="13"/>
        <v>0</v>
      </c>
      <c r="L40" s="13">
        <f t="shared" si="13"/>
        <v>0</v>
      </c>
      <c r="M40" s="13">
        <f t="shared" si="13"/>
        <v>0.34107682155000002</v>
      </c>
      <c r="N40" s="13">
        <f t="shared" si="13"/>
        <v>0.32411624999999999</v>
      </c>
      <c r="O40" s="13">
        <f t="shared" si="13"/>
        <v>0.22234875000000001</v>
      </c>
      <c r="P40" s="13">
        <f t="shared" si="13"/>
        <v>0</v>
      </c>
      <c r="Q40" s="13">
        <f t="shared" si="13"/>
        <v>0</v>
      </c>
    </row>
    <row r="41" spans="1:17" x14ac:dyDescent="0.25">
      <c r="A41" s="48" t="s">
        <v>17</v>
      </c>
      <c r="B41" s="10" t="s">
        <v>6</v>
      </c>
      <c r="C41" s="13">
        <f t="shared" si="13"/>
        <v>0</v>
      </c>
      <c r="D41" s="13">
        <f t="shared" si="13"/>
        <v>0</v>
      </c>
      <c r="E41" s="13">
        <f t="shared" si="13"/>
        <v>0</v>
      </c>
      <c r="F41" s="13">
        <f t="shared" si="13"/>
        <v>0</v>
      </c>
      <c r="G41" s="13">
        <f t="shared" si="13"/>
        <v>0</v>
      </c>
      <c r="H41" s="13">
        <f t="shared" si="13"/>
        <v>0</v>
      </c>
      <c r="I41" s="13">
        <f t="shared" si="13"/>
        <v>0</v>
      </c>
      <c r="J41" s="13">
        <f t="shared" si="13"/>
        <v>0</v>
      </c>
      <c r="K41" s="13">
        <f t="shared" si="13"/>
        <v>0</v>
      </c>
      <c r="L41" s="13">
        <f t="shared" si="13"/>
        <v>0</v>
      </c>
      <c r="M41" s="13">
        <f t="shared" si="13"/>
        <v>6.2501250000000008E-2</v>
      </c>
      <c r="N41" s="13">
        <f t="shared" si="13"/>
        <v>9.375E-2</v>
      </c>
      <c r="O41" s="13">
        <f t="shared" si="13"/>
        <v>0.28125</v>
      </c>
      <c r="P41" s="13">
        <f t="shared" si="13"/>
        <v>0</v>
      </c>
      <c r="Q41" s="13">
        <f t="shared" si="13"/>
        <v>0</v>
      </c>
    </row>
    <row r="42" spans="1:17" x14ac:dyDescent="0.25">
      <c r="A42" s="48"/>
      <c r="B42" s="10" t="s">
        <v>7</v>
      </c>
      <c r="C42" s="13">
        <f t="shared" si="13"/>
        <v>0.42750975000000002</v>
      </c>
      <c r="D42" s="13">
        <f t="shared" si="13"/>
        <v>0</v>
      </c>
      <c r="E42" s="13">
        <f t="shared" si="13"/>
        <v>0</v>
      </c>
      <c r="F42" s="13">
        <f t="shared" si="13"/>
        <v>0</v>
      </c>
      <c r="G42" s="13">
        <f t="shared" si="13"/>
        <v>0</v>
      </c>
      <c r="H42" s="13">
        <f t="shared" si="13"/>
        <v>0</v>
      </c>
      <c r="I42" s="13">
        <f t="shared" si="13"/>
        <v>0</v>
      </c>
      <c r="J42" s="13">
        <f t="shared" si="13"/>
        <v>0</v>
      </c>
      <c r="K42" s="13">
        <f t="shared" si="13"/>
        <v>0</v>
      </c>
      <c r="L42" s="13">
        <f t="shared" si="13"/>
        <v>0</v>
      </c>
      <c r="M42" s="13">
        <f t="shared" si="13"/>
        <v>6.944555555000001E-2</v>
      </c>
      <c r="N42" s="13">
        <f t="shared" si="13"/>
        <v>6.2501250000000008E-2</v>
      </c>
      <c r="O42" s="13">
        <f t="shared" si="13"/>
        <v>2.0833750000000002E-2</v>
      </c>
      <c r="P42" s="13">
        <f t="shared" si="13"/>
        <v>0</v>
      </c>
      <c r="Q42" s="13">
        <f t="shared" si="13"/>
        <v>0</v>
      </c>
    </row>
    <row r="43" spans="1:17" x14ac:dyDescent="0.25">
      <c r="A43" s="48"/>
      <c r="B43" s="10" t="s">
        <v>8</v>
      </c>
      <c r="C43" s="13">
        <f t="shared" si="13"/>
        <v>1.466775E-2</v>
      </c>
      <c r="D43" s="13">
        <f t="shared" si="13"/>
        <v>0</v>
      </c>
      <c r="E43" s="13">
        <f t="shared" si="13"/>
        <v>0</v>
      </c>
      <c r="F43" s="13">
        <f t="shared" si="13"/>
        <v>0</v>
      </c>
      <c r="G43" s="13">
        <f t="shared" si="13"/>
        <v>0</v>
      </c>
      <c r="H43" s="13">
        <f t="shared" si="13"/>
        <v>0</v>
      </c>
      <c r="I43" s="13">
        <f t="shared" si="13"/>
        <v>0</v>
      </c>
      <c r="J43" s="13">
        <f t="shared" si="13"/>
        <v>0</v>
      </c>
      <c r="K43" s="13">
        <f t="shared" si="13"/>
        <v>0</v>
      </c>
      <c r="L43" s="13">
        <f t="shared" si="13"/>
        <v>0</v>
      </c>
      <c r="M43" s="13">
        <f t="shared" si="13"/>
        <v>2.0833750000000002E-2</v>
      </c>
      <c r="N43" s="13">
        <f t="shared" si="13"/>
        <v>3.125E-2</v>
      </c>
      <c r="O43" s="13">
        <f t="shared" si="13"/>
        <v>9.375E-2</v>
      </c>
      <c r="P43" s="13">
        <f t="shared" si="13"/>
        <v>0</v>
      </c>
      <c r="Q43" s="13">
        <f t="shared" si="13"/>
        <v>0</v>
      </c>
    </row>
    <row r="44" spans="1:17" x14ac:dyDescent="0.25">
      <c r="A44" s="48"/>
      <c r="B44" s="10" t="s">
        <v>9</v>
      </c>
      <c r="C44" s="13">
        <f t="shared" si="13"/>
        <v>0</v>
      </c>
      <c r="D44" s="13">
        <f t="shared" si="13"/>
        <v>0</v>
      </c>
      <c r="E44" s="13">
        <f t="shared" si="13"/>
        <v>0</v>
      </c>
      <c r="F44" s="13">
        <f t="shared" si="13"/>
        <v>0</v>
      </c>
      <c r="G44" s="13">
        <f t="shared" si="13"/>
        <v>0</v>
      </c>
      <c r="H44" s="13">
        <f t="shared" si="13"/>
        <v>0</v>
      </c>
      <c r="I44" s="13">
        <f t="shared" si="13"/>
        <v>0</v>
      </c>
      <c r="J44" s="13">
        <f t="shared" si="13"/>
        <v>0</v>
      </c>
      <c r="K44" s="13">
        <f t="shared" si="13"/>
        <v>0</v>
      </c>
      <c r="L44" s="13">
        <f t="shared" si="13"/>
        <v>0</v>
      </c>
      <c r="M44" s="13">
        <f t="shared" si="13"/>
        <v>0.34721944445000003</v>
      </c>
      <c r="N44" s="13">
        <f t="shared" si="13"/>
        <v>0.31249874999999999</v>
      </c>
      <c r="O44" s="13">
        <f t="shared" si="13"/>
        <v>0.10416625</v>
      </c>
      <c r="P44" s="13">
        <f t="shared" si="13"/>
        <v>0</v>
      </c>
      <c r="Q44" s="13">
        <f t="shared" si="13"/>
        <v>0</v>
      </c>
    </row>
    <row r="45" spans="1:17" x14ac:dyDescent="0.25">
      <c r="A45" s="48" t="s">
        <v>18</v>
      </c>
      <c r="B45" s="10" t="s">
        <v>12</v>
      </c>
      <c r="C45" s="13">
        <f t="shared" si="13"/>
        <v>0</v>
      </c>
      <c r="D45" s="13">
        <f t="shared" si="13"/>
        <v>0</v>
      </c>
      <c r="E45" s="13">
        <f t="shared" si="13"/>
        <v>0</v>
      </c>
      <c r="F45" s="13">
        <f t="shared" si="13"/>
        <v>0.23245200000000002</v>
      </c>
      <c r="G45" s="13">
        <f t="shared" si="13"/>
        <v>1.2914000000000002E-2</v>
      </c>
      <c r="H45" s="13">
        <f t="shared" si="13"/>
        <v>0.12914</v>
      </c>
      <c r="I45" s="13">
        <f t="shared" si="13"/>
        <v>0</v>
      </c>
      <c r="J45" s="13">
        <f t="shared" si="13"/>
        <v>6.4570000000000002E-2</v>
      </c>
      <c r="K45" s="13">
        <f t="shared" si="13"/>
        <v>2.5827999999999997E-2</v>
      </c>
      <c r="L45" s="13">
        <f t="shared" si="13"/>
        <v>0</v>
      </c>
      <c r="M45" s="13">
        <f t="shared" si="13"/>
        <v>0</v>
      </c>
      <c r="N45" s="13">
        <f t="shared" si="13"/>
        <v>0</v>
      </c>
      <c r="O45" s="13">
        <f t="shared" si="13"/>
        <v>0</v>
      </c>
      <c r="P45" s="13">
        <f t="shared" si="13"/>
        <v>0</v>
      </c>
      <c r="Q45" s="13">
        <f t="shared" si="13"/>
        <v>0</v>
      </c>
    </row>
    <row r="46" spans="1:17" x14ac:dyDescent="0.25">
      <c r="A46" s="48"/>
      <c r="B46" s="10" t="s">
        <v>12</v>
      </c>
      <c r="C46" s="13">
        <f t="shared" si="13"/>
        <v>0</v>
      </c>
      <c r="D46" s="13">
        <f t="shared" si="13"/>
        <v>0</v>
      </c>
      <c r="E46" s="13">
        <f t="shared" si="13"/>
        <v>0</v>
      </c>
      <c r="F46" s="13">
        <f t="shared" si="13"/>
        <v>0.16125700000000001</v>
      </c>
      <c r="G46" s="13">
        <f t="shared" si="13"/>
        <v>0.30673650000000002</v>
      </c>
      <c r="H46" s="13">
        <f t="shared" si="13"/>
        <v>0.38736500000000001</v>
      </c>
      <c r="I46" s="13">
        <f t="shared" si="13"/>
        <v>0</v>
      </c>
      <c r="J46" s="13">
        <f t="shared" si="13"/>
        <v>0.52868250000000006</v>
      </c>
      <c r="K46" s="13">
        <f t="shared" si="13"/>
        <v>0.61347300000000005</v>
      </c>
      <c r="L46" s="13">
        <f t="shared" si="13"/>
        <v>0.67</v>
      </c>
      <c r="M46" s="13">
        <f t="shared" si="13"/>
        <v>0</v>
      </c>
      <c r="N46" s="13">
        <f t="shared" si="13"/>
        <v>0</v>
      </c>
      <c r="O46" s="13">
        <f t="shared" si="13"/>
        <v>0</v>
      </c>
      <c r="P46" s="13">
        <f t="shared" si="13"/>
        <v>0</v>
      </c>
      <c r="Q46" s="13">
        <f t="shared" si="13"/>
        <v>0</v>
      </c>
    </row>
    <row r="47" spans="1:17" x14ac:dyDescent="0.25">
      <c r="A47" s="48"/>
      <c r="B47" s="10" t="s">
        <v>13</v>
      </c>
      <c r="C47" s="13">
        <f t="shared" si="13"/>
        <v>0</v>
      </c>
      <c r="D47" s="13">
        <f t="shared" si="13"/>
        <v>0</v>
      </c>
      <c r="E47" s="13">
        <f t="shared" si="13"/>
        <v>0</v>
      </c>
      <c r="F47" s="13">
        <f t="shared" si="13"/>
        <v>0.60629100000000002</v>
      </c>
      <c r="G47" s="13">
        <f t="shared" si="13"/>
        <v>0.1803495</v>
      </c>
      <c r="H47" s="13">
        <f t="shared" si="13"/>
        <v>0.48349499999999995</v>
      </c>
      <c r="I47" s="13">
        <f t="shared" si="13"/>
        <v>0</v>
      </c>
      <c r="J47" s="13">
        <f t="shared" si="13"/>
        <v>0.40674749999999993</v>
      </c>
      <c r="K47" s="13">
        <f t="shared" si="13"/>
        <v>0.36069899999999999</v>
      </c>
      <c r="L47" s="13">
        <f t="shared" si="13"/>
        <v>0.32999999999999996</v>
      </c>
      <c r="M47" s="13">
        <f t="shared" si="13"/>
        <v>0</v>
      </c>
      <c r="N47" s="13">
        <f t="shared" si="13"/>
        <v>0</v>
      </c>
      <c r="O47" s="13">
        <f t="shared" si="13"/>
        <v>0</v>
      </c>
      <c r="P47" s="13">
        <f t="shared" si="13"/>
        <v>0</v>
      </c>
      <c r="Q47" s="13">
        <f t="shared" si="13"/>
        <v>0</v>
      </c>
    </row>
    <row r="48" spans="1:17" x14ac:dyDescent="0.25">
      <c r="A48" s="48" t="s">
        <v>15</v>
      </c>
      <c r="B48" s="10" t="s">
        <v>10</v>
      </c>
      <c r="C48" s="13">
        <f t="shared" si="13"/>
        <v>0.23231825</v>
      </c>
      <c r="D48" s="13">
        <f t="shared" si="13"/>
        <v>0.67916624999999997</v>
      </c>
      <c r="E48" s="13">
        <f t="shared" si="13"/>
        <v>0.76500000000000001</v>
      </c>
      <c r="F48" s="13">
        <f t="shared" si="13"/>
        <v>0</v>
      </c>
      <c r="G48" s="13">
        <f t="shared" si="13"/>
        <v>0.4425</v>
      </c>
      <c r="H48" s="13">
        <f t="shared" si="13"/>
        <v>0</v>
      </c>
      <c r="I48" s="13">
        <f t="shared" si="13"/>
        <v>0.75</v>
      </c>
      <c r="J48" s="13">
        <f t="shared" si="13"/>
        <v>0</v>
      </c>
      <c r="K48" s="13">
        <f t="shared" si="13"/>
        <v>0</v>
      </c>
      <c r="L48" s="13">
        <f t="shared" si="13"/>
        <v>0</v>
      </c>
      <c r="M48" s="13">
        <f t="shared" si="13"/>
        <v>0</v>
      </c>
      <c r="N48" s="13">
        <f t="shared" si="13"/>
        <v>0</v>
      </c>
      <c r="O48" s="13">
        <f t="shared" si="13"/>
        <v>0</v>
      </c>
      <c r="P48" s="13">
        <f t="shared" si="13"/>
        <v>0</v>
      </c>
      <c r="Q48" s="13">
        <f t="shared" si="13"/>
        <v>0</v>
      </c>
    </row>
    <row r="49" spans="1:17" x14ac:dyDescent="0.25">
      <c r="A49" s="48"/>
      <c r="B49" s="10" t="s">
        <v>11</v>
      </c>
      <c r="C49" s="13">
        <f t="shared" si="13"/>
        <v>0.32550424999999999</v>
      </c>
      <c r="D49" s="13">
        <f t="shared" si="13"/>
        <v>0.32083374999999997</v>
      </c>
      <c r="E49" s="13">
        <f t="shared" si="13"/>
        <v>0.23500000000000001</v>
      </c>
      <c r="F49" s="13">
        <f t="shared" si="13"/>
        <v>0</v>
      </c>
      <c r="G49" s="13">
        <f t="shared" si="13"/>
        <v>5.7499999999999996E-2</v>
      </c>
      <c r="H49" s="13">
        <f t="shared" si="13"/>
        <v>0</v>
      </c>
      <c r="I49" s="13">
        <f t="shared" si="13"/>
        <v>0.25</v>
      </c>
      <c r="J49" s="13">
        <f t="shared" si="13"/>
        <v>0</v>
      </c>
      <c r="K49" s="13">
        <f t="shared" si="13"/>
        <v>0</v>
      </c>
      <c r="L49" s="13">
        <f t="shared" si="13"/>
        <v>0</v>
      </c>
      <c r="M49" s="13">
        <f t="shared" si="13"/>
        <v>0</v>
      </c>
      <c r="N49" s="13">
        <f t="shared" si="13"/>
        <v>0</v>
      </c>
      <c r="O49" s="13">
        <f t="shared" si="13"/>
        <v>0</v>
      </c>
      <c r="P49" s="13">
        <f t="shared" si="13"/>
        <v>0</v>
      </c>
      <c r="Q49" s="13">
        <f t="shared" si="13"/>
        <v>0</v>
      </c>
    </row>
    <row r="51" spans="1:17" x14ac:dyDescent="0.25">
      <c r="A51" s="48" t="s">
        <v>14</v>
      </c>
      <c r="B51" s="10" t="s">
        <v>0</v>
      </c>
      <c r="C51" s="13">
        <f>MMULT($C35:$Q35,C$35:C$49)</f>
        <v>0.27445395611704226</v>
      </c>
      <c r="D51" s="13">
        <f t="shared" ref="D51:Q51" si="14">MMULT($C35:$Q35,D$35:D$49)</f>
        <v>0.45734124092688644</v>
      </c>
      <c r="E51" s="13">
        <f t="shared" si="14"/>
        <v>0.44601354398600002</v>
      </c>
      <c r="F51" s="13">
        <f t="shared" si="14"/>
        <v>0</v>
      </c>
      <c r="G51" s="13">
        <f t="shared" si="14"/>
        <v>0.21508842033699999</v>
      </c>
      <c r="H51" s="13">
        <f t="shared" si="14"/>
        <v>0</v>
      </c>
      <c r="I51" s="13">
        <f t="shared" si="14"/>
        <v>0.44799313189999995</v>
      </c>
      <c r="J51" s="13">
        <f t="shared" si="14"/>
        <v>0</v>
      </c>
      <c r="K51" s="13">
        <f t="shared" si="14"/>
        <v>0</v>
      </c>
      <c r="L51" s="13">
        <f t="shared" si="14"/>
        <v>0</v>
      </c>
      <c r="M51" s="13">
        <f t="shared" si="14"/>
        <v>0</v>
      </c>
      <c r="N51" s="13">
        <f t="shared" si="14"/>
        <v>0</v>
      </c>
      <c r="O51" s="13">
        <f t="shared" si="14"/>
        <v>0</v>
      </c>
      <c r="P51" s="13">
        <f t="shared" si="14"/>
        <v>0</v>
      </c>
      <c r="Q51" s="13">
        <f t="shared" si="14"/>
        <v>0</v>
      </c>
    </row>
    <row r="52" spans="1:17" x14ac:dyDescent="0.25">
      <c r="A52" s="48"/>
      <c r="B52" s="10" t="s">
        <v>1</v>
      </c>
      <c r="C52" s="13">
        <f t="shared" ref="C52:Q65" si="15">MMULT($C36:$Q36,C$35:C$49)</f>
        <v>0.28336854388295774</v>
      </c>
      <c r="D52" s="13">
        <f t="shared" si="15"/>
        <v>0.54265875907311356</v>
      </c>
      <c r="E52" s="13">
        <f t="shared" si="15"/>
        <v>0.55398645601400009</v>
      </c>
      <c r="F52" s="13">
        <f t="shared" si="15"/>
        <v>0</v>
      </c>
      <c r="G52" s="13">
        <f t="shared" si="15"/>
        <v>0.28491157966300007</v>
      </c>
      <c r="H52" s="13">
        <f t="shared" si="15"/>
        <v>0</v>
      </c>
      <c r="I52" s="13">
        <f t="shared" si="15"/>
        <v>0.5520068681000001</v>
      </c>
      <c r="J52" s="13">
        <f t="shared" si="15"/>
        <v>0</v>
      </c>
      <c r="K52" s="13">
        <f t="shared" si="15"/>
        <v>0</v>
      </c>
      <c r="L52" s="13">
        <f t="shared" si="15"/>
        <v>0</v>
      </c>
      <c r="M52" s="13">
        <f t="shared" si="15"/>
        <v>0</v>
      </c>
      <c r="N52" s="13">
        <f t="shared" si="15"/>
        <v>0</v>
      </c>
      <c r="O52" s="13">
        <f t="shared" si="15"/>
        <v>0</v>
      </c>
      <c r="P52" s="13">
        <f t="shared" si="15"/>
        <v>0</v>
      </c>
      <c r="Q52" s="13">
        <f t="shared" si="15"/>
        <v>0</v>
      </c>
    </row>
    <row r="53" spans="1:17" x14ac:dyDescent="0.25">
      <c r="A53" s="48" t="s">
        <v>16</v>
      </c>
      <c r="B53" s="10" t="s">
        <v>2</v>
      </c>
      <c r="C53" s="13">
        <f t="shared" si="15"/>
        <v>0</v>
      </c>
      <c r="D53" s="13">
        <f t="shared" si="15"/>
        <v>0</v>
      </c>
      <c r="E53" s="13">
        <f t="shared" si="15"/>
        <v>0</v>
      </c>
      <c r="F53" s="13">
        <f t="shared" si="15"/>
        <v>3.0553296731841602E-2</v>
      </c>
      <c r="G53" s="13">
        <f t="shared" si="15"/>
        <v>1.2255005373991198E-2</v>
      </c>
      <c r="H53" s="13">
        <f t="shared" si="15"/>
        <v>2.7531653739911996E-2</v>
      </c>
      <c r="I53" s="13">
        <f t="shared" si="15"/>
        <v>0</v>
      </c>
      <c r="J53" s="13">
        <f t="shared" si="15"/>
        <v>2.5643126869955998E-2</v>
      </c>
      <c r="K53" s="13">
        <f t="shared" si="15"/>
        <v>2.4510010747982397E-2</v>
      </c>
      <c r="L53" s="13">
        <f t="shared" si="15"/>
        <v>2.3754599999999997E-2</v>
      </c>
      <c r="M53" s="13">
        <f t="shared" si="15"/>
        <v>0</v>
      </c>
      <c r="N53" s="13">
        <f t="shared" si="15"/>
        <v>0</v>
      </c>
      <c r="O53" s="13">
        <f t="shared" si="15"/>
        <v>0</v>
      </c>
      <c r="P53" s="13">
        <f t="shared" si="15"/>
        <v>0</v>
      </c>
      <c r="Q53" s="13">
        <f t="shared" si="15"/>
        <v>0</v>
      </c>
    </row>
    <row r="54" spans="1:17" x14ac:dyDescent="0.25">
      <c r="A54" s="48"/>
      <c r="B54" s="10" t="s">
        <v>3</v>
      </c>
      <c r="C54" s="13">
        <f t="shared" si="15"/>
        <v>0</v>
      </c>
      <c r="D54" s="13">
        <f t="shared" si="15"/>
        <v>0</v>
      </c>
      <c r="E54" s="13">
        <f t="shared" si="15"/>
        <v>0</v>
      </c>
      <c r="F54" s="13">
        <f t="shared" si="15"/>
        <v>0.1924798702452728</v>
      </c>
      <c r="G54" s="13">
        <f t="shared" si="15"/>
        <v>8.956634834695959E-2</v>
      </c>
      <c r="H54" s="13">
        <f t="shared" si="15"/>
        <v>0.18580628346959599</v>
      </c>
      <c r="I54" s="13">
        <f t="shared" si="15"/>
        <v>0</v>
      </c>
      <c r="J54" s="13">
        <f t="shared" si="15"/>
        <v>0.18163529173479798</v>
      </c>
      <c r="K54" s="13">
        <f t="shared" si="15"/>
        <v>0.17913269669391918</v>
      </c>
      <c r="L54" s="13">
        <f t="shared" si="15"/>
        <v>0.17746429999999999</v>
      </c>
      <c r="M54" s="13">
        <f t="shared" si="15"/>
        <v>0</v>
      </c>
      <c r="N54" s="13">
        <f t="shared" si="15"/>
        <v>0</v>
      </c>
      <c r="O54" s="13">
        <f t="shared" si="15"/>
        <v>0</v>
      </c>
      <c r="P54" s="13">
        <f t="shared" si="15"/>
        <v>0</v>
      </c>
      <c r="Q54" s="13">
        <f t="shared" si="15"/>
        <v>0</v>
      </c>
    </row>
    <row r="55" spans="1:17" x14ac:dyDescent="0.25">
      <c r="A55" s="48"/>
      <c r="B55" s="10" t="s">
        <v>4</v>
      </c>
      <c r="C55" s="13">
        <f t="shared" si="15"/>
        <v>0</v>
      </c>
      <c r="D55" s="13">
        <f t="shared" si="15"/>
        <v>0</v>
      </c>
      <c r="E55" s="13">
        <f t="shared" si="15"/>
        <v>0</v>
      </c>
      <c r="F55" s="13">
        <f t="shared" si="15"/>
        <v>1.0608783587445001E-2</v>
      </c>
      <c r="G55" s="13">
        <f t="shared" si="15"/>
        <v>4.2552101993024996E-3</v>
      </c>
      <c r="H55" s="13">
        <f t="shared" si="15"/>
        <v>9.5596019930249999E-3</v>
      </c>
      <c r="I55" s="13">
        <f t="shared" si="15"/>
        <v>0</v>
      </c>
      <c r="J55" s="13">
        <f t="shared" si="15"/>
        <v>8.9038634965124992E-3</v>
      </c>
      <c r="K55" s="13">
        <f t="shared" si="15"/>
        <v>8.5104203986049991E-3</v>
      </c>
      <c r="L55" s="13">
        <f t="shared" si="15"/>
        <v>8.2481249999999985E-3</v>
      </c>
      <c r="M55" s="13">
        <f t="shared" si="15"/>
        <v>0</v>
      </c>
      <c r="N55" s="13">
        <f t="shared" si="15"/>
        <v>0</v>
      </c>
      <c r="O55" s="13">
        <f t="shared" si="15"/>
        <v>0</v>
      </c>
      <c r="P55" s="13">
        <f t="shared" si="15"/>
        <v>0</v>
      </c>
      <c r="Q55" s="13">
        <f t="shared" si="15"/>
        <v>0</v>
      </c>
    </row>
    <row r="56" spans="1:17" x14ac:dyDescent="0.25">
      <c r="A56" s="48"/>
      <c r="B56" s="10" t="s">
        <v>5</v>
      </c>
      <c r="C56" s="13">
        <f t="shared" si="15"/>
        <v>0</v>
      </c>
      <c r="D56" s="13">
        <f t="shared" si="15"/>
        <v>0</v>
      </c>
      <c r="E56" s="13">
        <f t="shared" si="15"/>
        <v>0</v>
      </c>
      <c r="F56" s="13">
        <f t="shared" si="15"/>
        <v>0.26635804943544061</v>
      </c>
      <c r="G56" s="13">
        <f t="shared" si="15"/>
        <v>0.1439234360797467</v>
      </c>
      <c r="H56" s="13">
        <f t="shared" si="15"/>
        <v>0.27710246079746703</v>
      </c>
      <c r="I56" s="13">
        <f t="shared" si="15"/>
        <v>0</v>
      </c>
      <c r="J56" s="13">
        <f t="shared" si="15"/>
        <v>0.2838177178987335</v>
      </c>
      <c r="K56" s="13">
        <f t="shared" si="15"/>
        <v>0.28784687215949339</v>
      </c>
      <c r="L56" s="13">
        <f t="shared" si="15"/>
        <v>0.29053297499999997</v>
      </c>
      <c r="M56" s="13">
        <f t="shared" si="15"/>
        <v>0</v>
      </c>
      <c r="N56" s="13">
        <f t="shared" si="15"/>
        <v>0</v>
      </c>
      <c r="O56" s="13">
        <f t="shared" si="15"/>
        <v>0</v>
      </c>
      <c r="P56" s="13">
        <f t="shared" si="15"/>
        <v>0</v>
      </c>
      <c r="Q56" s="13">
        <f t="shared" si="15"/>
        <v>0</v>
      </c>
    </row>
    <row r="57" spans="1:17" x14ac:dyDescent="0.25">
      <c r="A57" s="48" t="s">
        <v>17</v>
      </c>
      <c r="B57" s="10" t="s">
        <v>6</v>
      </c>
      <c r="C57" s="13">
        <f t="shared" si="15"/>
        <v>0</v>
      </c>
      <c r="D57" s="13">
        <f t="shared" si="15"/>
        <v>0</v>
      </c>
      <c r="E57" s="13">
        <f t="shared" si="15"/>
        <v>0</v>
      </c>
      <c r="F57" s="13">
        <f t="shared" si="15"/>
        <v>0.20016572806499999</v>
      </c>
      <c r="G57" s="13">
        <f t="shared" si="15"/>
        <v>8.0286984892499996E-2</v>
      </c>
      <c r="H57" s="13">
        <f t="shared" si="15"/>
        <v>0.18036984892499999</v>
      </c>
      <c r="I57" s="13">
        <f t="shared" si="15"/>
        <v>0</v>
      </c>
      <c r="J57" s="13">
        <f t="shared" si="15"/>
        <v>0.16799742446249999</v>
      </c>
      <c r="K57" s="13">
        <f t="shared" si="15"/>
        <v>0.16057396978499999</v>
      </c>
      <c r="L57" s="13">
        <f t="shared" si="15"/>
        <v>0.15562500000000001</v>
      </c>
      <c r="M57" s="13">
        <f t="shared" si="15"/>
        <v>0</v>
      </c>
      <c r="N57" s="13">
        <f t="shared" si="15"/>
        <v>0</v>
      </c>
      <c r="O57" s="13">
        <f t="shared" si="15"/>
        <v>0</v>
      </c>
      <c r="P57" s="13">
        <f t="shared" si="15"/>
        <v>0</v>
      </c>
      <c r="Q57" s="13">
        <f t="shared" si="15"/>
        <v>0</v>
      </c>
    </row>
    <row r="58" spans="1:17" x14ac:dyDescent="0.25">
      <c r="A58" s="48"/>
      <c r="B58" s="10" t="s">
        <v>7</v>
      </c>
      <c r="C58" s="13">
        <f t="shared" si="15"/>
        <v>0</v>
      </c>
      <c r="D58" s="13">
        <f t="shared" si="15"/>
        <v>0</v>
      </c>
      <c r="E58" s="13">
        <f t="shared" si="15"/>
        <v>0</v>
      </c>
      <c r="F58" s="13">
        <f t="shared" si="15"/>
        <v>3.8852837471208608E-2</v>
      </c>
      <c r="G58" s="13">
        <f t="shared" si="15"/>
        <v>2.3825590970622708E-2</v>
      </c>
      <c r="H58" s="13">
        <f t="shared" si="15"/>
        <v>4.3252009706227001E-2</v>
      </c>
      <c r="I58" s="13">
        <f t="shared" si="15"/>
        <v>0</v>
      </c>
      <c r="J58" s="13">
        <f t="shared" si="15"/>
        <v>4.6001492353113516E-2</v>
      </c>
      <c r="K58" s="13">
        <f t="shared" si="15"/>
        <v>4.7651181941245409E-2</v>
      </c>
      <c r="L58" s="13">
        <f t="shared" si="15"/>
        <v>4.8750975000000002E-2</v>
      </c>
      <c r="M58" s="13">
        <f t="shared" si="15"/>
        <v>0</v>
      </c>
      <c r="N58" s="13">
        <f t="shared" si="15"/>
        <v>0</v>
      </c>
      <c r="O58" s="13">
        <f t="shared" si="15"/>
        <v>0</v>
      </c>
      <c r="P58" s="13">
        <f t="shared" si="15"/>
        <v>0.17741654625</v>
      </c>
      <c r="Q58" s="13">
        <f t="shared" si="15"/>
        <v>0.23383608853114407</v>
      </c>
    </row>
    <row r="59" spans="1:17" x14ac:dyDescent="0.25">
      <c r="A59" s="48"/>
      <c r="B59" s="10" t="s">
        <v>8</v>
      </c>
      <c r="C59" s="13">
        <f t="shared" si="15"/>
        <v>0</v>
      </c>
      <c r="D59" s="13">
        <f t="shared" si="15"/>
        <v>0</v>
      </c>
      <c r="E59" s="13">
        <f t="shared" si="15"/>
        <v>0</v>
      </c>
      <c r="F59" s="13">
        <f t="shared" si="15"/>
        <v>6.6721909354999998E-2</v>
      </c>
      <c r="G59" s="13">
        <f t="shared" si="15"/>
        <v>2.6762328297500002E-2</v>
      </c>
      <c r="H59" s="13">
        <f t="shared" si="15"/>
        <v>6.0123282974999998E-2</v>
      </c>
      <c r="I59" s="13">
        <f t="shared" si="15"/>
        <v>0</v>
      </c>
      <c r="J59" s="13">
        <f t="shared" si="15"/>
        <v>5.5999141487500001E-2</v>
      </c>
      <c r="K59" s="13">
        <f t="shared" si="15"/>
        <v>5.3524656595000004E-2</v>
      </c>
      <c r="L59" s="13">
        <f t="shared" si="15"/>
        <v>5.1874999999999998E-2</v>
      </c>
      <c r="M59" s="13">
        <f t="shared" si="15"/>
        <v>0</v>
      </c>
      <c r="N59" s="13">
        <f t="shared" si="15"/>
        <v>0</v>
      </c>
      <c r="O59" s="13">
        <f t="shared" si="15"/>
        <v>0</v>
      </c>
      <c r="P59" s="13">
        <f t="shared" si="15"/>
        <v>6.0871162499999999E-3</v>
      </c>
      <c r="Q59" s="13">
        <f t="shared" si="15"/>
        <v>8.0228562917048982E-3</v>
      </c>
    </row>
    <row r="60" spans="1:17" x14ac:dyDescent="0.25">
      <c r="A60" s="48"/>
      <c r="B60" s="10" t="s">
        <v>9</v>
      </c>
      <c r="C60" s="13">
        <f t="shared" si="15"/>
        <v>0</v>
      </c>
      <c r="D60" s="13">
        <f t="shared" si="15"/>
        <v>0</v>
      </c>
      <c r="E60" s="13">
        <f t="shared" si="15"/>
        <v>0</v>
      </c>
      <c r="F60" s="13">
        <f t="shared" si="15"/>
        <v>0.19425952510879141</v>
      </c>
      <c r="G60" s="13">
        <f t="shared" si="15"/>
        <v>0.1191250958393773</v>
      </c>
      <c r="H60" s="13">
        <f t="shared" si="15"/>
        <v>0.21625485839377298</v>
      </c>
      <c r="I60" s="13">
        <f t="shared" si="15"/>
        <v>0</v>
      </c>
      <c r="J60" s="13">
        <f t="shared" si="15"/>
        <v>0.23000194169688651</v>
      </c>
      <c r="K60" s="13">
        <f t="shared" si="15"/>
        <v>0.23825019167875461</v>
      </c>
      <c r="L60" s="13">
        <f t="shared" si="15"/>
        <v>0.24374902500000001</v>
      </c>
      <c r="M60" s="13">
        <f t="shared" si="15"/>
        <v>0</v>
      </c>
      <c r="N60" s="13">
        <f t="shared" si="15"/>
        <v>0</v>
      </c>
      <c r="O60" s="13">
        <f t="shared" si="15"/>
        <v>0</v>
      </c>
      <c r="P60" s="13">
        <f t="shared" si="15"/>
        <v>0</v>
      </c>
      <c r="Q60" s="13">
        <f t="shared" si="15"/>
        <v>0</v>
      </c>
    </row>
    <row r="61" spans="1:17" x14ac:dyDescent="0.25">
      <c r="A61" s="48" t="s">
        <v>18</v>
      </c>
      <c r="B61" s="10" t="s">
        <v>12</v>
      </c>
      <c r="C61" s="13">
        <f t="shared" si="15"/>
        <v>2.7983143204500006E-2</v>
      </c>
      <c r="D61" s="13">
        <f t="shared" si="15"/>
        <v>0</v>
      </c>
      <c r="E61" s="13">
        <f t="shared" si="15"/>
        <v>0</v>
      </c>
      <c r="F61" s="13">
        <f t="shared" si="15"/>
        <v>0</v>
      </c>
      <c r="G61" s="13">
        <f t="shared" si="15"/>
        <v>0</v>
      </c>
      <c r="H61" s="13">
        <f t="shared" si="15"/>
        <v>0</v>
      </c>
      <c r="I61" s="13">
        <f t="shared" si="15"/>
        <v>0</v>
      </c>
      <c r="J61" s="13">
        <f t="shared" si="15"/>
        <v>0</v>
      </c>
      <c r="K61" s="13">
        <f t="shared" si="15"/>
        <v>0</v>
      </c>
      <c r="L61" s="13">
        <f t="shared" si="15"/>
        <v>0</v>
      </c>
      <c r="M61" s="13">
        <f t="shared" si="15"/>
        <v>8.3065994427655818E-2</v>
      </c>
      <c r="N61" s="13">
        <f t="shared" si="15"/>
        <v>8.3166515135000008E-2</v>
      </c>
      <c r="O61" s="13">
        <f t="shared" si="15"/>
        <v>8.3769663505000008E-2</v>
      </c>
      <c r="P61" s="13">
        <f t="shared" si="15"/>
        <v>0</v>
      </c>
      <c r="Q61" s="13">
        <f t="shared" si="15"/>
        <v>0</v>
      </c>
    </row>
    <row r="62" spans="1:17" x14ac:dyDescent="0.25">
      <c r="A62" s="48"/>
      <c r="B62" s="10" t="s">
        <v>12</v>
      </c>
      <c r="C62" s="13">
        <f t="shared" si="15"/>
        <v>0.23501519200012505</v>
      </c>
      <c r="D62" s="13">
        <f t="shared" si="15"/>
        <v>0</v>
      </c>
      <c r="E62" s="13">
        <f t="shared" si="15"/>
        <v>0</v>
      </c>
      <c r="F62" s="13">
        <f t="shared" si="15"/>
        <v>0</v>
      </c>
      <c r="G62" s="13">
        <f t="shared" si="15"/>
        <v>0</v>
      </c>
      <c r="H62" s="13">
        <f t="shared" si="15"/>
        <v>0</v>
      </c>
      <c r="I62" s="13">
        <f t="shared" si="15"/>
        <v>0</v>
      </c>
      <c r="J62" s="13">
        <f t="shared" si="15"/>
        <v>0</v>
      </c>
      <c r="K62" s="13">
        <f t="shared" si="15"/>
        <v>0</v>
      </c>
      <c r="L62" s="13">
        <f t="shared" si="15"/>
        <v>0</v>
      </c>
      <c r="M62" s="13">
        <f t="shared" si="15"/>
        <v>0.43882480671827162</v>
      </c>
      <c r="N62" s="13">
        <f t="shared" si="15"/>
        <v>0.41391755150374998</v>
      </c>
      <c r="O62" s="13">
        <f t="shared" si="15"/>
        <v>0.26446804223625003</v>
      </c>
      <c r="P62" s="13">
        <f t="shared" si="15"/>
        <v>0</v>
      </c>
      <c r="Q62" s="13">
        <f t="shared" si="15"/>
        <v>0</v>
      </c>
    </row>
    <row r="63" spans="1:17" x14ac:dyDescent="0.25">
      <c r="A63" s="48"/>
      <c r="B63" s="10" t="s">
        <v>13</v>
      </c>
      <c r="C63" s="13">
        <f t="shared" si="15"/>
        <v>0.17917916479537496</v>
      </c>
      <c r="D63" s="13">
        <f t="shared" si="15"/>
        <v>0</v>
      </c>
      <c r="E63" s="13">
        <f t="shared" si="15"/>
        <v>0</v>
      </c>
      <c r="F63" s="13">
        <f t="shared" si="15"/>
        <v>0</v>
      </c>
      <c r="G63" s="13">
        <f t="shared" si="15"/>
        <v>0</v>
      </c>
      <c r="H63" s="13">
        <f t="shared" si="15"/>
        <v>0</v>
      </c>
      <c r="I63" s="13">
        <f t="shared" si="15"/>
        <v>0</v>
      </c>
      <c r="J63" s="13">
        <f t="shared" si="15"/>
        <v>0</v>
      </c>
      <c r="K63" s="13">
        <f t="shared" si="15"/>
        <v>0</v>
      </c>
      <c r="L63" s="13">
        <f t="shared" si="15"/>
        <v>0</v>
      </c>
      <c r="M63" s="13">
        <f t="shared" si="15"/>
        <v>0.40441147492907259</v>
      </c>
      <c r="N63" s="13">
        <f t="shared" si="15"/>
        <v>0.39237155836124993</v>
      </c>
      <c r="O63" s="13">
        <f t="shared" si="15"/>
        <v>0.32012916925875001</v>
      </c>
      <c r="P63" s="13">
        <f t="shared" si="15"/>
        <v>0</v>
      </c>
      <c r="Q63" s="13">
        <f t="shared" si="15"/>
        <v>0</v>
      </c>
    </row>
    <row r="64" spans="1:17" x14ac:dyDescent="0.25">
      <c r="A64" s="48" t="s">
        <v>15</v>
      </c>
      <c r="B64" s="10" t="s">
        <v>10</v>
      </c>
      <c r="C64" s="13">
        <f t="shared" si="15"/>
        <v>0</v>
      </c>
      <c r="D64" s="13">
        <f t="shared" si="15"/>
        <v>0</v>
      </c>
      <c r="E64" s="13">
        <f t="shared" si="15"/>
        <v>0</v>
      </c>
      <c r="F64" s="13">
        <f t="shared" si="15"/>
        <v>0</v>
      </c>
      <c r="G64" s="13">
        <f t="shared" si="15"/>
        <v>0</v>
      </c>
      <c r="H64" s="13">
        <f t="shared" si="15"/>
        <v>0</v>
      </c>
      <c r="I64" s="13">
        <f t="shared" si="15"/>
        <v>0</v>
      </c>
      <c r="J64" s="13">
        <f t="shared" si="15"/>
        <v>0</v>
      </c>
      <c r="K64" s="13">
        <f t="shared" si="15"/>
        <v>0</v>
      </c>
      <c r="L64" s="13">
        <f t="shared" si="15"/>
        <v>0</v>
      </c>
      <c r="M64" s="13">
        <f t="shared" si="15"/>
        <v>5.5639994027625005E-2</v>
      </c>
      <c r="N64" s="13">
        <f t="shared" si="15"/>
        <v>8.3458321875000005E-2</v>
      </c>
      <c r="O64" s="13">
        <f t="shared" si="15"/>
        <v>0.250374965625</v>
      </c>
      <c r="P64" s="13">
        <f t="shared" si="15"/>
        <v>0.49372433000000004</v>
      </c>
      <c r="Q64" s="13">
        <f t="shared" si="15"/>
        <v>0.43475266998699519</v>
      </c>
    </row>
    <row r="65" spans="1:17" x14ac:dyDescent="0.25">
      <c r="A65" s="48"/>
      <c r="B65" s="10" t="s">
        <v>11</v>
      </c>
      <c r="C65" s="13">
        <f t="shared" si="15"/>
        <v>0</v>
      </c>
      <c r="D65" s="13">
        <f t="shared" si="15"/>
        <v>0</v>
      </c>
      <c r="E65" s="13">
        <f t="shared" si="15"/>
        <v>0</v>
      </c>
      <c r="F65" s="13">
        <f t="shared" si="15"/>
        <v>0</v>
      </c>
      <c r="G65" s="13">
        <f t="shared" si="15"/>
        <v>0</v>
      </c>
      <c r="H65" s="13">
        <f t="shared" si="15"/>
        <v>0</v>
      </c>
      <c r="I65" s="13">
        <f t="shared" si="15"/>
        <v>0</v>
      </c>
      <c r="J65" s="13">
        <f t="shared" si="15"/>
        <v>0</v>
      </c>
      <c r="K65" s="13">
        <f t="shared" si="15"/>
        <v>0</v>
      </c>
      <c r="L65" s="13">
        <f t="shared" si="15"/>
        <v>0</v>
      </c>
      <c r="M65" s="13">
        <f t="shared" si="15"/>
        <v>1.8057729897375002E-2</v>
      </c>
      <c r="N65" s="13">
        <f t="shared" si="15"/>
        <v>2.7086053124999999E-2</v>
      </c>
      <c r="O65" s="13">
        <f t="shared" si="15"/>
        <v>8.1258159375E-2</v>
      </c>
      <c r="P65" s="13">
        <f t="shared" si="15"/>
        <v>0.32277200750000001</v>
      </c>
      <c r="Q65" s="13">
        <f t="shared" si="15"/>
        <v>0.32338838519015578</v>
      </c>
    </row>
    <row r="67" spans="1:17" x14ac:dyDescent="0.25">
      <c r="A67" s="48" t="s">
        <v>14</v>
      </c>
      <c r="B67" s="10" t="s">
        <v>0</v>
      </c>
      <c r="C67" s="13">
        <f>MMULT($C51:$Q51,C$51:C$65)</f>
        <v>0.20492109552737212</v>
      </c>
      <c r="D67" s="13">
        <f t="shared" ref="D67:Q67" si="16">MMULT($C51:$Q51,D$51:D$65)</f>
        <v>0.37369934314220343</v>
      </c>
      <c r="E67" s="13">
        <f t="shared" si="16"/>
        <v>0.37577103487887098</v>
      </c>
      <c r="F67" s="13">
        <f t="shared" si="16"/>
        <v>0.10558188207422824</v>
      </c>
      <c r="G67" s="13">
        <f t="shared" si="16"/>
        <v>0.23168284590516108</v>
      </c>
      <c r="H67" s="13">
        <f t="shared" si="16"/>
        <v>9.5140103668304332E-2</v>
      </c>
      <c r="I67" s="13">
        <f t="shared" si="16"/>
        <v>0.37540899342023709</v>
      </c>
      <c r="J67" s="13">
        <f t="shared" si="16"/>
        <v>8.861399216460189E-2</v>
      </c>
      <c r="K67" s="13">
        <f t="shared" si="16"/>
        <v>8.4698325262380428E-2</v>
      </c>
      <c r="L67" s="13">
        <f t="shared" si="16"/>
        <v>8.2087880660899448E-2</v>
      </c>
      <c r="M67" s="13">
        <f t="shared" si="16"/>
        <v>0</v>
      </c>
      <c r="N67" s="13">
        <f t="shared" si="16"/>
        <v>0</v>
      </c>
      <c r="O67" s="13">
        <f t="shared" si="16"/>
        <v>0</v>
      </c>
      <c r="P67" s="13">
        <f t="shared" si="16"/>
        <v>0</v>
      </c>
      <c r="Q67" s="13">
        <f t="shared" si="16"/>
        <v>0</v>
      </c>
    </row>
    <row r="68" spans="1:17" x14ac:dyDescent="0.25">
      <c r="A68" s="48"/>
      <c r="B68" s="10" t="s">
        <v>1</v>
      </c>
      <c r="C68" s="13">
        <f t="shared" ref="C68:Q81" si="17">MMULT($C52:$Q52,C$51:C$65)</f>
        <v>0.23154404029168441</v>
      </c>
      <c r="D68" s="13">
        <f t="shared" si="17"/>
        <v>0.4240746502978483</v>
      </c>
      <c r="E68" s="13">
        <f t="shared" si="17"/>
        <v>0.42701181127525967</v>
      </c>
      <c r="F68" s="13">
        <f t="shared" si="17"/>
        <v>0.13044153451633586</v>
      </c>
      <c r="G68" s="13">
        <f t="shared" si="17"/>
        <v>0.26787948947741763</v>
      </c>
      <c r="H68" s="13">
        <f t="shared" si="17"/>
        <v>0.11754119999312018</v>
      </c>
      <c r="I68" s="13">
        <f t="shared" si="17"/>
        <v>0.42649852349905071</v>
      </c>
      <c r="J68" s="13">
        <f t="shared" si="17"/>
        <v>0.10947849091611037</v>
      </c>
      <c r="K68" s="13">
        <f t="shared" si="17"/>
        <v>0.10464086546990449</v>
      </c>
      <c r="L68" s="13">
        <f t="shared" si="17"/>
        <v>0.10141578183910058</v>
      </c>
      <c r="M68" s="13">
        <f t="shared" si="17"/>
        <v>0</v>
      </c>
      <c r="N68" s="13">
        <f t="shared" si="17"/>
        <v>0</v>
      </c>
      <c r="O68" s="13">
        <f t="shared" si="17"/>
        <v>0</v>
      </c>
      <c r="P68" s="13">
        <f t="shared" si="17"/>
        <v>0</v>
      </c>
      <c r="Q68" s="13">
        <f t="shared" si="17"/>
        <v>0</v>
      </c>
    </row>
    <row r="69" spans="1:17" x14ac:dyDescent="0.25">
      <c r="A69" s="48" t="s">
        <v>16</v>
      </c>
      <c r="B69" s="10" t="s">
        <v>2</v>
      </c>
      <c r="C69" s="13">
        <f t="shared" si="17"/>
        <v>0</v>
      </c>
      <c r="D69" s="13">
        <f t="shared" si="17"/>
        <v>0</v>
      </c>
      <c r="E69" s="13">
        <f t="shared" si="17"/>
        <v>0</v>
      </c>
      <c r="F69" s="13">
        <f t="shared" si="17"/>
        <v>2.0590403149378989E-2</v>
      </c>
      <c r="G69" s="13">
        <f t="shared" si="17"/>
        <v>1.0847821657148191E-2</v>
      </c>
      <c r="H69" s="13">
        <f t="shared" si="17"/>
        <v>2.1143023231837685E-2</v>
      </c>
      <c r="I69" s="13">
        <f t="shared" si="17"/>
        <v>0</v>
      </c>
      <c r="J69" s="13">
        <f t="shared" si="17"/>
        <v>2.1488410783374372E-2</v>
      </c>
      <c r="K69" s="13">
        <f t="shared" si="17"/>
        <v>2.1695643314296381E-2</v>
      </c>
      <c r="L69" s="13">
        <f t="shared" si="17"/>
        <v>2.1833798334911055E-2</v>
      </c>
      <c r="M69" s="13">
        <f t="shared" si="17"/>
        <v>0</v>
      </c>
      <c r="N69" s="13">
        <f t="shared" si="17"/>
        <v>0</v>
      </c>
      <c r="O69" s="13">
        <f t="shared" si="17"/>
        <v>0</v>
      </c>
      <c r="P69" s="13">
        <f t="shared" si="17"/>
        <v>4.6987102890298843E-3</v>
      </c>
      <c r="Q69" s="13">
        <f t="shared" si="17"/>
        <v>6.1929287789175957E-3</v>
      </c>
    </row>
    <row r="70" spans="1:17" x14ac:dyDescent="0.25">
      <c r="A70" s="48"/>
      <c r="B70" s="10" t="s">
        <v>3</v>
      </c>
      <c r="C70" s="13">
        <f t="shared" si="17"/>
        <v>0</v>
      </c>
      <c r="D70" s="13">
        <f t="shared" si="17"/>
        <v>0</v>
      </c>
      <c r="E70" s="13">
        <f t="shared" si="17"/>
        <v>0</v>
      </c>
      <c r="F70" s="13">
        <f t="shared" si="17"/>
        <v>0.14097294235567792</v>
      </c>
      <c r="G70" s="13">
        <f t="shared" si="17"/>
        <v>7.462474945932783E-2</v>
      </c>
      <c r="H70" s="13">
        <f t="shared" si="17"/>
        <v>0.1451112206371668</v>
      </c>
      <c r="I70" s="13">
        <f t="shared" si="17"/>
        <v>0</v>
      </c>
      <c r="J70" s="13">
        <f t="shared" si="17"/>
        <v>0.14769764456309734</v>
      </c>
      <c r="K70" s="13">
        <f t="shared" si="17"/>
        <v>0.14924949891865566</v>
      </c>
      <c r="L70" s="13">
        <f t="shared" si="17"/>
        <v>0.15028406848902787</v>
      </c>
      <c r="M70" s="13">
        <f t="shared" si="17"/>
        <v>0</v>
      </c>
      <c r="N70" s="13">
        <f t="shared" si="17"/>
        <v>0</v>
      </c>
      <c r="O70" s="13">
        <f t="shared" si="17"/>
        <v>0</v>
      </c>
      <c r="P70" s="13">
        <f t="shared" si="17"/>
        <v>3.3315507685650905E-2</v>
      </c>
      <c r="Q70" s="13">
        <f t="shared" si="17"/>
        <v>4.3910042041199276E-2</v>
      </c>
    </row>
    <row r="71" spans="1:17" x14ac:dyDescent="0.25">
      <c r="A71" s="48"/>
      <c r="B71" s="10" t="s">
        <v>4</v>
      </c>
      <c r="C71" s="13">
        <f t="shared" si="17"/>
        <v>0</v>
      </c>
      <c r="D71" s="13">
        <f t="shared" si="17"/>
        <v>0</v>
      </c>
      <c r="E71" s="13">
        <f t="shared" si="17"/>
        <v>0</v>
      </c>
      <c r="F71" s="13">
        <f t="shared" si="17"/>
        <v>7.1494455379788142E-3</v>
      </c>
      <c r="G71" s="13">
        <f t="shared" si="17"/>
        <v>3.7666047420653447E-3</v>
      </c>
      <c r="H71" s="13">
        <f t="shared" si="17"/>
        <v>7.3413275110547514E-3</v>
      </c>
      <c r="I71" s="13">
        <f t="shared" si="17"/>
        <v>0</v>
      </c>
      <c r="J71" s="13">
        <f t="shared" si="17"/>
        <v>7.4612537442272121E-3</v>
      </c>
      <c r="K71" s="13">
        <f t="shared" si="17"/>
        <v>7.5332094841306877E-3</v>
      </c>
      <c r="L71" s="13">
        <f t="shared" si="17"/>
        <v>7.581179977399672E-3</v>
      </c>
      <c r="M71" s="13">
        <f t="shared" si="17"/>
        <v>0</v>
      </c>
      <c r="N71" s="13">
        <f t="shared" si="17"/>
        <v>0</v>
      </c>
      <c r="O71" s="13">
        <f t="shared" si="17"/>
        <v>0</v>
      </c>
      <c r="P71" s="13">
        <f t="shared" si="17"/>
        <v>1.6314966281353765E-3</v>
      </c>
      <c r="Q71" s="13">
        <f t="shared" si="17"/>
        <v>2.1503224926797205E-3</v>
      </c>
    </row>
    <row r="72" spans="1:17" x14ac:dyDescent="0.25">
      <c r="A72" s="48"/>
      <c r="B72" s="10" t="s">
        <v>5</v>
      </c>
      <c r="C72" s="13">
        <f t="shared" si="17"/>
        <v>0</v>
      </c>
      <c r="D72" s="13">
        <f t="shared" si="17"/>
        <v>0</v>
      </c>
      <c r="E72" s="13">
        <f t="shared" si="17"/>
        <v>0</v>
      </c>
      <c r="F72" s="13">
        <f t="shared" si="17"/>
        <v>0.21327550066168222</v>
      </c>
      <c r="G72" s="13">
        <f t="shared" si="17"/>
        <v>0.1134260264583874</v>
      </c>
      <c r="H72" s="13">
        <f t="shared" si="17"/>
        <v>0.2200637767892285</v>
      </c>
      <c r="I72" s="13">
        <f t="shared" si="17"/>
        <v>0</v>
      </c>
      <c r="J72" s="13">
        <f t="shared" si="17"/>
        <v>0.22430644936894495</v>
      </c>
      <c r="K72" s="13">
        <f t="shared" si="17"/>
        <v>0.22685205291677479</v>
      </c>
      <c r="L72" s="13">
        <f t="shared" si="17"/>
        <v>0.22854912194866139</v>
      </c>
      <c r="M72" s="13">
        <f t="shared" si="17"/>
        <v>0</v>
      </c>
      <c r="N72" s="13">
        <f t="shared" si="17"/>
        <v>0</v>
      </c>
      <c r="O72" s="13">
        <f t="shared" si="17"/>
        <v>0</v>
      </c>
      <c r="P72" s="13">
        <f t="shared" si="17"/>
        <v>5.2106116647183828E-2</v>
      </c>
      <c r="Q72" s="13">
        <f t="shared" si="17"/>
        <v>6.8676179098627887E-2</v>
      </c>
    </row>
    <row r="73" spans="1:17" x14ac:dyDescent="0.25">
      <c r="A73" s="48" t="s">
        <v>17</v>
      </c>
      <c r="B73" s="10" t="s">
        <v>6</v>
      </c>
      <c r="C73" s="13">
        <f t="shared" si="17"/>
        <v>0</v>
      </c>
      <c r="D73" s="13">
        <f t="shared" si="17"/>
        <v>0</v>
      </c>
      <c r="E73" s="13">
        <f t="shared" si="17"/>
        <v>0</v>
      </c>
      <c r="F73" s="13">
        <f t="shared" si="17"/>
        <v>0.13489519882978895</v>
      </c>
      <c r="G73" s="13">
        <f t="shared" si="17"/>
        <v>7.1068014001232915E-2</v>
      </c>
      <c r="H73" s="13">
        <f t="shared" si="17"/>
        <v>0.13851561341612739</v>
      </c>
      <c r="I73" s="13">
        <f t="shared" si="17"/>
        <v>0</v>
      </c>
      <c r="J73" s="13">
        <f t="shared" si="17"/>
        <v>0.1407783725325889</v>
      </c>
      <c r="K73" s="13">
        <f t="shared" si="17"/>
        <v>0.14213602800246583</v>
      </c>
      <c r="L73" s="13">
        <f t="shared" si="17"/>
        <v>0.14304113164905044</v>
      </c>
      <c r="M73" s="13">
        <f t="shared" si="17"/>
        <v>0</v>
      </c>
      <c r="N73" s="13">
        <f t="shared" si="17"/>
        <v>0</v>
      </c>
      <c r="O73" s="13">
        <f t="shared" si="17"/>
        <v>0</v>
      </c>
      <c r="P73" s="13">
        <f t="shared" si="17"/>
        <v>3.0782955247837293E-2</v>
      </c>
      <c r="Q73" s="13">
        <f t="shared" si="17"/>
        <v>4.0572122503390956E-2</v>
      </c>
    </row>
    <row r="74" spans="1:17" x14ac:dyDescent="0.25">
      <c r="A74" s="48"/>
      <c r="B74" s="10" t="s">
        <v>7</v>
      </c>
      <c r="C74" s="13">
        <f t="shared" si="17"/>
        <v>0</v>
      </c>
      <c r="D74" s="13">
        <f t="shared" si="17"/>
        <v>0</v>
      </c>
      <c r="E74" s="13">
        <f t="shared" si="17"/>
        <v>0</v>
      </c>
      <c r="F74" s="13">
        <f t="shared" si="17"/>
        <v>3.3688678193144111E-2</v>
      </c>
      <c r="G74" s="13">
        <f t="shared" si="17"/>
        <v>1.7985001412048535E-2</v>
      </c>
      <c r="H74" s="13">
        <f t="shared" si="17"/>
        <v>3.482934050862059E-2</v>
      </c>
      <c r="I74" s="13">
        <f t="shared" si="17"/>
        <v>0</v>
      </c>
      <c r="J74" s="13">
        <f t="shared" si="17"/>
        <v>3.5542254455793391E-2</v>
      </c>
      <c r="K74" s="13">
        <f t="shared" si="17"/>
        <v>3.5970002824097069E-2</v>
      </c>
      <c r="L74" s="13">
        <f t="shared" si="17"/>
        <v>3.6255168402966192E-2</v>
      </c>
      <c r="M74" s="13">
        <f t="shared" si="17"/>
        <v>1.4094004500705925E-2</v>
      </c>
      <c r="N74" s="13">
        <f t="shared" si="17"/>
        <v>2.1140583939380099E-2</v>
      </c>
      <c r="O74" s="13">
        <f t="shared" si="17"/>
        <v>6.342175181814029E-2</v>
      </c>
      <c r="P74" s="13">
        <f t="shared" si="17"/>
        <v>0.17152209332890181</v>
      </c>
      <c r="Q74" s="13">
        <f t="shared" si="17"/>
        <v>0.16389129987461959</v>
      </c>
    </row>
    <row r="75" spans="1:17" x14ac:dyDescent="0.25">
      <c r="A75" s="48"/>
      <c r="B75" s="10" t="s">
        <v>8</v>
      </c>
      <c r="C75" s="13">
        <f t="shared" si="17"/>
        <v>0</v>
      </c>
      <c r="D75" s="13">
        <f t="shared" si="17"/>
        <v>0</v>
      </c>
      <c r="E75" s="13">
        <f t="shared" si="17"/>
        <v>0</v>
      </c>
      <c r="F75" s="13">
        <f t="shared" si="17"/>
        <v>4.4965066276596313E-2</v>
      </c>
      <c r="G75" s="13">
        <f t="shared" si="17"/>
        <v>2.3689338000410971E-2</v>
      </c>
      <c r="H75" s="13">
        <f t="shared" si="17"/>
        <v>4.6171871138709138E-2</v>
      </c>
      <c r="I75" s="13">
        <f t="shared" si="17"/>
        <v>0</v>
      </c>
      <c r="J75" s="13">
        <f t="shared" si="17"/>
        <v>4.6926124177529636E-2</v>
      </c>
      <c r="K75" s="13">
        <f t="shared" si="17"/>
        <v>4.7378676000821941E-2</v>
      </c>
      <c r="L75" s="13">
        <f t="shared" si="17"/>
        <v>4.7680377216350142E-2</v>
      </c>
      <c r="M75" s="13">
        <f t="shared" si="17"/>
        <v>4.8356168371652179E-4</v>
      </c>
      <c r="N75" s="13">
        <f t="shared" si="17"/>
        <v>7.2532801901440238E-4</v>
      </c>
      <c r="O75" s="13">
        <f t="shared" si="17"/>
        <v>2.1759840570432071E-3</v>
      </c>
      <c r="P75" s="13">
        <f t="shared" si="17"/>
        <v>1.5855895905933393E-2</v>
      </c>
      <c r="Q75" s="13">
        <f t="shared" si="17"/>
        <v>1.8764929417459508E-2</v>
      </c>
    </row>
    <row r="76" spans="1:17" x14ac:dyDescent="0.25">
      <c r="A76" s="48"/>
      <c r="B76" s="10" t="s">
        <v>9</v>
      </c>
      <c r="C76" s="13">
        <f t="shared" si="17"/>
        <v>0</v>
      </c>
      <c r="D76" s="13">
        <f t="shared" si="17"/>
        <v>0</v>
      </c>
      <c r="E76" s="13">
        <f t="shared" si="17"/>
        <v>0</v>
      </c>
      <c r="F76" s="13">
        <f t="shared" si="17"/>
        <v>0.16843934840518857</v>
      </c>
      <c r="G76" s="13">
        <f t="shared" si="17"/>
        <v>8.992284890323636E-2</v>
      </c>
      <c r="H76" s="13">
        <f t="shared" si="17"/>
        <v>0.17414252310583064</v>
      </c>
      <c r="I76" s="13">
        <f t="shared" si="17"/>
        <v>0</v>
      </c>
      <c r="J76" s="13">
        <f t="shared" si="17"/>
        <v>0.17770700729373193</v>
      </c>
      <c r="K76" s="13">
        <f t="shared" si="17"/>
        <v>0.17984569780647272</v>
      </c>
      <c r="L76" s="13">
        <f t="shared" si="17"/>
        <v>0.18127149148163321</v>
      </c>
      <c r="M76" s="13">
        <f t="shared" si="17"/>
        <v>0</v>
      </c>
      <c r="N76" s="13">
        <f t="shared" si="17"/>
        <v>0</v>
      </c>
      <c r="O76" s="13">
        <f t="shared" si="17"/>
        <v>0</v>
      </c>
      <c r="P76" s="13">
        <f t="shared" si="17"/>
        <v>4.225640673998883E-2</v>
      </c>
      <c r="Q76" s="13">
        <f t="shared" si="17"/>
        <v>5.5694201450277987E-2</v>
      </c>
    </row>
    <row r="77" spans="1:17" x14ac:dyDescent="0.25">
      <c r="A77" s="48" t="s">
        <v>18</v>
      </c>
      <c r="B77" s="10" t="s">
        <v>12</v>
      </c>
      <c r="C77" s="13">
        <f t="shared" si="17"/>
        <v>4.4559704839006883E-2</v>
      </c>
      <c r="D77" s="13">
        <f t="shared" si="17"/>
        <v>1.2797845438180803E-2</v>
      </c>
      <c r="E77" s="13">
        <f t="shared" si="17"/>
        <v>1.2480860872506801E-2</v>
      </c>
      <c r="F77" s="13">
        <f t="shared" si="17"/>
        <v>0</v>
      </c>
      <c r="G77" s="13">
        <f t="shared" si="17"/>
        <v>6.0188500679199623E-3</v>
      </c>
      <c r="H77" s="13">
        <f t="shared" si="17"/>
        <v>0</v>
      </c>
      <c r="I77" s="13">
        <f t="shared" si="17"/>
        <v>1.2536255964590159E-2</v>
      </c>
      <c r="J77" s="13">
        <f t="shared" si="17"/>
        <v>0</v>
      </c>
      <c r="K77" s="13">
        <f t="shared" si="17"/>
        <v>0</v>
      </c>
      <c r="L77" s="13">
        <f t="shared" si="17"/>
        <v>0</v>
      </c>
      <c r="M77" s="13">
        <f t="shared" si="17"/>
        <v>7.7272902532173088E-2</v>
      </c>
      <c r="N77" s="13">
        <f t="shared" si="17"/>
        <v>7.4201223007404601E-2</v>
      </c>
      <c r="O77" s="13">
        <f t="shared" si="17"/>
        <v>5.5770408626218529E-2</v>
      </c>
      <c r="P77" s="13">
        <f t="shared" si="17"/>
        <v>0</v>
      </c>
      <c r="Q77" s="13">
        <f t="shared" si="17"/>
        <v>0</v>
      </c>
    </row>
    <row r="78" spans="1:17" x14ac:dyDescent="0.25">
      <c r="A78" s="48"/>
      <c r="B78" s="10" t="s">
        <v>12</v>
      </c>
      <c r="C78" s="13">
        <f t="shared" si="17"/>
        <v>0.22144462236195972</v>
      </c>
      <c r="D78" s="13">
        <f t="shared" si="17"/>
        <v>0.10748213954600766</v>
      </c>
      <c r="E78" s="13">
        <f t="shared" si="17"/>
        <v>0.10481995867452601</v>
      </c>
      <c r="F78" s="13">
        <f t="shared" si="17"/>
        <v>0</v>
      </c>
      <c r="G78" s="13">
        <f t="shared" si="17"/>
        <v>5.0549046402503656E-2</v>
      </c>
      <c r="H78" s="13">
        <f t="shared" si="17"/>
        <v>0</v>
      </c>
      <c r="I78" s="13">
        <f t="shared" si="17"/>
        <v>0.10528519190821584</v>
      </c>
      <c r="J78" s="13">
        <f t="shared" si="17"/>
        <v>0</v>
      </c>
      <c r="K78" s="13">
        <f t="shared" si="17"/>
        <v>0</v>
      </c>
      <c r="L78" s="13">
        <f t="shared" si="17"/>
        <v>0</v>
      </c>
      <c r="M78" s="13">
        <f t="shared" si="17"/>
        <v>0.32504261951787655</v>
      </c>
      <c r="N78" s="13">
        <f t="shared" si="17"/>
        <v>0.31159300724139438</v>
      </c>
      <c r="O78" s="13">
        <f t="shared" si="17"/>
        <v>0.23089210554643397</v>
      </c>
      <c r="P78" s="13">
        <f t="shared" si="17"/>
        <v>0</v>
      </c>
      <c r="Q78" s="13">
        <f t="shared" si="17"/>
        <v>0</v>
      </c>
    </row>
    <row r="79" spans="1:17" x14ac:dyDescent="0.25">
      <c r="A79" s="48"/>
      <c r="B79" s="10" t="s">
        <v>13</v>
      </c>
      <c r="C79" s="13">
        <f t="shared" si="17"/>
        <v>0.2100668891463989</v>
      </c>
      <c r="D79" s="13">
        <f t="shared" si="17"/>
        <v>8.1946021575759864E-2</v>
      </c>
      <c r="E79" s="13">
        <f t="shared" si="17"/>
        <v>7.9916334298836711E-2</v>
      </c>
      <c r="F79" s="13">
        <f t="shared" si="17"/>
        <v>0</v>
      </c>
      <c r="G79" s="13">
        <f t="shared" si="17"/>
        <v>3.8539363513140197E-2</v>
      </c>
      <c r="H79" s="13">
        <f t="shared" si="17"/>
        <v>0</v>
      </c>
      <c r="I79" s="13">
        <f t="shared" si="17"/>
        <v>8.0271035207906238E-2</v>
      </c>
      <c r="J79" s="13">
        <f t="shared" si="17"/>
        <v>0</v>
      </c>
      <c r="K79" s="13">
        <f t="shared" si="17"/>
        <v>0</v>
      </c>
      <c r="L79" s="13">
        <f t="shared" si="17"/>
        <v>0</v>
      </c>
      <c r="M79" s="13">
        <f t="shared" si="17"/>
        <v>0.33523912409031076</v>
      </c>
      <c r="N79" s="13">
        <f t="shared" si="17"/>
        <v>0.3216525487860038</v>
      </c>
      <c r="O79" s="13">
        <f t="shared" si="17"/>
        <v>0.24012983605165286</v>
      </c>
      <c r="P79" s="13">
        <f t="shared" si="17"/>
        <v>0</v>
      </c>
      <c r="Q79" s="13">
        <f t="shared" si="17"/>
        <v>0</v>
      </c>
    </row>
    <row r="80" spans="1:17" x14ac:dyDescent="0.25">
      <c r="A80" s="48" t="s">
        <v>15</v>
      </c>
      <c r="B80" s="10" t="s">
        <v>10</v>
      </c>
      <c r="C80" s="13">
        <f t="shared" si="17"/>
        <v>6.6032932686592133E-2</v>
      </c>
      <c r="D80" s="13">
        <f t="shared" si="17"/>
        <v>0</v>
      </c>
      <c r="E80" s="13">
        <f t="shared" si="17"/>
        <v>0</v>
      </c>
      <c r="F80" s="13">
        <f t="shared" si="17"/>
        <v>0</v>
      </c>
      <c r="G80" s="13">
        <f t="shared" si="17"/>
        <v>0</v>
      </c>
      <c r="H80" s="13">
        <f t="shared" si="17"/>
        <v>0</v>
      </c>
      <c r="I80" s="13">
        <f t="shared" si="17"/>
        <v>0</v>
      </c>
      <c r="J80" s="13">
        <f t="shared" si="17"/>
        <v>0</v>
      </c>
      <c r="K80" s="13">
        <f t="shared" si="17"/>
        <v>0</v>
      </c>
      <c r="L80" s="13">
        <f t="shared" si="17"/>
        <v>0</v>
      </c>
      <c r="M80" s="13">
        <f t="shared" si="17"/>
        <v>0.17782134759268473</v>
      </c>
      <c r="N80" s="13">
        <f t="shared" si="17"/>
        <v>0.19039340205160935</v>
      </c>
      <c r="O80" s="13">
        <f t="shared" si="17"/>
        <v>0.26582874621892399</v>
      </c>
      <c r="P80" s="13">
        <f t="shared" si="17"/>
        <v>0.3840897060916364</v>
      </c>
      <c r="Q80" s="13">
        <f t="shared" si="17"/>
        <v>0.35524193460924341</v>
      </c>
    </row>
    <row r="81" spans="1:17" x14ac:dyDescent="0.25">
      <c r="A81" s="48"/>
      <c r="B81" s="10" t="s">
        <v>11</v>
      </c>
      <c r="C81" s="13">
        <f t="shared" si="17"/>
        <v>2.1430715146985857E-2</v>
      </c>
      <c r="D81" s="13">
        <f t="shared" si="17"/>
        <v>0</v>
      </c>
      <c r="E81" s="13">
        <f t="shared" si="17"/>
        <v>0</v>
      </c>
      <c r="F81" s="13">
        <f t="shared" si="17"/>
        <v>0</v>
      </c>
      <c r="G81" s="13">
        <f t="shared" si="17"/>
        <v>0</v>
      </c>
      <c r="H81" s="13">
        <f t="shared" si="17"/>
        <v>0</v>
      </c>
      <c r="I81" s="13">
        <f t="shared" si="17"/>
        <v>0</v>
      </c>
      <c r="J81" s="13">
        <f t="shared" si="17"/>
        <v>0</v>
      </c>
      <c r="K81" s="13">
        <f t="shared" si="17"/>
        <v>0</v>
      </c>
      <c r="L81" s="13">
        <f t="shared" si="17"/>
        <v>0</v>
      </c>
      <c r="M81" s="13">
        <f t="shared" si="17"/>
        <v>7.0046440082532455E-2</v>
      </c>
      <c r="N81" s="13">
        <f t="shared" si="17"/>
        <v>8.0293906955193284E-2</v>
      </c>
      <c r="O81" s="13">
        <f t="shared" si="17"/>
        <v>0.14178116768158727</v>
      </c>
      <c r="P81" s="13">
        <f t="shared" si="17"/>
        <v>0.26374111143570234</v>
      </c>
      <c r="Q81" s="13">
        <f t="shared" si="17"/>
        <v>0.24490603973358402</v>
      </c>
    </row>
    <row r="83" spans="1:17" x14ac:dyDescent="0.25">
      <c r="A83" s="48" t="s">
        <v>14</v>
      </c>
      <c r="B83" s="10" t="s">
        <v>0</v>
      </c>
      <c r="C83" s="13">
        <f>MMULT($C67:$Q67,C$67:C$81)</f>
        <v>0.12852051115763272</v>
      </c>
      <c r="D83" s="13">
        <f t="shared" ref="D83:Q83" si="18">MMULT($C67:$Q67,D$67:D$81)</f>
        <v>0.23505529705412523</v>
      </c>
      <c r="E83" s="13">
        <f t="shared" si="18"/>
        <v>0.23657744552235965</v>
      </c>
      <c r="F83" s="13">
        <f t="shared" si="18"/>
        <v>0.18621224753170404</v>
      </c>
      <c r="G83" s="13">
        <f t="shared" si="18"/>
        <v>0.20886374986571471</v>
      </c>
      <c r="H83" s="13">
        <f t="shared" si="18"/>
        <v>0.18261712992181983</v>
      </c>
      <c r="I83" s="13">
        <f t="shared" si="18"/>
        <v>0.23631144028521789</v>
      </c>
      <c r="J83" s="13">
        <f t="shared" si="18"/>
        <v>0.18037018141564223</v>
      </c>
      <c r="K83" s="13">
        <f t="shared" si="18"/>
        <v>0.17902201231193565</v>
      </c>
      <c r="L83" s="13">
        <f t="shared" si="18"/>
        <v>0.17812323290946461</v>
      </c>
      <c r="M83" s="13">
        <f t="shared" si="18"/>
        <v>1.2898828691652649E-3</v>
      </c>
      <c r="N83" s="13">
        <f t="shared" si="18"/>
        <v>1.9347856080357366E-3</v>
      </c>
      <c r="O83" s="13">
        <f t="shared" si="18"/>
        <v>5.8043568241072088E-3</v>
      </c>
      <c r="P83" s="13">
        <f t="shared" si="18"/>
        <v>4.2185686733863151E-2</v>
      </c>
      <c r="Q83" s="13">
        <f t="shared" si="18"/>
        <v>4.9910658860894339E-2</v>
      </c>
    </row>
    <row r="84" spans="1:17" x14ac:dyDescent="0.25">
      <c r="A84" s="48"/>
      <c r="B84" s="10" t="s">
        <v>1</v>
      </c>
      <c r="C84" s="13">
        <f t="shared" ref="C84:Q97" si="19">MMULT($C68:$Q68,C$67:C$81)</f>
        <v>0.1456402163146529</v>
      </c>
      <c r="D84" s="13">
        <f t="shared" si="19"/>
        <v>0.26636716479073669</v>
      </c>
      <c r="E84" s="13">
        <f t="shared" si="19"/>
        <v>0.26809242818004775</v>
      </c>
      <c r="F84" s="13">
        <f t="shared" si="19"/>
        <v>0.21693710449856179</v>
      </c>
      <c r="G84" s="13">
        <f t="shared" si="19"/>
        <v>0.23983106796232234</v>
      </c>
      <c r="H84" s="13">
        <f t="shared" si="19"/>
        <v>0.21304740261644689</v>
      </c>
      <c r="I84" s="13">
        <f t="shared" si="19"/>
        <v>0.26779092730376464</v>
      </c>
      <c r="J84" s="13">
        <f t="shared" si="19"/>
        <v>0.21061633894012508</v>
      </c>
      <c r="K84" s="13">
        <f t="shared" si="19"/>
        <v>0.20915770073433196</v>
      </c>
      <c r="L84" s="13">
        <f t="shared" si="19"/>
        <v>0.20818527526380326</v>
      </c>
      <c r="M84" s="13">
        <f t="shared" si="19"/>
        <v>1.5935906567943333E-3</v>
      </c>
      <c r="N84" s="13">
        <f t="shared" si="19"/>
        <v>2.3903381784279314E-3</v>
      </c>
      <c r="O84" s="13">
        <f t="shared" si="19"/>
        <v>7.1710145352837928E-3</v>
      </c>
      <c r="P84" s="13">
        <f t="shared" si="19"/>
        <v>5.0765296794608915E-2</v>
      </c>
      <c r="Q84" s="13">
        <f t="shared" si="19"/>
        <v>5.9878826759442005E-2</v>
      </c>
    </row>
    <row r="85" spans="1:17" x14ac:dyDescent="0.25">
      <c r="A85" s="48" t="s">
        <v>16</v>
      </c>
      <c r="B85" s="10" t="s">
        <v>2</v>
      </c>
      <c r="C85" s="13">
        <f t="shared" si="19"/>
        <v>4.429885128158621E-4</v>
      </c>
      <c r="D85" s="13">
        <f t="shared" si="19"/>
        <v>0</v>
      </c>
      <c r="E85" s="13">
        <f t="shared" si="19"/>
        <v>0</v>
      </c>
      <c r="F85" s="13">
        <f t="shared" si="19"/>
        <v>1.2866667451719448E-2</v>
      </c>
      <c r="G85" s="13">
        <f t="shared" si="19"/>
        <v>6.8393641198329072E-3</v>
      </c>
      <c r="H85" s="13">
        <f t="shared" si="19"/>
        <v>1.327269784569263E-2</v>
      </c>
      <c r="I85" s="13">
        <f t="shared" si="19"/>
        <v>0</v>
      </c>
      <c r="J85" s="13">
        <f t="shared" si="19"/>
        <v>1.3526466841925868E-2</v>
      </c>
      <c r="K85" s="13">
        <f t="shared" si="19"/>
        <v>1.3678728239665814E-2</v>
      </c>
      <c r="L85" s="13">
        <f t="shared" si="19"/>
        <v>1.378023583815911E-2</v>
      </c>
      <c r="M85" s="13">
        <f t="shared" si="19"/>
        <v>1.5826725502950199E-3</v>
      </c>
      <c r="N85" s="13">
        <f t="shared" si="19"/>
        <v>1.8618718942140567E-3</v>
      </c>
      <c r="O85" s="13">
        <f t="shared" si="19"/>
        <v>3.5371349682512391E-3</v>
      </c>
      <c r="P85" s="13">
        <f t="shared" si="19"/>
        <v>1.0195773851737753E-2</v>
      </c>
      <c r="Q85" s="13">
        <f t="shared" si="19"/>
        <v>1.0710235181712182E-2</v>
      </c>
    </row>
    <row r="86" spans="1:17" x14ac:dyDescent="0.25">
      <c r="A86" s="48"/>
      <c r="B86" s="10" t="s">
        <v>3</v>
      </c>
      <c r="C86" s="13">
        <f t="shared" si="19"/>
        <v>3.1409442795033442E-3</v>
      </c>
      <c r="D86" s="13">
        <f t="shared" si="19"/>
        <v>0</v>
      </c>
      <c r="E86" s="13">
        <f t="shared" si="19"/>
        <v>0</v>
      </c>
      <c r="F86" s="13">
        <f t="shared" si="19"/>
        <v>8.8356066891651944E-2</v>
      </c>
      <c r="G86" s="13">
        <f t="shared" si="19"/>
        <v>4.6966477346027873E-2</v>
      </c>
      <c r="H86" s="13">
        <f t="shared" si="19"/>
        <v>9.1144510791853844E-2</v>
      </c>
      <c r="I86" s="13">
        <f t="shared" si="19"/>
        <v>0</v>
      </c>
      <c r="J86" s="13">
        <f t="shared" si="19"/>
        <v>9.2887288229480044E-2</v>
      </c>
      <c r="K86" s="13">
        <f t="shared" si="19"/>
        <v>9.3932954692055745E-2</v>
      </c>
      <c r="L86" s="13">
        <f t="shared" si="19"/>
        <v>9.4630065667106217E-2</v>
      </c>
      <c r="M86" s="13">
        <f t="shared" si="19"/>
        <v>1.1153773207464145E-2</v>
      </c>
      <c r="N86" s="13">
        <f t="shared" si="19"/>
        <v>1.3099430975326742E-2</v>
      </c>
      <c r="O86" s="13">
        <f t="shared" si="19"/>
        <v>2.4773844559045667E-2</v>
      </c>
      <c r="P86" s="13">
        <f t="shared" si="19"/>
        <v>7.080690262607299E-2</v>
      </c>
      <c r="Q86" s="13">
        <f t="shared" si="19"/>
        <v>7.4282145637926608E-2</v>
      </c>
    </row>
    <row r="87" spans="1:17" x14ac:dyDescent="0.25">
      <c r="A87" s="48"/>
      <c r="B87" s="10" t="s">
        <v>4</v>
      </c>
      <c r="C87" s="13">
        <f t="shared" si="19"/>
        <v>1.5381545583884103E-4</v>
      </c>
      <c r="D87" s="13">
        <f t="shared" si="19"/>
        <v>0</v>
      </c>
      <c r="E87" s="13">
        <f t="shared" si="19"/>
        <v>0</v>
      </c>
      <c r="F87" s="13">
        <f t="shared" si="19"/>
        <v>4.4675928651803642E-3</v>
      </c>
      <c r="G87" s="13">
        <f t="shared" si="19"/>
        <v>2.3747792082753146E-3</v>
      </c>
      <c r="H87" s="13">
        <f t="shared" si="19"/>
        <v>4.6085756408654963E-3</v>
      </c>
      <c r="I87" s="13">
        <f t="shared" si="19"/>
        <v>0</v>
      </c>
      <c r="J87" s="13">
        <f t="shared" si="19"/>
        <v>4.6966898756687046E-3</v>
      </c>
      <c r="K87" s="13">
        <f t="shared" si="19"/>
        <v>4.7495584165506291E-3</v>
      </c>
      <c r="L87" s="13">
        <f t="shared" si="19"/>
        <v>4.784804110471913E-3</v>
      </c>
      <c r="M87" s="13">
        <f t="shared" si="19"/>
        <v>5.4953907996354852E-4</v>
      </c>
      <c r="N87" s="13">
        <f t="shared" si="19"/>
        <v>6.464832966021029E-4</v>
      </c>
      <c r="O87" s="13">
        <f t="shared" si="19"/>
        <v>1.2281718639761247E-3</v>
      </c>
      <c r="P87" s="13">
        <f t="shared" si="19"/>
        <v>3.540199254075609E-3</v>
      </c>
      <c r="Q87" s="13">
        <f t="shared" si="19"/>
        <v>3.7188316603167294E-3</v>
      </c>
    </row>
    <row r="88" spans="1:17" x14ac:dyDescent="0.25">
      <c r="A88" s="48"/>
      <c r="B88" s="10" t="s">
        <v>5</v>
      </c>
      <c r="C88" s="13">
        <f t="shared" si="19"/>
        <v>4.9124993247692851E-3</v>
      </c>
      <c r="D88" s="13">
        <f t="shared" si="19"/>
        <v>0</v>
      </c>
      <c r="E88" s="13">
        <f t="shared" si="19"/>
        <v>0</v>
      </c>
      <c r="F88" s="13">
        <f t="shared" si="19"/>
        <v>0.13406489079506703</v>
      </c>
      <c r="G88" s="13">
        <f t="shared" si="19"/>
        <v>7.1263736506671713E-2</v>
      </c>
      <c r="H88" s="13">
        <f t="shared" si="19"/>
        <v>0.13829618190420523</v>
      </c>
      <c r="I88" s="13">
        <f t="shared" si="19"/>
        <v>0</v>
      </c>
      <c r="J88" s="13">
        <f t="shared" si="19"/>
        <v>0.14094073884741659</v>
      </c>
      <c r="K88" s="13">
        <f t="shared" si="19"/>
        <v>0.14252747301334343</v>
      </c>
      <c r="L88" s="13">
        <f t="shared" si="19"/>
        <v>0.14358529579062795</v>
      </c>
      <c r="M88" s="13">
        <f t="shared" si="19"/>
        <v>1.7347174811959416E-2</v>
      </c>
      <c r="N88" s="13">
        <f t="shared" si="19"/>
        <v>2.0341451021918713E-2</v>
      </c>
      <c r="O88" s="13">
        <f t="shared" si="19"/>
        <v>3.8307826936711059E-2</v>
      </c>
      <c r="P88" s="13">
        <f t="shared" si="19"/>
        <v>0.10861137835474755</v>
      </c>
      <c r="Q88" s="13">
        <f t="shared" si="19"/>
        <v>0.11379906597167724</v>
      </c>
    </row>
    <row r="89" spans="1:17" x14ac:dyDescent="0.25">
      <c r="A89" s="48" t="s">
        <v>17</v>
      </c>
      <c r="B89" s="10" t="s">
        <v>6</v>
      </c>
      <c r="C89" s="13">
        <f t="shared" si="19"/>
        <v>2.902178412053604E-3</v>
      </c>
      <c r="D89" s="13">
        <f t="shared" si="19"/>
        <v>0</v>
      </c>
      <c r="E89" s="13">
        <f t="shared" si="19"/>
        <v>0</v>
      </c>
      <c r="F89" s="13">
        <f t="shared" si="19"/>
        <v>8.4294205003403094E-2</v>
      </c>
      <c r="G89" s="13">
        <f t="shared" si="19"/>
        <v>4.4807154873119148E-2</v>
      </c>
      <c r="H89" s="13">
        <f t="shared" si="19"/>
        <v>8.6954257374820709E-2</v>
      </c>
      <c r="I89" s="13">
        <f t="shared" si="19"/>
        <v>0</v>
      </c>
      <c r="J89" s="13">
        <f t="shared" si="19"/>
        <v>8.8616790106956694E-2</v>
      </c>
      <c r="K89" s="13">
        <f t="shared" si="19"/>
        <v>8.9614309746238296E-2</v>
      </c>
      <c r="L89" s="13">
        <f t="shared" si="19"/>
        <v>9.0279322839092693E-2</v>
      </c>
      <c r="M89" s="13">
        <f t="shared" si="19"/>
        <v>1.0368661886104689E-2</v>
      </c>
      <c r="N89" s="13">
        <f t="shared" si="19"/>
        <v>1.2197798049096284E-2</v>
      </c>
      <c r="O89" s="13">
        <f t="shared" si="19"/>
        <v>2.3173054037285368E-2</v>
      </c>
      <c r="P89" s="13">
        <f t="shared" si="19"/>
        <v>6.6796212341049238E-2</v>
      </c>
      <c r="Q89" s="13">
        <f t="shared" si="19"/>
        <v>7.016663510031565E-2</v>
      </c>
    </row>
    <row r="90" spans="1:17" x14ac:dyDescent="0.25">
      <c r="A90" s="48"/>
      <c r="B90" s="10" t="s">
        <v>7</v>
      </c>
      <c r="C90" s="13">
        <f t="shared" si="19"/>
        <v>3.3470718021903087E-2</v>
      </c>
      <c r="D90" s="13">
        <f t="shared" si="19"/>
        <v>7.6497683271234112E-3</v>
      </c>
      <c r="E90" s="13">
        <f t="shared" si="19"/>
        <v>7.4602943643073197E-3</v>
      </c>
      <c r="F90" s="13">
        <f t="shared" si="19"/>
        <v>2.1227581987440222E-2</v>
      </c>
      <c r="G90" s="13">
        <f t="shared" si="19"/>
        <v>1.4881506347488437E-2</v>
      </c>
      <c r="H90" s="13">
        <f t="shared" si="19"/>
        <v>2.1897597334774994E-2</v>
      </c>
      <c r="I90" s="13">
        <f t="shared" si="19"/>
        <v>7.4934061582373453E-3</v>
      </c>
      <c r="J90" s="13">
        <f t="shared" si="19"/>
        <v>2.2316356926859224E-2</v>
      </c>
      <c r="K90" s="13">
        <f t="shared" si="19"/>
        <v>2.2567612682109762E-2</v>
      </c>
      <c r="L90" s="13">
        <f t="shared" si="19"/>
        <v>2.273511651894345E-2</v>
      </c>
      <c r="M90" s="13">
        <f t="shared" si="19"/>
        <v>7.1720746249424691E-2</v>
      </c>
      <c r="N90" s="13">
        <f t="shared" si="19"/>
        <v>7.4626440339724515E-2</v>
      </c>
      <c r="O90" s="13">
        <f t="shared" si="19"/>
        <v>9.20613022760009E-2</v>
      </c>
      <c r="P90" s="13">
        <f t="shared" si="19"/>
        <v>0.12026989521306852</v>
      </c>
      <c r="Q90" s="13">
        <f t="shared" si="19"/>
        <v>0.11349894381698934</v>
      </c>
    </row>
    <row r="91" spans="1:17" x14ac:dyDescent="0.25">
      <c r="A91" s="48"/>
      <c r="B91" s="10" t="s">
        <v>8</v>
      </c>
      <c r="C91" s="13">
        <f t="shared" si="19"/>
        <v>2.0884267209932625E-3</v>
      </c>
      <c r="D91" s="13">
        <f t="shared" si="19"/>
        <v>2.6246159153133798E-4</v>
      </c>
      <c r="E91" s="13">
        <f t="shared" si="19"/>
        <v>2.5596078840791042E-4</v>
      </c>
      <c r="F91" s="13">
        <f t="shared" si="19"/>
        <v>2.80980683344677E-2</v>
      </c>
      <c r="G91" s="13">
        <f t="shared" si="19"/>
        <v>1.505915445657598E-2</v>
      </c>
      <c r="H91" s="13">
        <f t="shared" si="19"/>
        <v>2.8984752458273567E-2</v>
      </c>
      <c r="I91" s="13">
        <f t="shared" si="19"/>
        <v>2.5709684557483385E-4</v>
      </c>
      <c r="J91" s="13">
        <f t="shared" si="19"/>
        <v>2.9538930035652229E-2</v>
      </c>
      <c r="K91" s="13">
        <f t="shared" si="19"/>
        <v>2.9871436582079434E-2</v>
      </c>
      <c r="L91" s="13">
        <f t="shared" si="19"/>
        <v>3.0093107613030898E-2</v>
      </c>
      <c r="M91" s="13">
        <f t="shared" si="19"/>
        <v>5.8208245225553606E-3</v>
      </c>
      <c r="N91" s="13">
        <f t="shared" si="19"/>
        <v>6.5137770341832301E-3</v>
      </c>
      <c r="O91" s="13">
        <f t="shared" si="19"/>
        <v>1.0671658419205849E-2</v>
      </c>
      <c r="P91" s="13">
        <f t="shared" si="19"/>
        <v>2.5796589547211347E-2</v>
      </c>
      <c r="Q91" s="13">
        <f t="shared" si="19"/>
        <v>2.6659950579161089E-2</v>
      </c>
    </row>
    <row r="92" spans="1:17" x14ac:dyDescent="0.25">
      <c r="A92" s="48"/>
      <c r="B92" s="10" t="s">
        <v>9</v>
      </c>
      <c r="C92" s="13">
        <f t="shared" si="19"/>
        <v>3.9838810284586954E-3</v>
      </c>
      <c r="D92" s="13">
        <f t="shared" si="19"/>
        <v>0</v>
      </c>
      <c r="E92" s="13">
        <f t="shared" si="19"/>
        <v>0</v>
      </c>
      <c r="F92" s="13">
        <f t="shared" si="19"/>
        <v>0.10613536267830777</v>
      </c>
      <c r="G92" s="13">
        <f t="shared" si="19"/>
        <v>5.6417677675594066E-2</v>
      </c>
      <c r="H92" s="13">
        <f t="shared" si="19"/>
        <v>0.10948535901474793</v>
      </c>
      <c r="I92" s="13">
        <f t="shared" si="19"/>
        <v>0</v>
      </c>
      <c r="J92" s="13">
        <f t="shared" si="19"/>
        <v>0.11157910672502307</v>
      </c>
      <c r="K92" s="13">
        <f t="shared" si="19"/>
        <v>0.11283535535118813</v>
      </c>
      <c r="L92" s="13">
        <f t="shared" si="19"/>
        <v>0.11367285443529816</v>
      </c>
      <c r="M92" s="13">
        <f t="shared" si="19"/>
        <v>1.4006841584806118E-2</v>
      </c>
      <c r="N92" s="13">
        <f t="shared" si="19"/>
        <v>1.6404523094922845E-2</v>
      </c>
      <c r="O92" s="13">
        <f t="shared" si="19"/>
        <v>3.0791187622204293E-2</v>
      </c>
      <c r="P92" s="13">
        <f t="shared" si="19"/>
        <v>8.6743517717792554E-2</v>
      </c>
      <c r="Q92" s="13">
        <f t="shared" si="19"/>
        <v>9.0795274304571072E-2</v>
      </c>
    </row>
    <row r="93" spans="1:17" x14ac:dyDescent="0.25">
      <c r="A93" s="48" t="s">
        <v>18</v>
      </c>
      <c r="B93" s="10" t="s">
        <v>12</v>
      </c>
      <c r="C93" s="13">
        <f t="shared" si="19"/>
        <v>4.3684724154860993E-2</v>
      </c>
      <c r="D93" s="13">
        <f t="shared" si="19"/>
        <v>3.5613570235215476E-2</v>
      </c>
      <c r="E93" s="13">
        <f t="shared" si="19"/>
        <v>3.5408245656938932E-2</v>
      </c>
      <c r="F93" s="13">
        <f t="shared" si="19"/>
        <v>8.365166237736232E-3</v>
      </c>
      <c r="G93" s="13">
        <f t="shared" si="19"/>
        <v>2.1166238259580802E-2</v>
      </c>
      <c r="H93" s="13">
        <f t="shared" si="19"/>
        <v>7.788225713788479E-3</v>
      </c>
      <c r="I93" s="13">
        <f t="shared" si="19"/>
        <v>3.5444127447891188E-2</v>
      </c>
      <c r="J93" s="13">
        <f t="shared" si="19"/>
        <v>7.4276378863211336E-3</v>
      </c>
      <c r="K93" s="13">
        <f t="shared" si="19"/>
        <v>7.2112851898407269E-3</v>
      </c>
      <c r="L93" s="13">
        <f t="shared" si="19"/>
        <v>7.0670500588537891E-3</v>
      </c>
      <c r="M93" s="13">
        <f t="shared" si="19"/>
        <v>4.8786084301515854E-2</v>
      </c>
      <c r="N93" s="13">
        <f t="shared" si="19"/>
        <v>4.6793020172545878E-2</v>
      </c>
      <c r="O93" s="13">
        <f t="shared" si="19"/>
        <v>3.4834157044200939E-2</v>
      </c>
      <c r="P93" s="13">
        <f t="shared" si="19"/>
        <v>4.5436668932207419E-4</v>
      </c>
      <c r="Q93" s="13">
        <f t="shared" si="19"/>
        <v>5.9885806389334663E-4</v>
      </c>
    </row>
    <row r="94" spans="1:17" x14ac:dyDescent="0.25">
      <c r="A94" s="48"/>
      <c r="B94" s="10" t="s">
        <v>12</v>
      </c>
      <c r="C94" s="13">
        <f t="shared" si="19"/>
        <v>0.20225270880834875</v>
      </c>
      <c r="D94" s="13">
        <f t="shared" si="19"/>
        <v>0.18490537841434695</v>
      </c>
      <c r="E94" s="13">
        <f t="shared" si="19"/>
        <v>0.18427864654855844</v>
      </c>
      <c r="F94" s="13">
        <f t="shared" si="19"/>
        <v>5.4122824977425085E-2</v>
      </c>
      <c r="G94" s="13">
        <f t="shared" si="19"/>
        <v>0.11551260393936193</v>
      </c>
      <c r="H94" s="13">
        <f t="shared" si="19"/>
        <v>5.0872794855600353E-2</v>
      </c>
      <c r="I94" s="13">
        <f t="shared" si="19"/>
        <v>0.18438817197400972</v>
      </c>
      <c r="J94" s="13">
        <f t="shared" si="19"/>
        <v>4.8841526029459889E-2</v>
      </c>
      <c r="K94" s="13">
        <f t="shared" si="19"/>
        <v>4.7622764733775622E-2</v>
      </c>
      <c r="L94" s="13">
        <f t="shared" si="19"/>
        <v>4.6810257203319432E-2</v>
      </c>
      <c r="M94" s="13">
        <f t="shared" si="19"/>
        <v>0.2038020611767567</v>
      </c>
      <c r="N94" s="13">
        <f t="shared" si="19"/>
        <v>0.19547579630307005</v>
      </c>
      <c r="O94" s="13">
        <f t="shared" si="19"/>
        <v>0.14551620867744536</v>
      </c>
      <c r="P94" s="13">
        <f t="shared" si="19"/>
        <v>3.8159785678513955E-3</v>
      </c>
      <c r="Q94" s="13">
        <f t="shared" si="19"/>
        <v>5.0294829940363993E-3</v>
      </c>
    </row>
    <row r="95" spans="1:17" x14ac:dyDescent="0.25">
      <c r="A95" s="48"/>
      <c r="B95" s="10" t="s">
        <v>13</v>
      </c>
      <c r="C95" s="13">
        <f t="shared" si="19"/>
        <v>0.19863096124762347</v>
      </c>
      <c r="D95" s="13">
        <f t="shared" si="19"/>
        <v>0.17179301628793328</v>
      </c>
      <c r="E95" s="13">
        <f t="shared" si="19"/>
        <v>0.17101894741931992</v>
      </c>
      <c r="F95" s="13">
        <f t="shared" si="19"/>
        <v>4.5617644195988599E-2</v>
      </c>
      <c r="G95" s="13">
        <f t="shared" si="19"/>
        <v>0.10486877155849532</v>
      </c>
      <c r="H95" s="13">
        <f t="shared" si="19"/>
        <v>4.2709214005015379E-2</v>
      </c>
      <c r="I95" s="13">
        <f t="shared" si="19"/>
        <v>0.17115422093386637</v>
      </c>
      <c r="J95" s="13">
        <f t="shared" si="19"/>
        <v>4.0891445135657102E-2</v>
      </c>
      <c r="K95" s="13">
        <f t="shared" si="19"/>
        <v>3.9800783814042145E-2</v>
      </c>
      <c r="L95" s="13">
        <f t="shared" si="19"/>
        <v>3.9073676266298832E-2</v>
      </c>
      <c r="M95" s="13">
        <f t="shared" si="19"/>
        <v>0.21095660309871195</v>
      </c>
      <c r="N95" s="13">
        <f t="shared" si="19"/>
        <v>0.20233821177610173</v>
      </c>
      <c r="O95" s="13">
        <f t="shared" si="19"/>
        <v>0.1506257953437834</v>
      </c>
      <c r="P95" s="13">
        <f t="shared" si="19"/>
        <v>2.9093602283562173E-3</v>
      </c>
      <c r="Q95" s="13">
        <f t="shared" si="19"/>
        <v>3.8345545007299111E-3</v>
      </c>
    </row>
    <row r="96" spans="1:17" x14ac:dyDescent="0.25">
      <c r="A96" s="48" t="s">
        <v>15</v>
      </c>
      <c r="B96" s="10" t="s">
        <v>10</v>
      </c>
      <c r="C96" s="13">
        <f t="shared" si="19"/>
        <v>0.15243427886808733</v>
      </c>
      <c r="D96" s="13">
        <f t="shared" si="19"/>
        <v>6.9199692073896368E-2</v>
      </c>
      <c r="E96" s="13">
        <f t="shared" si="19"/>
        <v>6.8233714435217779E-2</v>
      </c>
      <c r="F96" s="13">
        <f t="shared" si="19"/>
        <v>6.9718813119312214E-3</v>
      </c>
      <c r="G96" s="13">
        <f t="shared" si="19"/>
        <v>3.6238053396140189E-2</v>
      </c>
      <c r="H96" s="13">
        <f t="shared" si="19"/>
        <v>6.2823800613245372E-3</v>
      </c>
      <c r="I96" s="13">
        <f t="shared" si="19"/>
        <v>6.840252524192468E-2</v>
      </c>
      <c r="J96" s="13">
        <f t="shared" si="19"/>
        <v>5.8514417796953593E-3</v>
      </c>
      <c r="K96" s="13">
        <f t="shared" si="19"/>
        <v>5.592878810717853E-3</v>
      </c>
      <c r="L96" s="13">
        <f t="shared" si="19"/>
        <v>5.4205034980661813E-3</v>
      </c>
      <c r="M96" s="13">
        <f t="shared" si="19"/>
        <v>0.25792571986400442</v>
      </c>
      <c r="N96" s="13">
        <f t="shared" si="19"/>
        <v>0.25967621661417439</v>
      </c>
      <c r="O96" s="13">
        <f t="shared" si="19"/>
        <v>0.27017961725121964</v>
      </c>
      <c r="P96" s="13">
        <f t="shared" si="19"/>
        <v>0.24121680498797057</v>
      </c>
      <c r="Q96" s="13">
        <f t="shared" si="19"/>
        <v>0.22344566560793525</v>
      </c>
    </row>
    <row r="97" spans="1:17" x14ac:dyDescent="0.25">
      <c r="A97" s="48"/>
      <c r="B97" s="10" t="s">
        <v>11</v>
      </c>
      <c r="C97" s="13">
        <f t="shared" si="19"/>
        <v>7.7741147692457879E-2</v>
      </c>
      <c r="D97" s="13">
        <f t="shared" si="19"/>
        <v>2.9153651225091344E-2</v>
      </c>
      <c r="E97" s="13">
        <f t="shared" si="19"/>
        <v>2.8674317084842388E-2</v>
      </c>
      <c r="F97" s="13">
        <f t="shared" si="19"/>
        <v>2.2626952394154375E-3</v>
      </c>
      <c r="G97" s="13">
        <f t="shared" si="19"/>
        <v>1.4909664484799381E-2</v>
      </c>
      <c r="H97" s="13">
        <f t="shared" si="19"/>
        <v>2.0389204607701343E-3</v>
      </c>
      <c r="I97" s="13">
        <f t="shared" si="19"/>
        <v>2.8758083809513443E-2</v>
      </c>
      <c r="J97" s="13">
        <f t="shared" si="19"/>
        <v>1.8990612241168198E-3</v>
      </c>
      <c r="K97" s="13">
        <f t="shared" si="19"/>
        <v>1.815145682124831E-3</v>
      </c>
      <c r="L97" s="13">
        <f t="shared" si="19"/>
        <v>1.7592019874635052E-3</v>
      </c>
      <c r="M97" s="13">
        <f t="shared" si="19"/>
        <v>0.14309582414047853</v>
      </c>
      <c r="N97" s="13">
        <f t="shared" si="19"/>
        <v>0.14569985564165577</v>
      </c>
      <c r="O97" s="13">
        <f t="shared" si="19"/>
        <v>0.16132466964127928</v>
      </c>
      <c r="P97" s="13">
        <f t="shared" si="19"/>
        <v>0.16589203709227215</v>
      </c>
      <c r="Q97" s="13">
        <f t="shared" si="19"/>
        <v>0.15367087096039878</v>
      </c>
    </row>
    <row r="99" spans="1:17" x14ac:dyDescent="0.25">
      <c r="A99" s="48" t="s">
        <v>14</v>
      </c>
      <c r="B99" s="10" t="s">
        <v>0</v>
      </c>
      <c r="C99" s="13">
        <f>MMULT($C83:$Q83,C$83:C$97)</f>
        <v>7.2087621467223376E-2</v>
      </c>
      <c r="D99" s="13">
        <f t="shared" ref="D99:Q99" si="20">MMULT($C83:$Q83,D$83:D$97)</f>
        <v>0.10002236851461827</v>
      </c>
      <c r="E99" s="13">
        <f t="shared" si="20"/>
        <v>0.10051754415119961</v>
      </c>
      <c r="F99" s="13">
        <f t="shared" si="20"/>
        <v>0.16830810558335474</v>
      </c>
      <c r="G99" s="13">
        <f t="shared" si="20"/>
        <v>0.13624080652034709</v>
      </c>
      <c r="H99" s="13">
        <f t="shared" si="20"/>
        <v>0.16978994672415673</v>
      </c>
      <c r="I99" s="13">
        <f t="shared" si="20"/>
        <v>0.10043100902313264</v>
      </c>
      <c r="J99" s="13">
        <f t="shared" si="20"/>
        <v>0.1707160974371579</v>
      </c>
      <c r="K99" s="13">
        <f t="shared" si="20"/>
        <v>0.17127178786495864</v>
      </c>
      <c r="L99" s="13">
        <f t="shared" si="20"/>
        <v>0.1716422481501591</v>
      </c>
      <c r="M99" s="13">
        <f t="shared" si="20"/>
        <v>4.4902428778318272E-2</v>
      </c>
      <c r="N99" s="13">
        <f t="shared" si="20"/>
        <v>4.7810596733805048E-2</v>
      </c>
      <c r="O99" s="13">
        <f t="shared" si="20"/>
        <v>6.526030245495458E-2</v>
      </c>
      <c r="P99" s="13">
        <f t="shared" si="20"/>
        <v>0.12955283676589813</v>
      </c>
      <c r="Q99" s="13">
        <f t="shared" si="20"/>
        <v>0.13354106541190106</v>
      </c>
    </row>
    <row r="100" spans="1:17" x14ac:dyDescent="0.25">
      <c r="A100" s="48"/>
      <c r="B100" s="10" t="s">
        <v>1</v>
      </c>
      <c r="C100" s="13">
        <f t="shared" ref="C100:Q113" si="21">MMULT($C84:$Q84,C$83:C$97)</f>
        <v>8.2858887327617398E-2</v>
      </c>
      <c r="D100" s="13">
        <f t="shared" si="21"/>
        <v>0.11384033224174066</v>
      </c>
      <c r="E100" s="13">
        <f t="shared" si="21"/>
        <v>0.11439518951502589</v>
      </c>
      <c r="F100" s="13">
        <f t="shared" si="21"/>
        <v>0.19313181368899585</v>
      </c>
      <c r="G100" s="13">
        <f t="shared" si="21"/>
        <v>0.15589911100832998</v>
      </c>
      <c r="H100" s="13">
        <f t="shared" si="21"/>
        <v>0.19487956358321024</v>
      </c>
      <c r="I100" s="13">
        <f t="shared" si="21"/>
        <v>0.11429822463699972</v>
      </c>
      <c r="J100" s="13">
        <f t="shared" si="21"/>
        <v>0.19597190726709429</v>
      </c>
      <c r="K100" s="13">
        <f t="shared" si="21"/>
        <v>0.19662731347742471</v>
      </c>
      <c r="L100" s="13">
        <f t="shared" si="21"/>
        <v>0.19706425095097835</v>
      </c>
      <c r="M100" s="13">
        <f t="shared" si="21"/>
        <v>5.3039318490323541E-2</v>
      </c>
      <c r="N100" s="13">
        <f t="shared" si="21"/>
        <v>5.6409399811350874E-2</v>
      </c>
      <c r="O100" s="13">
        <f t="shared" si="21"/>
        <v>7.6630696589386038E-2</v>
      </c>
      <c r="P100" s="13">
        <f t="shared" si="21"/>
        <v>0.15063069173524191</v>
      </c>
      <c r="Q100" s="13">
        <f t="shared" si="21"/>
        <v>0.15509961038514444</v>
      </c>
    </row>
    <row r="101" spans="1:17" x14ac:dyDescent="0.25">
      <c r="A101" s="48" t="s">
        <v>16</v>
      </c>
      <c r="B101" s="10" t="s">
        <v>2</v>
      </c>
      <c r="C101" s="13">
        <f t="shared" si="21"/>
        <v>4.2349102902609001E-3</v>
      </c>
      <c r="D101" s="13">
        <f t="shared" si="21"/>
        <v>2.2372679793037013E-3</v>
      </c>
      <c r="E101" s="13">
        <f t="shared" si="21"/>
        <v>2.2160779245896651E-3</v>
      </c>
      <c r="F101" s="13">
        <f t="shared" si="21"/>
        <v>5.5340292248267364E-3</v>
      </c>
      <c r="G101" s="13">
        <f t="shared" si="21"/>
        <v>3.9923284006633131E-3</v>
      </c>
      <c r="H101" s="13">
        <f t="shared" si="21"/>
        <v>5.6661164443081976E-3</v>
      </c>
      <c r="I101" s="13">
        <f t="shared" si="21"/>
        <v>2.2197810229712517E-3</v>
      </c>
      <c r="J101" s="13">
        <f t="shared" si="21"/>
        <v>5.7486709564841098E-3</v>
      </c>
      <c r="K101" s="13">
        <f t="shared" si="21"/>
        <v>5.7982036637896561E-3</v>
      </c>
      <c r="L101" s="13">
        <f t="shared" si="21"/>
        <v>5.8312254686600229E-3</v>
      </c>
      <c r="M101" s="13">
        <f t="shared" si="21"/>
        <v>6.9860428988876974E-3</v>
      </c>
      <c r="N101" s="13">
        <f t="shared" si="21"/>
        <v>7.1301872146279114E-3</v>
      </c>
      <c r="O101" s="13">
        <f t="shared" si="21"/>
        <v>7.9950877050888117E-3</v>
      </c>
      <c r="P101" s="13">
        <f t="shared" si="21"/>
        <v>9.824802284115107E-3</v>
      </c>
      <c r="Q101" s="13">
        <f t="shared" si="21"/>
        <v>9.6127508168663504E-3</v>
      </c>
    </row>
    <row r="102" spans="1:17" x14ac:dyDescent="0.25">
      <c r="A102" s="48"/>
      <c r="B102" s="10" t="s">
        <v>3</v>
      </c>
      <c r="C102" s="13">
        <f t="shared" si="21"/>
        <v>2.9444015871730834E-2</v>
      </c>
      <c r="D102" s="13">
        <f t="shared" si="21"/>
        <v>1.5614281652399217E-2</v>
      </c>
      <c r="E102" s="13">
        <f t="shared" si="21"/>
        <v>1.5467171784240685E-2</v>
      </c>
      <c r="F102" s="13">
        <f t="shared" si="21"/>
        <v>3.8069627263306351E-2</v>
      </c>
      <c r="G102" s="13">
        <f t="shared" si="21"/>
        <v>2.7568959851086084E-2</v>
      </c>
      <c r="H102" s="13">
        <f t="shared" si="21"/>
        <v>3.8973021174023036E-2</v>
      </c>
      <c r="I102" s="13">
        <f t="shared" si="21"/>
        <v>1.5492880180091709E-2</v>
      </c>
      <c r="J102" s="13">
        <f t="shared" si="21"/>
        <v>3.9537642368220959E-2</v>
      </c>
      <c r="K102" s="13">
        <f t="shared" si="21"/>
        <v>3.9876415084739707E-2</v>
      </c>
      <c r="L102" s="13">
        <f t="shared" si="21"/>
        <v>4.0102263562418868E-2</v>
      </c>
      <c r="M102" s="13">
        <f t="shared" si="21"/>
        <v>4.8463078099466955E-2</v>
      </c>
      <c r="N102" s="13">
        <f t="shared" si="21"/>
        <v>4.9448935315609753E-2</v>
      </c>
      <c r="O102" s="13">
        <f t="shared" si="21"/>
        <v>5.5364315227663066E-2</v>
      </c>
      <c r="P102" s="13">
        <f t="shared" si="21"/>
        <v>6.7787325398785278E-2</v>
      </c>
      <c r="Q102" s="13">
        <f t="shared" si="21"/>
        <v>6.6309742307792199E-2</v>
      </c>
    </row>
    <row r="103" spans="1:17" x14ac:dyDescent="0.25">
      <c r="A103" s="48"/>
      <c r="B103" s="10" t="s">
        <v>4</v>
      </c>
      <c r="C103" s="13">
        <f t="shared" si="21"/>
        <v>1.4704549618961456E-3</v>
      </c>
      <c r="D103" s="13">
        <f t="shared" si="21"/>
        <v>7.7682915948045167E-4</v>
      </c>
      <c r="E103" s="13">
        <f t="shared" si="21"/>
        <v>7.6947150159363379E-4</v>
      </c>
      <c r="F103" s="13">
        <f t="shared" si="21"/>
        <v>1.9215379252870617E-3</v>
      </c>
      <c r="G103" s="13">
        <f t="shared" si="21"/>
        <v>1.386225139119206E-3</v>
      </c>
      <c r="H103" s="13">
        <f t="shared" si="21"/>
        <v>1.967401543162568E-3</v>
      </c>
      <c r="I103" s="13">
        <f t="shared" si="21"/>
        <v>7.7075729964279599E-4</v>
      </c>
      <c r="J103" s="13">
        <f t="shared" si="21"/>
        <v>1.99606630433476E-3</v>
      </c>
      <c r="K103" s="13">
        <f t="shared" si="21"/>
        <v>2.0132651610380754E-3</v>
      </c>
      <c r="L103" s="13">
        <f t="shared" si="21"/>
        <v>2.0247310655069524E-3</v>
      </c>
      <c r="M103" s="13">
        <f t="shared" si="21"/>
        <v>2.4257093398915618E-3</v>
      </c>
      <c r="N103" s="13">
        <f t="shared" si="21"/>
        <v>2.4757594495235804E-3</v>
      </c>
      <c r="O103" s="13">
        <f t="shared" si="21"/>
        <v>2.7760721198225044E-3</v>
      </c>
      <c r="P103" s="13">
        <f t="shared" si="21"/>
        <v>3.4113896819844116E-3</v>
      </c>
      <c r="Q103" s="13">
        <f t="shared" si="21"/>
        <v>3.3377607003008151E-3</v>
      </c>
    </row>
    <row r="104" spans="1:17" x14ac:dyDescent="0.25">
      <c r="A104" s="48"/>
      <c r="B104" s="10" t="s">
        <v>5</v>
      </c>
      <c r="C104" s="13">
        <f t="shared" si="21"/>
        <v>4.5213869023078584E-2</v>
      </c>
      <c r="D104" s="13">
        <f t="shared" si="21"/>
        <v>2.4063868856598409E-2</v>
      </c>
      <c r="E104" s="13">
        <f t="shared" si="21"/>
        <v>2.3838287993161705E-2</v>
      </c>
      <c r="F104" s="13">
        <f t="shared" si="21"/>
        <v>5.7863588951294051E-2</v>
      </c>
      <c r="G104" s="13">
        <f t="shared" si="21"/>
        <v>4.2058573643674484E-2</v>
      </c>
      <c r="H104" s="13">
        <f t="shared" si="21"/>
        <v>5.9228910951129289E-2</v>
      </c>
      <c r="I104" s="13">
        <f t="shared" si="21"/>
        <v>2.3877709700258862E-2</v>
      </c>
      <c r="J104" s="13">
        <f t="shared" si="21"/>
        <v>6.0082237201026303E-2</v>
      </c>
      <c r="K104" s="13">
        <f t="shared" si="21"/>
        <v>6.059423295096452E-2</v>
      </c>
      <c r="L104" s="13">
        <f t="shared" si="21"/>
        <v>6.0935563450923332E-2</v>
      </c>
      <c r="M104" s="13">
        <f t="shared" si="21"/>
        <v>7.4260113556659846E-2</v>
      </c>
      <c r="N104" s="13">
        <f t="shared" si="21"/>
        <v>7.5750064896006886E-2</v>
      </c>
      <c r="O104" s="13">
        <f t="shared" si="21"/>
        <v>8.469013053471465E-2</v>
      </c>
      <c r="P104" s="13">
        <f t="shared" si="21"/>
        <v>0.10332973218568386</v>
      </c>
      <c r="Q104" s="13">
        <f t="shared" si="21"/>
        <v>0.10105600693183883</v>
      </c>
    </row>
    <row r="105" spans="1:17" x14ac:dyDescent="0.25">
      <c r="A105" s="48" t="s">
        <v>17</v>
      </c>
      <c r="B105" s="10" t="s">
        <v>6</v>
      </c>
      <c r="C105" s="13">
        <f t="shared" si="21"/>
        <v>2.7744433243323506E-2</v>
      </c>
      <c r="D105" s="13">
        <f t="shared" si="21"/>
        <v>1.4657153952461355E-2</v>
      </c>
      <c r="E105" s="13">
        <f t="shared" si="21"/>
        <v>1.4518330218747807E-2</v>
      </c>
      <c r="F105" s="13">
        <f t="shared" si="21"/>
        <v>3.6255432552586078E-2</v>
      </c>
      <c r="G105" s="13">
        <f t="shared" si="21"/>
        <v>2.6155191304135961E-2</v>
      </c>
      <c r="H105" s="13">
        <f t="shared" si="21"/>
        <v>3.7120783833256003E-2</v>
      </c>
      <c r="I105" s="13">
        <f t="shared" si="21"/>
        <v>1.4542590559298034E-2</v>
      </c>
      <c r="J105" s="13">
        <f t="shared" si="21"/>
        <v>3.766162838367472E-2</v>
      </c>
      <c r="K105" s="13">
        <f t="shared" si="21"/>
        <v>3.7986135113925949E-2</v>
      </c>
      <c r="L105" s="13">
        <f t="shared" si="21"/>
        <v>3.8202472934093436E-2</v>
      </c>
      <c r="M105" s="13">
        <f t="shared" si="21"/>
        <v>4.5768100752670987E-2</v>
      </c>
      <c r="N105" s="13">
        <f t="shared" si="21"/>
        <v>4.6712442443841151E-2</v>
      </c>
      <c r="O105" s="13">
        <f t="shared" si="21"/>
        <v>5.2378719241934039E-2</v>
      </c>
      <c r="P105" s="13">
        <f t="shared" si="21"/>
        <v>6.4365843056309657E-2</v>
      </c>
      <c r="Q105" s="13">
        <f t="shared" si="21"/>
        <v>6.2976616986807843E-2</v>
      </c>
    </row>
    <row r="106" spans="1:17" x14ac:dyDescent="0.25">
      <c r="A106" s="48"/>
      <c r="B106" s="10" t="s">
        <v>7</v>
      </c>
      <c r="C106" s="13">
        <f t="shared" si="21"/>
        <v>7.0171543202791689E-2</v>
      </c>
      <c r="D106" s="13">
        <f t="shared" si="21"/>
        <v>5.3881853922751251E-2</v>
      </c>
      <c r="E106" s="13">
        <f t="shared" si="21"/>
        <v>5.3638283577660741E-2</v>
      </c>
      <c r="F106" s="13">
        <f t="shared" si="21"/>
        <v>2.6952304100130196E-2</v>
      </c>
      <c r="G106" s="13">
        <f t="shared" si="21"/>
        <v>3.9602982542954794E-2</v>
      </c>
      <c r="H106" s="13">
        <f t="shared" si="21"/>
        <v>2.6430254743175417E-2</v>
      </c>
      <c r="I106" s="13">
        <f t="shared" si="21"/>
        <v>5.3680849062407214E-2</v>
      </c>
      <c r="J106" s="13">
        <f t="shared" si="21"/>
        <v>2.6103973895078673E-2</v>
      </c>
      <c r="K106" s="13">
        <f t="shared" si="21"/>
        <v>2.5908205386220625E-2</v>
      </c>
      <c r="L106" s="13">
        <f t="shared" si="21"/>
        <v>2.577769304698193E-2</v>
      </c>
      <c r="M106" s="13">
        <f t="shared" si="21"/>
        <v>8.821089036026851E-2</v>
      </c>
      <c r="N106" s="13">
        <f t="shared" si="21"/>
        <v>8.7446029122360311E-2</v>
      </c>
      <c r="O106" s="13">
        <f t="shared" si="21"/>
        <v>8.285667812087108E-2</v>
      </c>
      <c r="P106" s="13">
        <f t="shared" si="21"/>
        <v>5.9974161762162581E-2</v>
      </c>
      <c r="Q106" s="13">
        <f t="shared" si="21"/>
        <v>5.7143732520834101E-2</v>
      </c>
    </row>
    <row r="107" spans="1:17" x14ac:dyDescent="0.25">
      <c r="A107" s="48"/>
      <c r="B107" s="10" t="s">
        <v>8</v>
      </c>
      <c r="C107" s="13">
        <f t="shared" si="21"/>
        <v>1.1407701014210479E-2</v>
      </c>
      <c r="D107" s="13">
        <f t="shared" si="21"/>
        <v>6.6020130825618839E-3</v>
      </c>
      <c r="E107" s="13">
        <f t="shared" si="21"/>
        <v>6.5486176453320184E-3</v>
      </c>
      <c r="F107" s="13">
        <f t="shared" si="21"/>
        <v>1.2695082892943941E-2</v>
      </c>
      <c r="G107" s="13">
        <f t="shared" si="21"/>
        <v>9.8476714057781391E-3</v>
      </c>
      <c r="H107" s="13">
        <f t="shared" si="21"/>
        <v>1.2958228814226411E-2</v>
      </c>
      <c r="I107" s="13">
        <f t="shared" si="21"/>
        <v>6.5579488414925953E-3</v>
      </c>
      <c r="J107" s="13">
        <f t="shared" si="21"/>
        <v>1.3122695015027962E-2</v>
      </c>
      <c r="K107" s="13">
        <f t="shared" si="21"/>
        <v>1.3221374735508884E-2</v>
      </c>
      <c r="L107" s="13">
        <f t="shared" si="21"/>
        <v>1.3287161215829501E-2</v>
      </c>
      <c r="M107" s="13">
        <f t="shared" si="21"/>
        <v>1.7875886224966515E-2</v>
      </c>
      <c r="N107" s="13">
        <f t="shared" si="21"/>
        <v>1.8156356608165287E-2</v>
      </c>
      <c r="O107" s="13">
        <f t="shared" si="21"/>
        <v>1.9839246222942492E-2</v>
      </c>
      <c r="P107" s="13">
        <f t="shared" si="21"/>
        <v>2.2949532545114018E-2</v>
      </c>
      <c r="Q107" s="13">
        <f t="shared" si="21"/>
        <v>2.2401838813633102E-2</v>
      </c>
    </row>
    <row r="108" spans="1:17" x14ac:dyDescent="0.25">
      <c r="A108" s="48"/>
      <c r="B108" s="10" t="s">
        <v>9</v>
      </c>
      <c r="C108" s="13">
        <f t="shared" si="21"/>
        <v>3.6142082505426526E-2</v>
      </c>
      <c r="D108" s="13">
        <f t="shared" si="21"/>
        <v>1.9291069261386497E-2</v>
      </c>
      <c r="E108" s="13">
        <f t="shared" si="21"/>
        <v>1.9110953204705249E-2</v>
      </c>
      <c r="F108" s="13">
        <f t="shared" si="21"/>
        <v>4.5873322029255231E-2</v>
      </c>
      <c r="G108" s="13">
        <f t="shared" si="21"/>
        <v>3.34436150825283E-2</v>
      </c>
      <c r="H108" s="13">
        <f t="shared" si="21"/>
        <v>4.6950705253329228E-2</v>
      </c>
      <c r="I108" s="13">
        <f t="shared" si="21"/>
        <v>1.9142429644336729E-2</v>
      </c>
      <c r="J108" s="13">
        <f t="shared" si="21"/>
        <v>4.7624069768375472E-2</v>
      </c>
      <c r="K108" s="13">
        <f t="shared" si="21"/>
        <v>4.8028088477403218E-2</v>
      </c>
      <c r="L108" s="13">
        <f t="shared" si="21"/>
        <v>4.8297434283421703E-2</v>
      </c>
      <c r="M108" s="13">
        <f t="shared" si="21"/>
        <v>5.9258770928977654E-2</v>
      </c>
      <c r="N108" s="13">
        <f t="shared" si="21"/>
        <v>6.0434500164349002E-2</v>
      </c>
      <c r="O108" s="13">
        <f t="shared" si="21"/>
        <v>6.748915776288103E-2</v>
      </c>
      <c r="P108" s="13">
        <f t="shared" si="21"/>
        <v>8.2109776122489347E-2</v>
      </c>
      <c r="Q108" s="13">
        <f t="shared" si="21"/>
        <v>8.0289210598307209E-2</v>
      </c>
    </row>
    <row r="109" spans="1:17" x14ac:dyDescent="0.25">
      <c r="A109" s="48" t="s">
        <v>18</v>
      </c>
      <c r="B109" s="10" t="s">
        <v>12</v>
      </c>
      <c r="C109" s="13">
        <f t="shared" si="21"/>
        <v>2.9909495336634093E-2</v>
      </c>
      <c r="D109" s="13">
        <f t="shared" si="21"/>
        <v>3.6236217523531108E-2</v>
      </c>
      <c r="E109" s="13">
        <f t="shared" si="21"/>
        <v>3.6295667068515447E-2</v>
      </c>
      <c r="F109" s="13">
        <f t="shared" si="21"/>
        <v>2.6826266144412372E-2</v>
      </c>
      <c r="G109" s="13">
        <f t="shared" si="21"/>
        <v>3.1227929608594242E-2</v>
      </c>
      <c r="H109" s="13">
        <f t="shared" si="21"/>
        <v>2.6451672384790348E-2</v>
      </c>
      <c r="I109" s="13">
        <f t="shared" si="21"/>
        <v>3.6285277878077359E-2</v>
      </c>
      <c r="J109" s="13">
        <f t="shared" si="21"/>
        <v>2.6217551285026595E-2</v>
      </c>
      <c r="K109" s="13">
        <f t="shared" si="21"/>
        <v>2.6077078625168341E-2</v>
      </c>
      <c r="L109" s="13">
        <f t="shared" si="21"/>
        <v>2.5983430185262828E-2</v>
      </c>
      <c r="M109" s="13">
        <f t="shared" si="21"/>
        <v>2.0918344792208214E-2</v>
      </c>
      <c r="N109" s="13">
        <f t="shared" si="21"/>
        <v>2.0350077700569097E-2</v>
      </c>
      <c r="O109" s="13">
        <f t="shared" si="21"/>
        <v>1.6940338761176846E-2</v>
      </c>
      <c r="P109" s="13">
        <f t="shared" si="21"/>
        <v>1.0095873907929208E-2</v>
      </c>
      <c r="Q109" s="13">
        <f t="shared" si="21"/>
        <v>1.1034070679089991E-2</v>
      </c>
    </row>
    <row r="110" spans="1:17" x14ac:dyDescent="0.25">
      <c r="A110" s="48"/>
      <c r="B110" s="10" t="s">
        <v>12</v>
      </c>
      <c r="C110" s="13">
        <f t="shared" si="21"/>
        <v>0.1342136768535987</v>
      </c>
      <c r="D110" s="13">
        <f t="shared" si="21"/>
        <v>0.16599142330568378</v>
      </c>
      <c r="E110" s="13">
        <f t="shared" si="21"/>
        <v>0.16632563565006772</v>
      </c>
      <c r="F110" s="13">
        <f t="shared" si="21"/>
        <v>0.13411082484654077</v>
      </c>
      <c r="G110" s="13">
        <f t="shared" si="21"/>
        <v>0.14900517137213604</v>
      </c>
      <c r="H110" s="13">
        <f t="shared" si="21"/>
        <v>0.13266414294140044</v>
      </c>
      <c r="I110" s="13">
        <f t="shared" si="21"/>
        <v>0.16626722989282466</v>
      </c>
      <c r="J110" s="13">
        <f t="shared" si="21"/>
        <v>0.1317599667506878</v>
      </c>
      <c r="K110" s="13">
        <f t="shared" si="21"/>
        <v>0.13121746103626014</v>
      </c>
      <c r="L110" s="13">
        <f t="shared" si="21"/>
        <v>0.13085579055997509</v>
      </c>
      <c r="M110" s="13">
        <f t="shared" si="21"/>
        <v>9.0927143979463401E-2</v>
      </c>
      <c r="N110" s="13">
        <f t="shared" si="21"/>
        <v>8.8881493993283947E-2</v>
      </c>
      <c r="O110" s="13">
        <f t="shared" si="21"/>
        <v>7.6607103100571672E-2</v>
      </c>
      <c r="P110" s="13">
        <f t="shared" si="21"/>
        <v>5.6060689557836815E-2</v>
      </c>
      <c r="Q110" s="13">
        <f t="shared" si="21"/>
        <v>6.0669218084339192E-2</v>
      </c>
    </row>
    <row r="111" spans="1:17" x14ac:dyDescent="0.25">
      <c r="A111" s="48"/>
      <c r="B111" s="10" t="s">
        <v>13</v>
      </c>
      <c r="C111" s="13">
        <f t="shared" si="21"/>
        <v>0.13389684592435894</v>
      </c>
      <c r="D111" s="13">
        <f t="shared" si="21"/>
        <v>0.16388845376509575</v>
      </c>
      <c r="E111" s="13">
        <f t="shared" si="21"/>
        <v>0.16418781164948212</v>
      </c>
      <c r="F111" s="13">
        <f t="shared" si="21"/>
        <v>0.12685787007650187</v>
      </c>
      <c r="G111" s="13">
        <f t="shared" si="21"/>
        <v>0.14417051647392012</v>
      </c>
      <c r="H111" s="13">
        <f t="shared" si="21"/>
        <v>0.12529628682290195</v>
      </c>
      <c r="I111" s="13">
        <f t="shared" si="21"/>
        <v>0.16413549693335011</v>
      </c>
      <c r="J111" s="13">
        <f t="shared" si="21"/>
        <v>0.12432029728940204</v>
      </c>
      <c r="K111" s="13">
        <f t="shared" si="21"/>
        <v>0.12373470356930212</v>
      </c>
      <c r="L111" s="13">
        <f t="shared" si="21"/>
        <v>0.12334430775590213</v>
      </c>
      <c r="M111" s="13">
        <f t="shared" si="21"/>
        <v>9.2197650270460965E-2</v>
      </c>
      <c r="N111" s="13">
        <f t="shared" si="21"/>
        <v>8.9902081072126203E-2</v>
      </c>
      <c r="O111" s="13">
        <f t="shared" si="21"/>
        <v>7.6128114923471768E-2</v>
      </c>
      <c r="P111" s="13">
        <f t="shared" si="21"/>
        <v>5.0494863904120828E-2</v>
      </c>
      <c r="Q111" s="13">
        <f t="shared" si="21"/>
        <v>5.4891213440544304E-2</v>
      </c>
    </row>
    <row r="112" spans="1:17" x14ac:dyDescent="0.25">
      <c r="A112" s="48" t="s">
        <v>15</v>
      </c>
      <c r="B112" s="10" t="s">
        <v>10</v>
      </c>
      <c r="C112" s="13">
        <f t="shared" si="21"/>
        <v>0.2017796954546805</v>
      </c>
      <c r="D112" s="13">
        <f t="shared" si="21"/>
        <v>0.18113178242886388</v>
      </c>
      <c r="E112" s="13">
        <f t="shared" si="21"/>
        <v>0.18071709401841612</v>
      </c>
      <c r="F112" s="13">
        <f t="shared" si="21"/>
        <v>8.3242091104435409E-2</v>
      </c>
      <c r="G112" s="13">
        <f t="shared" si="21"/>
        <v>0.12916547650494933</v>
      </c>
      <c r="H112" s="13">
        <f t="shared" si="21"/>
        <v>8.0717852917991065E-2</v>
      </c>
      <c r="I112" s="13">
        <f t="shared" si="21"/>
        <v>0.18078956348592412</v>
      </c>
      <c r="J112" s="13">
        <f t="shared" si="21"/>
        <v>7.9140204051463353E-2</v>
      </c>
      <c r="K112" s="13">
        <f t="shared" si="21"/>
        <v>7.8193614731546721E-2</v>
      </c>
      <c r="L112" s="13">
        <f t="shared" si="21"/>
        <v>7.7562555184935641E-2</v>
      </c>
      <c r="M112" s="13">
        <f t="shared" si="21"/>
        <v>0.21855100837643326</v>
      </c>
      <c r="N112" s="13">
        <f t="shared" si="21"/>
        <v>0.214917780225787</v>
      </c>
      <c r="O112" s="13">
        <f t="shared" si="21"/>
        <v>0.19311753931227302</v>
      </c>
      <c r="P112" s="13">
        <f t="shared" si="21"/>
        <v>0.11497828622408643</v>
      </c>
      <c r="Q112" s="13">
        <f t="shared" si="21"/>
        <v>0.11068749483772294</v>
      </c>
    </row>
    <row r="113" spans="1:17" x14ac:dyDescent="0.25">
      <c r="A113" s="48"/>
      <c r="B113" s="10" t="s">
        <v>11</v>
      </c>
      <c r="C113" s="13">
        <f t="shared" si="21"/>
        <v>0.11942476752316833</v>
      </c>
      <c r="D113" s="13">
        <f t="shared" si="21"/>
        <v>0.10176508435352391</v>
      </c>
      <c r="E113" s="13">
        <f t="shared" si="21"/>
        <v>0.10145386409726176</v>
      </c>
      <c r="F113" s="13">
        <f t="shared" si="21"/>
        <v>4.2358103616129433E-2</v>
      </c>
      <c r="G113" s="13">
        <f t="shared" si="21"/>
        <v>7.0235441141783025E-2</v>
      </c>
      <c r="H113" s="13">
        <f t="shared" si="21"/>
        <v>4.0905111868939123E-2</v>
      </c>
      <c r="I113" s="13">
        <f t="shared" si="21"/>
        <v>0.10150825183919232</v>
      </c>
      <c r="J113" s="13">
        <f t="shared" si="21"/>
        <v>3.9996992026945177E-2</v>
      </c>
      <c r="K113" s="13">
        <f t="shared" si="21"/>
        <v>3.9452120121748806E-2</v>
      </c>
      <c r="L113" s="13">
        <f t="shared" si="21"/>
        <v>3.9088872184951225E-2</v>
      </c>
      <c r="M113" s="13">
        <f t="shared" si="21"/>
        <v>0.13621551315100269</v>
      </c>
      <c r="N113" s="13">
        <f t="shared" si="21"/>
        <v>0.13417429524859395</v>
      </c>
      <c r="O113" s="13">
        <f t="shared" si="21"/>
        <v>0.12192649792224852</v>
      </c>
      <c r="P113" s="13">
        <f t="shared" si="21"/>
        <v>7.4434194868242445E-2</v>
      </c>
      <c r="Q113" s="13">
        <f t="shared" si="21"/>
        <v>7.0949667484877577E-2</v>
      </c>
    </row>
    <row r="115" spans="1:17" x14ac:dyDescent="0.25">
      <c r="A115" s="48" t="s">
        <v>14</v>
      </c>
      <c r="B115" s="10" t="s">
        <v>0</v>
      </c>
      <c r="C115" s="13">
        <f>MMULT($C99:$Q99,C$99:C$113)</f>
        <v>0.10825328836958176</v>
      </c>
      <c r="D115" s="13">
        <f t="shared" ref="D115:Q115" si="22">MMULT($C99:$Q99,D$99:D$113)</f>
        <v>9.8068528927370877E-2</v>
      </c>
      <c r="E115" s="13">
        <f t="shared" si="22"/>
        <v>9.7940845087167772E-2</v>
      </c>
      <c r="F115" s="13">
        <f t="shared" si="22"/>
        <v>9.9127106759811082E-2</v>
      </c>
      <c r="G115" s="13">
        <f t="shared" si="22"/>
        <v>9.8648577417858332E-2</v>
      </c>
      <c r="H115" s="13">
        <f t="shared" si="22"/>
        <v>9.9330962544155521E-2</v>
      </c>
      <c r="I115" s="13">
        <f t="shared" si="22"/>
        <v>9.7963158659661653E-2</v>
      </c>
      <c r="J115" s="13">
        <f t="shared" si="22"/>
        <v>9.9458372409370818E-2</v>
      </c>
      <c r="K115" s="13">
        <f t="shared" si="22"/>
        <v>9.9534818328499974E-2</v>
      </c>
      <c r="L115" s="13">
        <f t="shared" si="22"/>
        <v>9.9585782274586088E-2</v>
      </c>
      <c r="M115" s="13">
        <f t="shared" si="22"/>
        <v>0.12103625667026678</v>
      </c>
      <c r="N115" s="13">
        <f t="shared" si="22"/>
        <v>0.12122089476583192</v>
      </c>
      <c r="O115" s="13">
        <f t="shared" si="22"/>
        <v>0.12232876765413846</v>
      </c>
      <c r="P115" s="13">
        <f t="shared" si="22"/>
        <v>0.12080315058728011</v>
      </c>
      <c r="Q115" s="13">
        <f t="shared" si="22"/>
        <v>0.1193707008307399</v>
      </c>
    </row>
    <row r="116" spans="1:17" x14ac:dyDescent="0.25">
      <c r="A116" s="48"/>
      <c r="B116" s="10" t="s">
        <v>1</v>
      </c>
      <c r="C116" s="13">
        <f t="shared" ref="C116:Q129" si="23">MMULT($C100:$Q100,C$99:C$113)</f>
        <v>0.12524033404421445</v>
      </c>
      <c r="D116" s="13">
        <f t="shared" si="23"/>
        <v>0.11357594427510592</v>
      </c>
      <c r="E116" s="13">
        <f t="shared" si="23"/>
        <v>0.1134288125783612</v>
      </c>
      <c r="F116" s="13">
        <f t="shared" si="23"/>
        <v>0.1142732536894549</v>
      </c>
      <c r="G116" s="13">
        <f t="shared" si="23"/>
        <v>0.11396667056247391</v>
      </c>
      <c r="H116" s="13">
        <f t="shared" si="23"/>
        <v>0.11449173996016833</v>
      </c>
      <c r="I116" s="13">
        <f t="shared" si="23"/>
        <v>0.11345452478889809</v>
      </c>
      <c r="J116" s="13">
        <f t="shared" si="23"/>
        <v>0.11462829387936424</v>
      </c>
      <c r="K116" s="13">
        <f t="shared" si="23"/>
        <v>0.1147102262308818</v>
      </c>
      <c r="L116" s="13">
        <f t="shared" si="23"/>
        <v>0.11476484779856015</v>
      </c>
      <c r="M116" s="13">
        <f t="shared" si="23"/>
        <v>0.13982947024869991</v>
      </c>
      <c r="N116" s="13">
        <f t="shared" si="23"/>
        <v>0.14001871700712942</v>
      </c>
      <c r="O116" s="13">
        <f t="shared" si="23"/>
        <v>0.14115424297874543</v>
      </c>
      <c r="P116" s="13">
        <f t="shared" si="23"/>
        <v>0.13900175389112143</v>
      </c>
      <c r="Q116" s="13">
        <f t="shared" si="23"/>
        <v>0.13735666665530025</v>
      </c>
    </row>
    <row r="117" spans="1:17" x14ac:dyDescent="0.25">
      <c r="A117" s="48" t="s">
        <v>16</v>
      </c>
      <c r="B117" s="10" t="s">
        <v>2</v>
      </c>
      <c r="C117" s="13">
        <f t="shared" si="23"/>
        <v>7.033805982586217E-3</v>
      </c>
      <c r="D117" s="13">
        <f t="shared" si="23"/>
        <v>6.9069766943328876E-3</v>
      </c>
      <c r="E117" s="13">
        <f t="shared" si="23"/>
        <v>6.9032040051612859E-3</v>
      </c>
      <c r="F117" s="13">
        <f t="shared" si="23"/>
        <v>5.6627577868928547E-3</v>
      </c>
      <c r="G117" s="13">
        <f t="shared" si="23"/>
        <v>6.2462842521592843E-3</v>
      </c>
      <c r="H117" s="13">
        <f t="shared" si="23"/>
        <v>5.6286983498381946E-3</v>
      </c>
      <c r="I117" s="13">
        <f t="shared" si="23"/>
        <v>6.9038633068645664E-3</v>
      </c>
      <c r="J117" s="13">
        <f t="shared" si="23"/>
        <v>5.6074112016790325E-3</v>
      </c>
      <c r="K117" s="13">
        <f t="shared" si="23"/>
        <v>5.5946389127835353E-3</v>
      </c>
      <c r="L117" s="13">
        <f t="shared" si="23"/>
        <v>5.5861240535198696E-3</v>
      </c>
      <c r="M117" s="13">
        <f t="shared" si="23"/>
        <v>7.0690576849691301E-3</v>
      </c>
      <c r="N117" s="13">
        <f t="shared" si="23"/>
        <v>7.0172854551608776E-3</v>
      </c>
      <c r="O117" s="13">
        <f t="shared" si="23"/>
        <v>6.70663965047917E-3</v>
      </c>
      <c r="P117" s="13">
        <f t="shared" si="23"/>
        <v>5.7002901773973071E-3</v>
      </c>
      <c r="Q117" s="13">
        <f t="shared" si="23"/>
        <v>5.6711184146576157E-3</v>
      </c>
    </row>
    <row r="118" spans="1:17" x14ac:dyDescent="0.25">
      <c r="A118" s="48"/>
      <c r="B118" s="10" t="s">
        <v>3</v>
      </c>
      <c r="C118" s="13">
        <f t="shared" si="23"/>
        <v>4.8610420209961668E-2</v>
      </c>
      <c r="D118" s="13">
        <f t="shared" si="23"/>
        <v>4.7769455913901616E-2</v>
      </c>
      <c r="E118" s="13">
        <f t="shared" si="23"/>
        <v>4.7743877478882549E-2</v>
      </c>
      <c r="F118" s="13">
        <f t="shared" si="23"/>
        <v>3.9194090819743725E-2</v>
      </c>
      <c r="G118" s="13">
        <f t="shared" si="23"/>
        <v>4.3215794706000593E-2</v>
      </c>
      <c r="H118" s="13">
        <f t="shared" si="23"/>
        <v>3.8958781360716434E-2</v>
      </c>
      <c r="I118" s="13">
        <f t="shared" si="23"/>
        <v>4.7748347474953858E-2</v>
      </c>
      <c r="J118" s="13">
        <f t="shared" si="23"/>
        <v>3.8811712948824378E-2</v>
      </c>
      <c r="K118" s="13">
        <f t="shared" si="23"/>
        <v>3.8723471901689149E-2</v>
      </c>
      <c r="L118" s="13">
        <f t="shared" si="23"/>
        <v>3.866464453693233E-2</v>
      </c>
      <c r="M118" s="13">
        <f t="shared" si="23"/>
        <v>4.8812168543564176E-2</v>
      </c>
      <c r="N118" s="13">
        <f t="shared" si="23"/>
        <v>4.8454922606815831E-2</v>
      </c>
      <c r="O118" s="13">
        <f t="shared" si="23"/>
        <v>4.6311361243871287E-2</v>
      </c>
      <c r="P118" s="13">
        <f t="shared" si="23"/>
        <v>3.9383463354296433E-2</v>
      </c>
      <c r="Q118" s="13">
        <f t="shared" si="23"/>
        <v>3.9187052841448786E-2</v>
      </c>
    </row>
    <row r="119" spans="1:17" x14ac:dyDescent="0.25">
      <c r="A119" s="48"/>
      <c r="B119" s="10" t="s">
        <v>4</v>
      </c>
      <c r="C119" s="13">
        <f t="shared" si="23"/>
        <v>2.4422937439535471E-3</v>
      </c>
      <c r="D119" s="13">
        <f t="shared" si="23"/>
        <v>2.3982557966433634E-3</v>
      </c>
      <c r="E119" s="13">
        <f t="shared" si="23"/>
        <v>2.3969458351254464E-3</v>
      </c>
      <c r="F119" s="13">
        <f t="shared" si="23"/>
        <v>1.96623534267113E-3</v>
      </c>
      <c r="G119" s="13">
        <f t="shared" si="23"/>
        <v>2.1688486986664178E-3</v>
      </c>
      <c r="H119" s="13">
        <f t="shared" si="23"/>
        <v>1.9544091492493731E-3</v>
      </c>
      <c r="I119" s="13">
        <f t="shared" si="23"/>
        <v>2.3971747593279744E-3</v>
      </c>
      <c r="J119" s="13">
        <f t="shared" si="23"/>
        <v>1.9470177783607746E-3</v>
      </c>
      <c r="K119" s="13">
        <f t="shared" si="23"/>
        <v>1.942582955827616E-3</v>
      </c>
      <c r="L119" s="13">
        <f t="shared" si="23"/>
        <v>1.9396264074721767E-3</v>
      </c>
      <c r="M119" s="13">
        <f t="shared" si="23"/>
        <v>2.4545339183920586E-3</v>
      </c>
      <c r="N119" s="13">
        <f t="shared" si="23"/>
        <v>2.4365574497086373E-3</v>
      </c>
      <c r="O119" s="13">
        <f t="shared" si="23"/>
        <v>2.3286943230830448E-3</v>
      </c>
      <c r="P119" s="13">
        <f t="shared" si="23"/>
        <v>1.979267422707398E-3</v>
      </c>
      <c r="Q119" s="13">
        <f t="shared" si="23"/>
        <v>1.9691383384227829E-3</v>
      </c>
    </row>
    <row r="120" spans="1:17" x14ac:dyDescent="0.25">
      <c r="A120" s="48"/>
      <c r="B120" s="10" t="s">
        <v>5</v>
      </c>
      <c r="C120" s="13">
        <f t="shared" si="23"/>
        <v>7.4215835094921093E-2</v>
      </c>
      <c r="D120" s="13">
        <f t="shared" si="23"/>
        <v>7.2984267766622146E-2</v>
      </c>
      <c r="E120" s="13">
        <f t="shared" si="23"/>
        <v>7.2945944487871076E-2</v>
      </c>
      <c r="F120" s="13">
        <f t="shared" si="23"/>
        <v>5.9926316407305572E-2</v>
      </c>
      <c r="G120" s="13">
        <f t="shared" si="23"/>
        <v>6.605019280533285E-2</v>
      </c>
      <c r="H120" s="13">
        <f t="shared" si="23"/>
        <v>5.9567167723065625E-2</v>
      </c>
      <c r="I120" s="13">
        <f t="shared" si="23"/>
        <v>7.2952641727374951E-2</v>
      </c>
      <c r="J120" s="13">
        <f t="shared" si="23"/>
        <v>5.9342699795415663E-2</v>
      </c>
      <c r="K120" s="13">
        <f t="shared" si="23"/>
        <v>5.9208019038825679E-2</v>
      </c>
      <c r="L120" s="13">
        <f t="shared" si="23"/>
        <v>5.9118231867765693E-2</v>
      </c>
      <c r="M120" s="13">
        <f t="shared" si="23"/>
        <v>7.4462161229721463E-2</v>
      </c>
      <c r="N120" s="13">
        <f t="shared" si="23"/>
        <v>7.391754774985905E-2</v>
      </c>
      <c r="O120" s="13">
        <f t="shared" si="23"/>
        <v>7.064973615822101E-2</v>
      </c>
      <c r="P120" s="13">
        <f t="shared" si="23"/>
        <v>6.0112294082171946E-2</v>
      </c>
      <c r="Q120" s="13">
        <f t="shared" si="23"/>
        <v>5.9820077873221529E-2</v>
      </c>
    </row>
    <row r="121" spans="1:17" x14ac:dyDescent="0.25">
      <c r="A121" s="48" t="s">
        <v>17</v>
      </c>
      <c r="B121" s="10" t="s">
        <v>6</v>
      </c>
      <c r="C121" s="13">
        <f t="shared" si="23"/>
        <v>4.6081014036859394E-2</v>
      </c>
      <c r="D121" s="13">
        <f t="shared" si="23"/>
        <v>4.5250109370629503E-2</v>
      </c>
      <c r="E121" s="13">
        <f t="shared" si="23"/>
        <v>4.5225393115574462E-2</v>
      </c>
      <c r="F121" s="13">
        <f t="shared" si="23"/>
        <v>3.7098780050398683E-2</v>
      </c>
      <c r="G121" s="13">
        <f t="shared" si="23"/>
        <v>4.0921673559743743E-2</v>
      </c>
      <c r="H121" s="13">
        <f t="shared" si="23"/>
        <v>3.6875644325459866E-2</v>
      </c>
      <c r="I121" s="13">
        <f t="shared" si="23"/>
        <v>4.5229712440150463E-2</v>
      </c>
      <c r="J121" s="13">
        <f t="shared" si="23"/>
        <v>3.6736184497373113E-2</v>
      </c>
      <c r="K121" s="13">
        <f t="shared" si="23"/>
        <v>3.6652508600521064E-2</v>
      </c>
      <c r="L121" s="13">
        <f t="shared" si="23"/>
        <v>3.6596724669286353E-2</v>
      </c>
      <c r="M121" s="13">
        <f t="shared" si="23"/>
        <v>4.6311960724378473E-2</v>
      </c>
      <c r="N121" s="13">
        <f t="shared" si="23"/>
        <v>4.5972782069974294E-2</v>
      </c>
      <c r="O121" s="13">
        <f t="shared" si="23"/>
        <v>4.393762873741594E-2</v>
      </c>
      <c r="P121" s="13">
        <f t="shared" si="23"/>
        <v>3.7344668352969783E-2</v>
      </c>
      <c r="Q121" s="13">
        <f t="shared" si="23"/>
        <v>3.7153553555146851E-2</v>
      </c>
    </row>
    <row r="122" spans="1:17" x14ac:dyDescent="0.25">
      <c r="A122" s="48"/>
      <c r="B122" s="10" t="s">
        <v>7</v>
      </c>
      <c r="C122" s="13">
        <f t="shared" si="23"/>
        <v>6.0740378649505815E-2</v>
      </c>
      <c r="D122" s="13">
        <f t="shared" si="23"/>
        <v>6.5191375962022929E-2</v>
      </c>
      <c r="E122" s="13">
        <f t="shared" si="23"/>
        <v>6.5241446722670376E-2</v>
      </c>
      <c r="F122" s="13">
        <f t="shared" si="23"/>
        <v>6.1324011984225435E-2</v>
      </c>
      <c r="G122" s="13">
        <f t="shared" si="23"/>
        <v>6.312928025336087E-2</v>
      </c>
      <c r="H122" s="13">
        <f t="shared" si="23"/>
        <v>6.1135562133980734E-2</v>
      </c>
      <c r="I122" s="13">
        <f t="shared" si="23"/>
        <v>6.523269653513096E-2</v>
      </c>
      <c r="J122" s="13">
        <f t="shared" si="23"/>
        <v>6.101778097757779E-2</v>
      </c>
      <c r="K122" s="13">
        <f t="shared" si="23"/>
        <v>6.0947112283736032E-2</v>
      </c>
      <c r="L122" s="13">
        <f t="shared" si="23"/>
        <v>6.0899999821174854E-2</v>
      </c>
      <c r="M122" s="13">
        <f t="shared" si="23"/>
        <v>5.4825542280304271E-2</v>
      </c>
      <c r="N122" s="13">
        <f t="shared" si="23"/>
        <v>5.4601407889743478E-2</v>
      </c>
      <c r="O122" s="13">
        <f t="shared" si="23"/>
        <v>5.3256547751973311E-2</v>
      </c>
      <c r="P122" s="13">
        <f t="shared" si="23"/>
        <v>5.1285146229120858E-2</v>
      </c>
      <c r="Q122" s="13">
        <f t="shared" si="23"/>
        <v>5.1875578665593822E-2</v>
      </c>
    </row>
    <row r="123" spans="1:17" x14ac:dyDescent="0.25">
      <c r="A123" s="48"/>
      <c r="B123" s="10" t="s">
        <v>8</v>
      </c>
      <c r="C123" s="13">
        <f t="shared" si="23"/>
        <v>1.7039112928996909E-2</v>
      </c>
      <c r="D123" s="13">
        <f t="shared" si="23"/>
        <v>1.6921350681819654E-2</v>
      </c>
      <c r="E123" s="13">
        <f t="shared" si="23"/>
        <v>1.6915035875564349E-2</v>
      </c>
      <c r="F123" s="13">
        <f t="shared" si="23"/>
        <v>1.4142695985180462E-2</v>
      </c>
      <c r="G123" s="13">
        <f t="shared" si="23"/>
        <v>1.54455679150164E-2</v>
      </c>
      <c r="H123" s="13">
        <f t="shared" si="23"/>
        <v>1.4063812181895098E-2</v>
      </c>
      <c r="I123" s="13">
        <f t="shared" si="23"/>
        <v>1.6916139428582007E-2</v>
      </c>
      <c r="J123" s="13">
        <f t="shared" si="23"/>
        <v>1.401450980484175E-2</v>
      </c>
      <c r="K123" s="13">
        <f t="shared" si="23"/>
        <v>1.398492837860974E-2</v>
      </c>
      <c r="L123" s="13">
        <f t="shared" si="23"/>
        <v>1.3965207427788399E-2</v>
      </c>
      <c r="M123" s="13">
        <f t="shared" si="23"/>
        <v>1.6912085650837894E-2</v>
      </c>
      <c r="N123" s="13">
        <f t="shared" si="23"/>
        <v>1.6794306073336502E-2</v>
      </c>
      <c r="O123" s="13">
        <f t="shared" si="23"/>
        <v>1.6087600340098838E-2</v>
      </c>
      <c r="P123" s="13">
        <f t="shared" si="23"/>
        <v>1.3879667073037727E-2</v>
      </c>
      <c r="Q123" s="13">
        <f t="shared" si="23"/>
        <v>1.3837781467293225E-2</v>
      </c>
    </row>
    <row r="124" spans="1:17" x14ac:dyDescent="0.25">
      <c r="A124" s="48"/>
      <c r="B124" s="10" t="s">
        <v>9</v>
      </c>
      <c r="C124" s="13">
        <f t="shared" si="23"/>
        <v>5.9050599615220634E-2</v>
      </c>
      <c r="D124" s="13">
        <f t="shared" si="23"/>
        <v>5.8104331757293869E-2</v>
      </c>
      <c r="E124" s="13">
        <f t="shared" si="23"/>
        <v>5.8074307412625391E-2</v>
      </c>
      <c r="F124" s="13">
        <f t="shared" si="23"/>
        <v>4.7736775959978224E-2</v>
      </c>
      <c r="G124" s="13">
        <f t="shared" si="23"/>
        <v>5.2598863811342746E-2</v>
      </c>
      <c r="H124" s="13">
        <f t="shared" si="23"/>
        <v>4.7451085874555432E-2</v>
      </c>
      <c r="I124" s="13">
        <f t="shared" si="23"/>
        <v>5.8079554360009451E-2</v>
      </c>
      <c r="J124" s="13">
        <f t="shared" si="23"/>
        <v>4.7272529571166219E-2</v>
      </c>
      <c r="K124" s="13">
        <f t="shared" si="23"/>
        <v>4.7165395789132661E-2</v>
      </c>
      <c r="L124" s="13">
        <f t="shared" si="23"/>
        <v>4.7093973267776978E-2</v>
      </c>
      <c r="M124" s="13">
        <f t="shared" si="23"/>
        <v>5.9206963513539344E-2</v>
      </c>
      <c r="N124" s="13">
        <f t="shared" si="23"/>
        <v>5.877415698708055E-2</v>
      </c>
      <c r="O124" s="13">
        <f t="shared" si="23"/>
        <v>5.617721395060641E-2</v>
      </c>
      <c r="P124" s="13">
        <f t="shared" si="23"/>
        <v>4.7818495307987041E-2</v>
      </c>
      <c r="Q124" s="13">
        <f t="shared" si="23"/>
        <v>4.7590906353019991E-2</v>
      </c>
    </row>
    <row r="125" spans="1:17" x14ac:dyDescent="0.25">
      <c r="A125" s="48" t="s">
        <v>18</v>
      </c>
      <c r="B125" s="10" t="s">
        <v>12</v>
      </c>
      <c r="C125" s="13">
        <f t="shared" si="23"/>
        <v>2.0407153459781641E-2</v>
      </c>
      <c r="D125" s="13">
        <f t="shared" si="23"/>
        <v>2.0759357244903961E-2</v>
      </c>
      <c r="E125" s="13">
        <f t="shared" si="23"/>
        <v>2.0771361239235907E-2</v>
      </c>
      <c r="F125" s="13">
        <f t="shared" si="23"/>
        <v>2.5137383338910631E-2</v>
      </c>
      <c r="G125" s="13">
        <f t="shared" si="23"/>
        <v>2.3084314831897011E-2</v>
      </c>
      <c r="H125" s="13">
        <f t="shared" si="23"/>
        <v>2.5258934780798943E-2</v>
      </c>
      <c r="I125" s="13">
        <f t="shared" si="23"/>
        <v>2.0769263464002048E-2</v>
      </c>
      <c r="J125" s="13">
        <f t="shared" si="23"/>
        <v>2.5334904431979138E-2</v>
      </c>
      <c r="K125" s="13">
        <f t="shared" si="23"/>
        <v>2.5380486222687248E-2</v>
      </c>
      <c r="L125" s="13">
        <f t="shared" si="23"/>
        <v>2.541087408315933E-2</v>
      </c>
      <c r="M125" s="13">
        <f t="shared" si="23"/>
        <v>2.0397218729059096E-2</v>
      </c>
      <c r="N125" s="13">
        <f t="shared" si="23"/>
        <v>2.0579441532731606E-2</v>
      </c>
      <c r="O125" s="13">
        <f t="shared" si="23"/>
        <v>2.1672822089988966E-2</v>
      </c>
      <c r="P125" s="13">
        <f t="shared" si="23"/>
        <v>2.5177405393841768E-2</v>
      </c>
      <c r="Q125" s="13">
        <f t="shared" si="23"/>
        <v>2.5268765415266535E-2</v>
      </c>
    </row>
    <row r="126" spans="1:17" x14ac:dyDescent="0.25">
      <c r="A126" s="48"/>
      <c r="B126" s="10" t="s">
        <v>12</v>
      </c>
      <c r="C126" s="13">
        <f t="shared" si="23"/>
        <v>9.7848052667292795E-2</v>
      </c>
      <c r="D126" s="13">
        <f t="shared" si="23"/>
        <v>9.7954156971058609E-2</v>
      </c>
      <c r="E126" s="13">
        <f t="shared" si="23"/>
        <v>9.798860586776513E-2</v>
      </c>
      <c r="F126" s="13">
        <f t="shared" si="23"/>
        <v>0.11719801051895308</v>
      </c>
      <c r="G126" s="13">
        <f t="shared" si="23"/>
        <v>0.1081761420436177</v>
      </c>
      <c r="H126" s="13">
        <f t="shared" si="23"/>
        <v>0.11775676370394432</v>
      </c>
      <c r="I126" s="13">
        <f t="shared" si="23"/>
        <v>9.7982585701448272E-2</v>
      </c>
      <c r="J126" s="13">
        <f t="shared" si="23"/>
        <v>0.11810598444456387</v>
      </c>
      <c r="K126" s="13">
        <f t="shared" si="23"/>
        <v>0.11831551688893555</v>
      </c>
      <c r="L126" s="13">
        <f t="shared" si="23"/>
        <v>0.11845520518518339</v>
      </c>
      <c r="M126" s="13">
        <f t="shared" si="23"/>
        <v>9.9600441582638671E-2</v>
      </c>
      <c r="N126" s="13">
        <f t="shared" si="23"/>
        <v>0.10042149192353611</v>
      </c>
      <c r="O126" s="13">
        <f t="shared" si="23"/>
        <v>0.10534799102888495</v>
      </c>
      <c r="P126" s="13">
        <f t="shared" si="23"/>
        <v>0.12042344268037801</v>
      </c>
      <c r="Q126" s="13">
        <f t="shared" si="23"/>
        <v>0.12062022251034209</v>
      </c>
    </row>
    <row r="127" spans="1:17" x14ac:dyDescent="0.25">
      <c r="A127" s="48"/>
      <c r="B127" s="10" t="s">
        <v>13</v>
      </c>
      <c r="C127" s="13">
        <f t="shared" si="23"/>
        <v>9.444781130350044E-2</v>
      </c>
      <c r="D127" s="13">
        <f t="shared" si="23"/>
        <v>9.5298361893916314E-2</v>
      </c>
      <c r="E127" s="13">
        <f t="shared" si="23"/>
        <v>9.534253700879862E-2</v>
      </c>
      <c r="F127" s="13">
        <f t="shared" si="23"/>
        <v>0.11469972732741253</v>
      </c>
      <c r="G127" s="13">
        <f t="shared" si="23"/>
        <v>0.10560272188022647</v>
      </c>
      <c r="H127" s="13">
        <f t="shared" si="23"/>
        <v>0.11525043749747756</v>
      </c>
      <c r="I127" s="13">
        <f t="shared" si="23"/>
        <v>9.5334817123284676E-2</v>
      </c>
      <c r="J127" s="13">
        <f t="shared" si="23"/>
        <v>0.11559463135376818</v>
      </c>
      <c r="K127" s="13">
        <f t="shared" si="23"/>
        <v>0.11580114766754257</v>
      </c>
      <c r="L127" s="13">
        <f t="shared" si="23"/>
        <v>0.1159388252100588</v>
      </c>
      <c r="M127" s="13">
        <f t="shared" si="23"/>
        <v>9.5288410589829606E-2</v>
      </c>
      <c r="N127" s="13">
        <f t="shared" si="23"/>
        <v>9.6105827049038903E-2</v>
      </c>
      <c r="O127" s="13">
        <f t="shared" si="23"/>
        <v>0.10101052199209246</v>
      </c>
      <c r="P127" s="13">
        <f t="shared" si="23"/>
        <v>0.11637908532251595</v>
      </c>
      <c r="Q127" s="13">
        <f t="shared" si="23"/>
        <v>0.11668307950704494</v>
      </c>
    </row>
    <row r="128" spans="1:17" x14ac:dyDescent="0.25">
      <c r="A128" s="48" t="s">
        <v>15</v>
      </c>
      <c r="B128" s="10" t="s">
        <v>10</v>
      </c>
      <c r="C128" s="13">
        <f t="shared" si="23"/>
        <v>0.14853316990015503</v>
      </c>
      <c r="D128" s="13">
        <f t="shared" si="23"/>
        <v>0.1608100171777764</v>
      </c>
      <c r="E128" s="13">
        <f t="shared" si="23"/>
        <v>0.16097318626239215</v>
      </c>
      <c r="F128" s="13">
        <f t="shared" si="23"/>
        <v>0.16471345255343831</v>
      </c>
      <c r="G128" s="13">
        <f t="shared" si="23"/>
        <v>0.16286201507165665</v>
      </c>
      <c r="H128" s="13">
        <f t="shared" si="23"/>
        <v>0.16461808882822204</v>
      </c>
      <c r="I128" s="13">
        <f t="shared" si="23"/>
        <v>0.16094467141515273</v>
      </c>
      <c r="J128" s="13">
        <f t="shared" si="23"/>
        <v>0.16455848649996196</v>
      </c>
      <c r="K128" s="13">
        <f t="shared" si="23"/>
        <v>0.16452272510300589</v>
      </c>
      <c r="L128" s="13">
        <f t="shared" si="23"/>
        <v>0.1644988841717018</v>
      </c>
      <c r="M128" s="13">
        <f t="shared" si="23"/>
        <v>0.13364561248064138</v>
      </c>
      <c r="N128" s="13">
        <f t="shared" si="23"/>
        <v>0.13365017832628728</v>
      </c>
      <c r="O128" s="13">
        <f t="shared" si="23"/>
        <v>0.13367757449600948</v>
      </c>
      <c r="P128" s="13">
        <f t="shared" si="23"/>
        <v>0.13963607208960621</v>
      </c>
      <c r="Q128" s="13">
        <f t="shared" si="23"/>
        <v>0.14140219701742029</v>
      </c>
    </row>
    <row r="129" spans="1:18" x14ac:dyDescent="0.25">
      <c r="A129" s="48"/>
      <c r="B129" s="10" t="s">
        <v>11</v>
      </c>
      <c r="C129" s="13">
        <f t="shared" si="23"/>
        <v>9.0056729993468657E-2</v>
      </c>
      <c r="D129" s="13">
        <f t="shared" si="23"/>
        <v>9.8007509566602091E-2</v>
      </c>
      <c r="E129" s="13">
        <f t="shared" si="23"/>
        <v>9.8108497022804497E-2</v>
      </c>
      <c r="F129" s="13">
        <f t="shared" si="23"/>
        <v>9.7799401475623562E-2</v>
      </c>
      <c r="G129" s="13">
        <f t="shared" si="23"/>
        <v>9.7883052190647107E-2</v>
      </c>
      <c r="H129" s="13">
        <f t="shared" si="23"/>
        <v>9.765791158647262E-2</v>
      </c>
      <c r="I129" s="13">
        <f t="shared" si="23"/>
        <v>9.8090848815158491E-2</v>
      </c>
      <c r="J129" s="13">
        <f t="shared" si="23"/>
        <v>9.756948040575332E-2</v>
      </c>
      <c r="K129" s="13">
        <f t="shared" si="23"/>
        <v>9.7516421697321692E-2</v>
      </c>
      <c r="L129" s="13">
        <f t="shared" si="23"/>
        <v>9.7481049225033978E-2</v>
      </c>
      <c r="M129" s="13">
        <f t="shared" si="23"/>
        <v>8.0148116153157922E-2</v>
      </c>
      <c r="N129" s="13">
        <f t="shared" si="23"/>
        <v>8.0034483113765598E-2</v>
      </c>
      <c r="O129" s="13">
        <f t="shared" si="23"/>
        <v>7.9352657604391447E-2</v>
      </c>
      <c r="P129" s="13">
        <f t="shared" si="23"/>
        <v>8.1075798035568122E-2</v>
      </c>
      <c r="Q129" s="13">
        <f t="shared" si="23"/>
        <v>8.2193160555081426E-2</v>
      </c>
    </row>
    <row r="131" spans="1:18" x14ac:dyDescent="0.25">
      <c r="A131" s="48" t="s">
        <v>14</v>
      </c>
      <c r="B131" s="10" t="s">
        <v>0</v>
      </c>
      <c r="C131" s="13">
        <f>MMULT($C115:$Q115,C$115:C$129)</f>
        <v>0.10983157036430649</v>
      </c>
      <c r="D131" s="13">
        <f t="shared" ref="D131:Q131" si="24">MMULT($C115:$Q115,D$115:D$129)</f>
        <v>0.11020971082974199</v>
      </c>
      <c r="E131" s="13">
        <f t="shared" si="24"/>
        <v>0.1102163578623864</v>
      </c>
      <c r="F131" s="13">
        <f t="shared" si="24"/>
        <v>0.11127160311047872</v>
      </c>
      <c r="G131" s="13">
        <f t="shared" si="24"/>
        <v>0.11077311709371657</v>
      </c>
      <c r="H131" s="13">
        <f t="shared" si="24"/>
        <v>0.11129609327089697</v>
      </c>
      <c r="I131" s="13">
        <f t="shared" si="24"/>
        <v>0.11021519625066994</v>
      </c>
      <c r="J131" s="13">
        <f t="shared" si="24"/>
        <v>0.11131139962115841</v>
      </c>
      <c r="K131" s="13">
        <f t="shared" si="24"/>
        <v>0.11132058343131522</v>
      </c>
      <c r="L131" s="13">
        <f t="shared" si="24"/>
        <v>0.1113267059714198</v>
      </c>
      <c r="M131" s="13">
        <f t="shared" si="24"/>
        <v>0.10946529383984829</v>
      </c>
      <c r="N131" s="13">
        <f t="shared" si="24"/>
        <v>0.10950570805050268</v>
      </c>
      <c r="O131" s="13">
        <f t="shared" si="24"/>
        <v>0.10974820301422764</v>
      </c>
      <c r="P131" s="13">
        <f t="shared" si="24"/>
        <v>0.11066852976503841</v>
      </c>
      <c r="Q131" s="13">
        <f t="shared" si="24"/>
        <v>0.11073177931155134</v>
      </c>
      <c r="R131" s="2">
        <f>MAX(C131:Q131)</f>
        <v>0.1113267059714198</v>
      </c>
    </row>
    <row r="132" spans="1:18" x14ac:dyDescent="0.25">
      <c r="A132" s="48"/>
      <c r="B132" s="10" t="s">
        <v>1</v>
      </c>
      <c r="C132" s="13">
        <f t="shared" ref="C132:Q145" si="25">MMULT($C116:$Q116,C$115:C$129)</f>
        <v>0.12673432654523054</v>
      </c>
      <c r="D132" s="13">
        <f t="shared" si="25"/>
        <v>0.12715407410010302</v>
      </c>
      <c r="E132" s="13">
        <f t="shared" si="25"/>
        <v>0.1271615392978302</v>
      </c>
      <c r="F132" s="13">
        <f t="shared" si="25"/>
        <v>0.12838309520106006</v>
      </c>
      <c r="G132" s="13">
        <f t="shared" si="25"/>
        <v>0.12780618486695522</v>
      </c>
      <c r="H132" s="13">
        <f t="shared" si="25"/>
        <v>0.12841174445325776</v>
      </c>
      <c r="I132" s="13">
        <f t="shared" si="25"/>
        <v>0.12716023470650212</v>
      </c>
      <c r="J132" s="13">
        <f t="shared" si="25"/>
        <v>0.12842965023588138</v>
      </c>
      <c r="K132" s="13">
        <f t="shared" si="25"/>
        <v>0.12844039370545551</v>
      </c>
      <c r="L132" s="13">
        <f t="shared" si="25"/>
        <v>0.12844755601850494</v>
      </c>
      <c r="M132" s="13">
        <f t="shared" si="25"/>
        <v>0.12633268453375332</v>
      </c>
      <c r="N132" s="13">
        <f t="shared" si="25"/>
        <v>0.12637969971551205</v>
      </c>
      <c r="O132" s="13">
        <f t="shared" si="25"/>
        <v>0.12666180209015948</v>
      </c>
      <c r="P132" s="13">
        <f t="shared" si="25"/>
        <v>0.12772278137306603</v>
      </c>
      <c r="Q132" s="13">
        <f t="shared" si="25"/>
        <v>0.12779345735442349</v>
      </c>
      <c r="R132" s="2">
        <f t="shared" ref="R132:R145" si="26">MAX(C132:Q132)</f>
        <v>0.12844755601850494</v>
      </c>
    </row>
    <row r="133" spans="1:18" x14ac:dyDescent="0.25">
      <c r="A133" s="48" t="s">
        <v>16</v>
      </c>
      <c r="B133" s="10" t="s">
        <v>2</v>
      </c>
      <c r="C133" s="13">
        <f t="shared" si="25"/>
        <v>6.2889273463961962E-3</v>
      </c>
      <c r="D133" s="13">
        <f t="shared" si="25"/>
        <v>6.2611665229489639E-3</v>
      </c>
      <c r="E133" s="13">
        <f t="shared" si="25"/>
        <v>6.2608901688195606E-3</v>
      </c>
      <c r="F133" s="13">
        <f t="shared" si="25"/>
        <v>6.3058365716868849E-3</v>
      </c>
      <c r="G133" s="13">
        <f t="shared" si="25"/>
        <v>6.284943275729358E-3</v>
      </c>
      <c r="H133" s="13">
        <f t="shared" si="25"/>
        <v>6.307609655810861E-3</v>
      </c>
      <c r="I133" s="13">
        <f t="shared" si="25"/>
        <v>6.2609384634815211E-3</v>
      </c>
      <c r="J133" s="13">
        <f t="shared" si="25"/>
        <v>6.3087178333883489E-3</v>
      </c>
      <c r="K133" s="13">
        <f t="shared" si="25"/>
        <v>6.3093827399348396E-3</v>
      </c>
      <c r="L133" s="13">
        <f t="shared" si="25"/>
        <v>6.3098260109658334E-3</v>
      </c>
      <c r="M133" s="13">
        <f t="shared" si="25"/>
        <v>6.3278542036755868E-3</v>
      </c>
      <c r="N133" s="13">
        <f t="shared" si="25"/>
        <v>6.3301401966344203E-3</v>
      </c>
      <c r="O133" s="13">
        <f t="shared" si="25"/>
        <v>6.3438567030476871E-3</v>
      </c>
      <c r="P133" s="13">
        <f t="shared" si="25"/>
        <v>6.372340649804068E-3</v>
      </c>
      <c r="Q133" s="13">
        <f t="shared" si="25"/>
        <v>6.3688361078482157E-3</v>
      </c>
      <c r="R133" s="2">
        <f t="shared" si="26"/>
        <v>6.372340649804068E-3</v>
      </c>
    </row>
    <row r="134" spans="1:18" x14ac:dyDescent="0.25">
      <c r="A134" s="48"/>
      <c r="B134" s="10" t="s">
        <v>3</v>
      </c>
      <c r="C134" s="13">
        <f t="shared" si="25"/>
        <v>4.3473733903412345E-2</v>
      </c>
      <c r="D134" s="13">
        <f t="shared" si="25"/>
        <v>4.3281272142191053E-2</v>
      </c>
      <c r="E134" s="13">
        <f t="shared" si="25"/>
        <v>4.3279346983969666E-2</v>
      </c>
      <c r="F134" s="13">
        <f t="shared" si="25"/>
        <v>4.3585611838526606E-2</v>
      </c>
      <c r="G134" s="13">
        <f t="shared" si="25"/>
        <v>4.3443270378345097E-2</v>
      </c>
      <c r="H134" s="13">
        <f t="shared" si="25"/>
        <v>4.3597748540760192E-2</v>
      </c>
      <c r="I134" s="13">
        <f t="shared" si="25"/>
        <v>4.3279683417753817E-2</v>
      </c>
      <c r="J134" s="13">
        <f t="shared" si="25"/>
        <v>4.36053339796562E-2</v>
      </c>
      <c r="K134" s="13">
        <f t="shared" si="25"/>
        <v>4.3609885242993786E-2</v>
      </c>
      <c r="L134" s="13">
        <f t="shared" si="25"/>
        <v>4.3612919418552186E-2</v>
      </c>
      <c r="M134" s="13">
        <f t="shared" si="25"/>
        <v>4.3743082886357136E-2</v>
      </c>
      <c r="N134" s="13">
        <f t="shared" si="25"/>
        <v>4.3758702115118758E-2</v>
      </c>
      <c r="O134" s="13">
        <f t="shared" si="25"/>
        <v>4.3852421236453429E-2</v>
      </c>
      <c r="P134" s="13">
        <f t="shared" si="25"/>
        <v>4.404570491764747E-2</v>
      </c>
      <c r="Q134" s="13">
        <f t="shared" si="25"/>
        <v>4.4021358736004775E-2</v>
      </c>
      <c r="R134" s="2">
        <f t="shared" si="26"/>
        <v>4.404570491764747E-2</v>
      </c>
    </row>
    <row r="135" spans="1:18" x14ac:dyDescent="0.25">
      <c r="A135" s="48"/>
      <c r="B135" s="10" t="s">
        <v>4</v>
      </c>
      <c r="C135" s="13">
        <f t="shared" si="25"/>
        <v>2.18365532860979E-3</v>
      </c>
      <c r="D135" s="13">
        <f t="shared" si="25"/>
        <v>2.1740161538017231E-3</v>
      </c>
      <c r="E135" s="13">
        <f t="shared" si="25"/>
        <v>2.1739201975067919E-3</v>
      </c>
      <c r="F135" s="13">
        <f t="shared" si="25"/>
        <v>2.1895265873912786E-3</v>
      </c>
      <c r="G135" s="13">
        <f t="shared" si="25"/>
        <v>2.1822719707393599E-3</v>
      </c>
      <c r="H135" s="13">
        <f t="shared" si="25"/>
        <v>2.1901422416009931E-3</v>
      </c>
      <c r="I135" s="13">
        <f t="shared" si="25"/>
        <v>2.173936966486639E-3</v>
      </c>
      <c r="J135" s="13">
        <f t="shared" si="25"/>
        <v>2.1905270254820646E-3</v>
      </c>
      <c r="K135" s="13">
        <f t="shared" si="25"/>
        <v>2.1907578958107075E-3</v>
      </c>
      <c r="L135" s="13">
        <f t="shared" si="25"/>
        <v>2.1909118093631367E-3</v>
      </c>
      <c r="M135" s="13">
        <f t="shared" si="25"/>
        <v>2.1971715984984673E-3</v>
      </c>
      <c r="N135" s="13">
        <f t="shared" si="25"/>
        <v>2.1979653460536181E-3</v>
      </c>
      <c r="O135" s="13">
        <f t="shared" si="25"/>
        <v>2.2027280218915577E-3</v>
      </c>
      <c r="P135" s="13">
        <f t="shared" si="25"/>
        <v>2.2126182811819683E-3</v>
      </c>
      <c r="Q135" s="13">
        <f t="shared" si="25"/>
        <v>2.211401426336186E-3</v>
      </c>
      <c r="R135" s="2">
        <f t="shared" si="26"/>
        <v>2.2126182811819683E-3</v>
      </c>
    </row>
    <row r="136" spans="1:18" x14ac:dyDescent="0.25">
      <c r="A136" s="48"/>
      <c r="B136" s="10" t="s">
        <v>5</v>
      </c>
      <c r="C136" s="13">
        <f t="shared" si="25"/>
        <v>6.6389835308368256E-2</v>
      </c>
      <c r="D136" s="13">
        <f t="shared" si="25"/>
        <v>6.6095099729472515E-2</v>
      </c>
      <c r="E136" s="13">
        <f t="shared" si="25"/>
        <v>6.6092137983055133E-2</v>
      </c>
      <c r="F136" s="13">
        <f t="shared" si="25"/>
        <v>6.6553306081682959E-2</v>
      </c>
      <c r="G136" s="13">
        <f t="shared" si="25"/>
        <v>6.6339008962102208E-2</v>
      </c>
      <c r="H136" s="13">
        <f t="shared" si="25"/>
        <v>6.6571663348376151E-2</v>
      </c>
      <c r="I136" s="13">
        <f t="shared" si="25"/>
        <v>6.6092655567295142E-2</v>
      </c>
      <c r="J136" s="13">
        <f t="shared" si="25"/>
        <v>6.6583136640059395E-2</v>
      </c>
      <c r="K136" s="13">
        <f t="shared" si="25"/>
        <v>6.6590020615069342E-2</v>
      </c>
      <c r="L136" s="13">
        <f t="shared" si="25"/>
        <v>6.6594609931742654E-2</v>
      </c>
      <c r="M136" s="13">
        <f t="shared" si="25"/>
        <v>6.6801544420232936E-2</v>
      </c>
      <c r="N136" s="13">
        <f t="shared" si="25"/>
        <v>6.6825127031981776E-2</v>
      </c>
      <c r="O136" s="13">
        <f t="shared" si="25"/>
        <v>6.6966628362528063E-2</v>
      </c>
      <c r="P136" s="13">
        <f t="shared" si="25"/>
        <v>6.7256467146328824E-2</v>
      </c>
      <c r="Q136" s="13">
        <f t="shared" si="25"/>
        <v>6.7219110459003154E-2</v>
      </c>
      <c r="R136" s="2">
        <f>MAX(C136:Q136)</f>
        <v>6.7256467146328824E-2</v>
      </c>
    </row>
    <row r="137" spans="1:18" x14ac:dyDescent="0.25">
      <c r="A137" s="48" t="s">
        <v>17</v>
      </c>
      <c r="B137" s="10" t="s">
        <v>6</v>
      </c>
      <c r="C137" s="13">
        <f t="shared" si="25"/>
        <v>4.1201043936033778E-2</v>
      </c>
      <c r="D137" s="13">
        <f t="shared" si="25"/>
        <v>4.1019172713240064E-2</v>
      </c>
      <c r="E137" s="13">
        <f t="shared" si="25"/>
        <v>4.1017362217109284E-2</v>
      </c>
      <c r="F137" s="13">
        <f t="shared" si="25"/>
        <v>4.1311822403609033E-2</v>
      </c>
      <c r="G137" s="13">
        <f t="shared" si="25"/>
        <v>4.1174942844138869E-2</v>
      </c>
      <c r="H137" s="13">
        <f t="shared" si="25"/>
        <v>4.1323438520773463E-2</v>
      </c>
      <c r="I137" s="13">
        <f t="shared" si="25"/>
        <v>4.1017678612955459E-2</v>
      </c>
      <c r="J137" s="13">
        <f t="shared" si="25"/>
        <v>4.1330698594001236E-2</v>
      </c>
      <c r="K137" s="13">
        <f t="shared" si="25"/>
        <v>4.1335054637937886E-2</v>
      </c>
      <c r="L137" s="13">
        <f t="shared" si="25"/>
        <v>4.1337958667228988E-2</v>
      </c>
      <c r="M137" s="13">
        <f t="shared" si="25"/>
        <v>4.1456067896197497E-2</v>
      </c>
      <c r="N137" s="13">
        <f t="shared" si="25"/>
        <v>4.1471044265162606E-2</v>
      </c>
      <c r="O137" s="13">
        <f t="shared" si="25"/>
        <v>4.1560906073425628E-2</v>
      </c>
      <c r="P137" s="13">
        <f t="shared" si="25"/>
        <v>4.1747514739282413E-2</v>
      </c>
      <c r="Q137" s="13">
        <f t="shared" si="25"/>
        <v>4.1724555213890298E-2</v>
      </c>
      <c r="R137" s="2">
        <f t="shared" si="26"/>
        <v>4.1747514739282413E-2</v>
      </c>
    </row>
    <row r="138" spans="1:18" x14ac:dyDescent="0.25">
      <c r="A138" s="48"/>
      <c r="B138" s="10" t="s">
        <v>7</v>
      </c>
      <c r="C138" s="13">
        <f t="shared" si="25"/>
        <v>5.7998851684055594E-2</v>
      </c>
      <c r="D138" s="13">
        <f t="shared" si="25"/>
        <v>5.774694408561943E-2</v>
      </c>
      <c r="E138" s="13">
        <f t="shared" si="25"/>
        <v>5.7743084660905046E-2</v>
      </c>
      <c r="F138" s="13">
        <f t="shared" si="25"/>
        <v>5.7369037430492507E-2</v>
      </c>
      <c r="G138" s="13">
        <f t="shared" si="25"/>
        <v>5.754664370523975E-2</v>
      </c>
      <c r="H138" s="13">
        <f t="shared" si="25"/>
        <v>5.7362317927222961E-2</v>
      </c>
      <c r="I138" s="13">
        <f t="shared" si="25"/>
        <v>5.7743759120202409E-2</v>
      </c>
      <c r="J138" s="13">
        <f t="shared" si="25"/>
        <v>5.7358118237679515E-2</v>
      </c>
      <c r="K138" s="13">
        <f t="shared" si="25"/>
        <v>5.7355598423953442E-2</v>
      </c>
      <c r="L138" s="13">
        <f t="shared" si="25"/>
        <v>5.7353918548136054E-2</v>
      </c>
      <c r="M138" s="13">
        <f t="shared" si="25"/>
        <v>5.8275199477254541E-2</v>
      </c>
      <c r="N138" s="13">
        <f t="shared" si="25"/>
        <v>5.8262391343388717E-2</v>
      </c>
      <c r="O138" s="13">
        <f t="shared" si="25"/>
        <v>5.8185539466118763E-2</v>
      </c>
      <c r="P138" s="13">
        <f t="shared" si="25"/>
        <v>5.7830524748368514E-2</v>
      </c>
      <c r="Q138" s="13">
        <f t="shared" si="25"/>
        <v>5.7791449345822525E-2</v>
      </c>
      <c r="R138" s="2">
        <f t="shared" si="26"/>
        <v>5.8275199477254541E-2</v>
      </c>
    </row>
    <row r="139" spans="1:18" x14ac:dyDescent="0.25">
      <c r="A139" s="48"/>
      <c r="B139" s="10" t="s">
        <v>8</v>
      </c>
      <c r="C139" s="13">
        <f t="shared" si="25"/>
        <v>1.536105201955143E-2</v>
      </c>
      <c r="D139" s="13">
        <f t="shared" si="25"/>
        <v>1.5293398569083395E-2</v>
      </c>
      <c r="E139" s="13">
        <f t="shared" si="25"/>
        <v>1.5292678924621463E-2</v>
      </c>
      <c r="F139" s="13">
        <f t="shared" si="25"/>
        <v>1.5375509221112339E-2</v>
      </c>
      <c r="G139" s="13">
        <f t="shared" si="25"/>
        <v>1.5337133048400894E-2</v>
      </c>
      <c r="H139" s="13">
        <f t="shared" si="25"/>
        <v>1.5379051246643752E-2</v>
      </c>
      <c r="I139" s="13">
        <f t="shared" si="25"/>
        <v>1.5292804687120822E-2</v>
      </c>
      <c r="J139" s="13">
        <f t="shared" si="25"/>
        <v>1.5381265012600885E-2</v>
      </c>
      <c r="K139" s="13">
        <f t="shared" si="25"/>
        <v>1.5382593272175164E-2</v>
      </c>
      <c r="L139" s="13">
        <f t="shared" si="25"/>
        <v>1.5383478778558017E-2</v>
      </c>
      <c r="M139" s="13">
        <f t="shared" si="25"/>
        <v>1.5453291411590034E-2</v>
      </c>
      <c r="N139" s="13">
        <f t="shared" si="25"/>
        <v>1.545771649550661E-2</v>
      </c>
      <c r="O139" s="13">
        <f t="shared" si="25"/>
        <v>1.5484268061068692E-2</v>
      </c>
      <c r="P139" s="13">
        <f t="shared" si="25"/>
        <v>1.5532731161737466E-2</v>
      </c>
      <c r="Q139" s="13">
        <f t="shared" si="25"/>
        <v>1.5523942104589841E-2</v>
      </c>
      <c r="R139" s="2">
        <f t="shared" si="26"/>
        <v>1.5532731161737466E-2</v>
      </c>
    </row>
    <row r="140" spans="1:18" x14ac:dyDescent="0.25">
      <c r="A140" s="48"/>
      <c r="B140" s="10" t="s">
        <v>9</v>
      </c>
      <c r="C140" s="13">
        <f t="shared" si="25"/>
        <v>5.2834310860862502E-2</v>
      </c>
      <c r="D140" s="13">
        <f t="shared" si="25"/>
        <v>5.2599226488997584E-2</v>
      </c>
      <c r="E140" s="13">
        <f t="shared" si="25"/>
        <v>5.2596855481629963E-2</v>
      </c>
      <c r="F140" s="13">
        <f t="shared" si="25"/>
        <v>5.295966416700347E-2</v>
      </c>
      <c r="G140" s="13">
        <f t="shared" si="25"/>
        <v>5.2791097830373078E-2</v>
      </c>
      <c r="H140" s="13">
        <f t="shared" si="25"/>
        <v>5.2974159568222677E-2</v>
      </c>
      <c r="I140" s="13">
        <f t="shared" si="25"/>
        <v>5.2597269830420665E-2</v>
      </c>
      <c r="J140" s="13">
        <f t="shared" si="25"/>
        <v>5.2983219193984687E-2</v>
      </c>
      <c r="K140" s="13">
        <f t="shared" si="25"/>
        <v>5.298865496944187E-2</v>
      </c>
      <c r="L140" s="13">
        <f t="shared" si="25"/>
        <v>5.2992278819746677E-2</v>
      </c>
      <c r="M140" s="13">
        <f t="shared" si="25"/>
        <v>5.316220061187539E-2</v>
      </c>
      <c r="N140" s="13">
        <f t="shared" si="25"/>
        <v>5.3180794778390918E-2</v>
      </c>
      <c r="O140" s="13">
        <f t="shared" si="25"/>
        <v>5.3292364240262499E-2</v>
      </c>
      <c r="P140" s="13">
        <f t="shared" si="25"/>
        <v>5.3519600928450345E-2</v>
      </c>
      <c r="Q140" s="13">
        <f t="shared" si="25"/>
        <v>5.3489758076782919E-2</v>
      </c>
      <c r="R140" s="2">
        <f t="shared" si="26"/>
        <v>5.3519600928450345E-2</v>
      </c>
    </row>
    <row r="141" spans="1:18" x14ac:dyDescent="0.25">
      <c r="A141" s="48" t="s">
        <v>18</v>
      </c>
      <c r="B141" s="10" t="s">
        <v>12</v>
      </c>
      <c r="C141" s="13">
        <f t="shared" si="25"/>
        <v>2.302915142420587E-2</v>
      </c>
      <c r="D141" s="13">
        <f t="shared" si="25"/>
        <v>2.3129546396032746E-2</v>
      </c>
      <c r="E141" s="13">
        <f t="shared" si="25"/>
        <v>2.3130569960196919E-2</v>
      </c>
      <c r="F141" s="13">
        <f t="shared" si="25"/>
        <v>2.2981996184902789E-2</v>
      </c>
      <c r="G141" s="13">
        <f t="shared" si="25"/>
        <v>2.3050993913076859E-2</v>
      </c>
      <c r="H141" s="13">
        <f t="shared" si="25"/>
        <v>2.2975991527739777E-2</v>
      </c>
      <c r="I141" s="13">
        <f t="shared" si="25"/>
        <v>2.3130391085774419E-2</v>
      </c>
      <c r="J141" s="13">
        <f t="shared" si="25"/>
        <v>2.2972238617012905E-2</v>
      </c>
      <c r="K141" s="13">
        <f t="shared" si="25"/>
        <v>2.2969986870576775E-2</v>
      </c>
      <c r="L141" s="13">
        <f t="shared" si="25"/>
        <v>2.296848570628602E-2</v>
      </c>
      <c r="M141" s="13">
        <f t="shared" si="25"/>
        <v>2.2889748956849604E-2</v>
      </c>
      <c r="N141" s="13">
        <f t="shared" si="25"/>
        <v>2.2882081294893865E-2</v>
      </c>
      <c r="O141" s="13">
        <f t="shared" si="25"/>
        <v>2.283607348284699E-2</v>
      </c>
      <c r="P141" s="13">
        <f t="shared" si="25"/>
        <v>2.2744024815619525E-2</v>
      </c>
      <c r="Q141" s="13">
        <f t="shared" si="25"/>
        <v>2.2756828823620789E-2</v>
      </c>
      <c r="R141" s="2">
        <f t="shared" si="26"/>
        <v>2.3130569960196919E-2</v>
      </c>
    </row>
    <row r="142" spans="1:18" x14ac:dyDescent="0.25">
      <c r="A142" s="48"/>
      <c r="B142" s="10" t="s">
        <v>12</v>
      </c>
      <c r="C142" s="13">
        <f t="shared" si="25"/>
        <v>0.10950789271130303</v>
      </c>
      <c r="D142" s="13">
        <f t="shared" si="25"/>
        <v>0.10999901735484342</v>
      </c>
      <c r="E142" s="13">
        <f t="shared" si="25"/>
        <v>0.11000441712340776</v>
      </c>
      <c r="F142" s="13">
        <f t="shared" si="25"/>
        <v>0.10950468178690291</v>
      </c>
      <c r="G142" s="13">
        <f t="shared" si="25"/>
        <v>0.10973557374614727</v>
      </c>
      <c r="H142" s="13">
        <f t="shared" si="25"/>
        <v>0.10948193150071678</v>
      </c>
      <c r="I142" s="13">
        <f t="shared" si="25"/>
        <v>0.11000347347911324</v>
      </c>
      <c r="J142" s="13">
        <f t="shared" si="25"/>
        <v>0.10946771257185045</v>
      </c>
      <c r="K142" s="13">
        <f t="shared" si="25"/>
        <v>0.10945918121453066</v>
      </c>
      <c r="L142" s="13">
        <f t="shared" si="25"/>
        <v>0.10945349364298412</v>
      </c>
      <c r="M142" s="13">
        <f t="shared" si="25"/>
        <v>0.10884827456551652</v>
      </c>
      <c r="N142" s="13">
        <f t="shared" si="25"/>
        <v>0.10882050899688486</v>
      </c>
      <c r="O142" s="13">
        <f t="shared" si="25"/>
        <v>0.108653908921092</v>
      </c>
      <c r="P142" s="13">
        <f t="shared" si="25"/>
        <v>0.10838178056306189</v>
      </c>
      <c r="Q142" s="13">
        <f t="shared" si="25"/>
        <v>0.10844652925606661</v>
      </c>
      <c r="R142" s="2">
        <f t="shared" si="26"/>
        <v>0.11000441712340776</v>
      </c>
    </row>
    <row r="143" spans="1:18" x14ac:dyDescent="0.25">
      <c r="A143" s="48"/>
      <c r="B143" s="10" t="s">
        <v>13</v>
      </c>
      <c r="C143" s="13">
        <f t="shared" si="25"/>
        <v>0.10613362772030531</v>
      </c>
      <c r="D143" s="13">
        <f t="shared" si="25"/>
        <v>0.10660307594649256</v>
      </c>
      <c r="E143" s="13">
        <f t="shared" si="25"/>
        <v>0.10660805550140814</v>
      </c>
      <c r="F143" s="13">
        <f t="shared" si="25"/>
        <v>0.1060251661413821</v>
      </c>
      <c r="G143" s="13">
        <f t="shared" si="25"/>
        <v>0.10629527639062035</v>
      </c>
      <c r="H143" s="13">
        <f t="shared" si="25"/>
        <v>0.10600035087358306</v>
      </c>
      <c r="I143" s="13">
        <f t="shared" si="25"/>
        <v>0.10660718529215207</v>
      </c>
      <c r="J143" s="13">
        <f t="shared" si="25"/>
        <v>0.10598484133120867</v>
      </c>
      <c r="K143" s="13">
        <f t="shared" si="25"/>
        <v>0.10597553560578404</v>
      </c>
      <c r="L143" s="13">
        <f t="shared" si="25"/>
        <v>0.10596933178883426</v>
      </c>
      <c r="M143" s="13">
        <f t="shared" si="25"/>
        <v>0.10549277741113414</v>
      </c>
      <c r="N143" s="13">
        <f t="shared" si="25"/>
        <v>0.10546172263298922</v>
      </c>
      <c r="O143" s="13">
        <f t="shared" si="25"/>
        <v>0.105275386510675</v>
      </c>
      <c r="P143" s="13">
        <f t="shared" si="25"/>
        <v>0.10493271950899614</v>
      </c>
      <c r="Q143" s="13">
        <f t="shared" si="25"/>
        <v>0.1049936316814246</v>
      </c>
      <c r="R143" s="2">
        <f t="shared" si="26"/>
        <v>0.10660805550140814</v>
      </c>
    </row>
    <row r="144" spans="1:18" x14ac:dyDescent="0.25">
      <c r="A144" s="48" t="s">
        <v>15</v>
      </c>
      <c r="B144" s="10" t="s">
        <v>10</v>
      </c>
      <c r="C144" s="13">
        <f t="shared" si="25"/>
        <v>0.14980719038180326</v>
      </c>
      <c r="D144" s="13">
        <f t="shared" si="25"/>
        <v>0.14948700489288599</v>
      </c>
      <c r="E144" s="13">
        <f t="shared" si="25"/>
        <v>0.1494804983561826</v>
      </c>
      <c r="F144" s="13">
        <f t="shared" si="25"/>
        <v>0.14807896012826502</v>
      </c>
      <c r="G144" s="13">
        <f t="shared" si="25"/>
        <v>0.14873962471090274</v>
      </c>
      <c r="H144" s="13">
        <f t="shared" si="25"/>
        <v>0.14804340383353157</v>
      </c>
      <c r="I144" s="13">
        <f t="shared" si="25"/>
        <v>0.14948163541532949</v>
      </c>
      <c r="J144" s="13">
        <f t="shared" si="25"/>
        <v>0.14802118114932319</v>
      </c>
      <c r="K144" s="13">
        <f t="shared" si="25"/>
        <v>0.14800784753879814</v>
      </c>
      <c r="L144" s="13">
        <f t="shared" si="25"/>
        <v>0.14799895846511477</v>
      </c>
      <c r="M144" s="13">
        <f t="shared" si="25"/>
        <v>0.1500673776231842</v>
      </c>
      <c r="N144" s="13">
        <f t="shared" si="25"/>
        <v>0.15001135803945798</v>
      </c>
      <c r="O144" s="13">
        <f t="shared" si="25"/>
        <v>0.14967522709186271</v>
      </c>
      <c r="P144" s="13">
        <f t="shared" si="25"/>
        <v>0.14849735585349089</v>
      </c>
      <c r="Q144" s="13">
        <f t="shared" si="25"/>
        <v>0.14843907349171678</v>
      </c>
      <c r="R144" s="2">
        <f t="shared" si="26"/>
        <v>0.1500673776231842</v>
      </c>
    </row>
    <row r="145" spans="1:18" x14ac:dyDescent="0.25">
      <c r="A145" s="48"/>
      <c r="B145" s="10" t="s">
        <v>11</v>
      </c>
      <c r="C145" s="13">
        <f t="shared" si="25"/>
        <v>8.9224830465555724E-2</v>
      </c>
      <c r="D145" s="13">
        <f t="shared" si="25"/>
        <v>8.8947274074545848E-2</v>
      </c>
      <c r="E145" s="13">
        <f t="shared" si="25"/>
        <v>8.8942285280971367E-2</v>
      </c>
      <c r="F145" s="13">
        <f t="shared" si="25"/>
        <v>8.8104183145503584E-2</v>
      </c>
      <c r="G145" s="13">
        <f t="shared" si="25"/>
        <v>8.8499917263512543E-2</v>
      </c>
      <c r="H145" s="13">
        <f t="shared" si="25"/>
        <v>8.8084353490863257E-2</v>
      </c>
      <c r="I145" s="13">
        <f t="shared" si="25"/>
        <v>8.8943157104742529E-2</v>
      </c>
      <c r="J145" s="13">
        <f t="shared" si="25"/>
        <v>8.8071959956713061E-2</v>
      </c>
      <c r="K145" s="13">
        <f t="shared" si="25"/>
        <v>8.8064523836222916E-2</v>
      </c>
      <c r="L145" s="13">
        <f t="shared" si="25"/>
        <v>8.8059566422562838E-2</v>
      </c>
      <c r="M145" s="13">
        <f t="shared" si="25"/>
        <v>8.9487430564032661E-2</v>
      </c>
      <c r="N145" s="13">
        <f t="shared" si="25"/>
        <v>8.9455039697522165E-2</v>
      </c>
      <c r="O145" s="13">
        <f t="shared" si="25"/>
        <v>8.9260686724340219E-2</v>
      </c>
      <c r="P145" s="13">
        <f t="shared" si="25"/>
        <v>8.8535305547926268E-2</v>
      </c>
      <c r="Q145" s="13">
        <f t="shared" si="25"/>
        <v>8.8488288610918578E-2</v>
      </c>
      <c r="R145" s="2">
        <f t="shared" si="26"/>
        <v>8.9487430564032661E-2</v>
      </c>
    </row>
  </sheetData>
  <mergeCells count="50">
    <mergeCell ref="A141:A143"/>
    <mergeCell ref="A144:A145"/>
    <mergeCell ref="A121:A124"/>
    <mergeCell ref="A125:A127"/>
    <mergeCell ref="A128:A129"/>
    <mergeCell ref="A131:A132"/>
    <mergeCell ref="A133:A136"/>
    <mergeCell ref="A137:A140"/>
    <mergeCell ref="A101:A104"/>
    <mergeCell ref="A105:A108"/>
    <mergeCell ref="A109:A111"/>
    <mergeCell ref="A112:A113"/>
    <mergeCell ref="A115:A116"/>
    <mergeCell ref="A117:A120"/>
    <mergeCell ref="A83:A84"/>
    <mergeCell ref="A85:A88"/>
    <mergeCell ref="A89:A92"/>
    <mergeCell ref="A93:A95"/>
    <mergeCell ref="A96:A97"/>
    <mergeCell ref="A99:A100"/>
    <mergeCell ref="A64:A65"/>
    <mergeCell ref="A67:A68"/>
    <mergeCell ref="A69:A72"/>
    <mergeCell ref="A73:A76"/>
    <mergeCell ref="A77:A79"/>
    <mergeCell ref="A80:A81"/>
    <mergeCell ref="A45:A47"/>
    <mergeCell ref="A48:A49"/>
    <mergeCell ref="A51:A52"/>
    <mergeCell ref="A53:A56"/>
    <mergeCell ref="A57:A60"/>
    <mergeCell ref="A61:A63"/>
    <mergeCell ref="A25:A28"/>
    <mergeCell ref="A29:A31"/>
    <mergeCell ref="A32:A33"/>
    <mergeCell ref="A35:A36"/>
    <mergeCell ref="A37:A40"/>
    <mergeCell ref="A41:A44"/>
    <mergeCell ref="A5:A8"/>
    <mergeCell ref="A9:A12"/>
    <mergeCell ref="A13:A15"/>
    <mergeCell ref="A16:A17"/>
    <mergeCell ref="A19:A20"/>
    <mergeCell ref="A21:A24"/>
    <mergeCell ref="C1:D1"/>
    <mergeCell ref="E1:H1"/>
    <mergeCell ref="I1:L1"/>
    <mergeCell ref="M1:O1"/>
    <mergeCell ref="P1:Q1"/>
    <mergeCell ref="A3:A4"/>
  </mergeCells>
  <conditionalFormatting sqref="S3:S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{31E4BF11-B09A-4FA2-92FD-5E71FE6C71CD}</x14:id>
        </ext>
      </extLst>
    </cfRule>
  </conditionalFormatting>
  <conditionalFormatting sqref="S5:S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{18335A94-224F-41B0-9F38-99FF0DCD5790}</x14:id>
        </ext>
      </extLst>
    </cfRule>
  </conditionalFormatting>
  <conditionalFormatting sqref="S9:S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{E5009FA4-AC22-42D5-A428-068A281366B4}</x14:id>
        </ext>
      </extLst>
    </cfRule>
  </conditionalFormatting>
  <conditionalFormatting sqref="S13:S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{33E3E887-87A4-4DC9-93F2-427CECD19C46}</x14:id>
        </ext>
      </extLst>
    </cfRule>
  </conditionalFormatting>
  <conditionalFormatting sqref="S1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{3AF9AEB6-1FD2-4763-990D-29FAB7527081}</x14:id>
        </ext>
      </extLst>
    </cfRule>
  </conditionalFormatting>
  <conditionalFormatting sqref="S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{F9F203A4-FA5C-49F3-9FEA-8C746FB7380C}</x14:id>
        </ext>
      </extLst>
    </cfRule>
  </conditionalFormatting>
  <conditionalFormatting sqref="T5:T1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{C098B809-6721-4C79-8601-14B2C3651B56}</x14:id>
        </ext>
      </extLst>
    </cfRule>
  </conditionalFormatting>
  <conditionalFormatting sqref="R3:R1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{B734C376-8157-4BF9-8B00-74E4B43AB39A}</x14:id>
        </ext>
      </extLst>
    </cfRule>
  </conditionalFormatting>
  <conditionalFormatting sqref="U5:U1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{A64177D3-58D8-49E0-9037-60F4A091C4B9}</x14:id>
        </ext>
      </extLst>
    </cfRule>
  </conditionalFormatting>
  <conditionalFormatting sqref="V5:V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{581AC305-9C48-4851-8E6E-5D87AFB5E959}</x14:id>
        </ext>
      </extLst>
    </cfRule>
  </conditionalFormatting>
  <conditionalFormatting sqref="S16:S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{120E9060-47B2-4294-B178-C5ECF1722742}</x14:id>
        </ext>
      </extLst>
    </cfRule>
  </conditionalFormatting>
  <conditionalFormatting sqref="T3:T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{B07B98E4-56E0-4079-AC6D-22D889081442}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E4BF11-B09A-4FA2-92FD-5E71FE6C7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</xm:sqref>
        </x14:conditionalFormatting>
        <x14:conditionalFormatting xmlns:xm="http://schemas.microsoft.com/office/excel/2006/main">
          <x14:cfRule type="dataBar" id="{18335A94-224F-41B0-9F38-99FF0DCD5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S5:S8</xm:sqref>
        </x14:conditionalFormatting>
        <x14:conditionalFormatting xmlns:xm="http://schemas.microsoft.com/office/excel/2006/main">
          <x14:cfRule type="dataBar" id="{E5009FA4-AC22-42D5-A428-068A28136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S9:S12</xm:sqref>
        </x14:conditionalFormatting>
        <x14:conditionalFormatting xmlns:xm="http://schemas.microsoft.com/office/excel/2006/main">
          <x14:cfRule type="dataBar" id="{33E3E887-87A4-4DC9-93F2-427CECD19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S13:S15</xm:sqref>
        </x14:conditionalFormatting>
        <x14:conditionalFormatting xmlns:xm="http://schemas.microsoft.com/office/excel/2006/main">
          <x14:cfRule type="dataBar" id="{3AF9AEB6-1FD2-4763-990D-29FAB7527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9F203A4-FA5C-49F3-9FEA-8C746FB73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</xm:sqref>
        </x14:conditionalFormatting>
        <x14:conditionalFormatting xmlns:xm="http://schemas.microsoft.com/office/excel/2006/main">
          <x14:cfRule type="dataBar" id="{C098B809-6721-4C79-8601-14B2C3651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T5:T15</xm:sqref>
        </x14:conditionalFormatting>
        <x14:conditionalFormatting xmlns:xm="http://schemas.microsoft.com/office/excel/2006/main">
          <x14:cfRule type="dataBar" id="{B734C376-8157-4BF9-8B00-74E4B43AB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R3:R17</xm:sqref>
        </x14:conditionalFormatting>
        <x14:conditionalFormatting xmlns:xm="http://schemas.microsoft.com/office/excel/2006/main">
          <x14:cfRule type="dataBar" id="{A64177D3-58D8-49E0-9037-60F4A091C4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U5:U15</xm:sqref>
        </x14:conditionalFormatting>
        <x14:conditionalFormatting xmlns:xm="http://schemas.microsoft.com/office/excel/2006/main">
          <x14:cfRule type="dataBar" id="{581AC305-9C48-4851-8E6E-5D87AFB5E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V5:V12</xm:sqref>
        </x14:conditionalFormatting>
        <x14:conditionalFormatting xmlns:xm="http://schemas.microsoft.com/office/excel/2006/main">
          <x14:cfRule type="dataBar" id="{120E9060-47B2-4294-B178-C5ECF1722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S16:S17</xm:sqref>
        </x14:conditionalFormatting>
        <x14:conditionalFormatting xmlns:xm="http://schemas.microsoft.com/office/excel/2006/main">
          <x14:cfRule type="dataBar" id="{B07B98E4-56E0-4079-AC6D-22D8890814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T3:T4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80" zoomScaleNormal="80" workbookViewId="0">
      <pane ySplit="4650" topLeftCell="A130"/>
      <selection activeCell="F17" sqref="F17"/>
      <selection pane="bottomLeft" activeCell="V136" sqref="V136"/>
    </sheetView>
  </sheetViews>
  <sheetFormatPr defaultRowHeight="15" x14ac:dyDescent="0.25"/>
  <cols>
    <col min="1" max="1" width="14" customWidth="1"/>
  </cols>
  <sheetData>
    <row r="1" spans="1:24" x14ac:dyDescent="0.25">
      <c r="C1" s="45" t="s">
        <v>14</v>
      </c>
      <c r="D1" s="46"/>
      <c r="E1" s="45" t="s">
        <v>16</v>
      </c>
      <c r="F1" s="47"/>
      <c r="G1" s="47"/>
      <c r="H1" s="46"/>
      <c r="I1" s="45" t="s">
        <v>17</v>
      </c>
      <c r="J1" s="47"/>
      <c r="K1" s="47"/>
      <c r="L1" s="46"/>
      <c r="M1" s="45" t="s">
        <v>18</v>
      </c>
      <c r="N1" s="47"/>
      <c r="O1" s="46"/>
      <c r="P1" s="45" t="s">
        <v>15</v>
      </c>
      <c r="Q1" s="46"/>
    </row>
    <row r="2" spans="1:24" ht="15.75" thickBot="1" x14ac:dyDescent="0.3">
      <c r="C2" s="9" t="s">
        <v>0</v>
      </c>
      <c r="D2" s="11" t="s">
        <v>1</v>
      </c>
      <c r="E2" s="9" t="s">
        <v>2</v>
      </c>
      <c r="F2" s="10" t="s">
        <v>3</v>
      </c>
      <c r="G2" s="10" t="s">
        <v>4</v>
      </c>
      <c r="H2" s="11" t="s">
        <v>5</v>
      </c>
      <c r="I2" s="9" t="s">
        <v>6</v>
      </c>
      <c r="J2" s="10" t="s">
        <v>7</v>
      </c>
      <c r="K2" s="10" t="s">
        <v>8</v>
      </c>
      <c r="L2" s="11" t="s">
        <v>9</v>
      </c>
      <c r="M2" s="9" t="s">
        <v>20</v>
      </c>
      <c r="N2" s="10" t="s">
        <v>21</v>
      </c>
      <c r="O2" s="11" t="s">
        <v>22</v>
      </c>
      <c r="P2" s="9" t="s">
        <v>10</v>
      </c>
      <c r="Q2" s="11" t="s">
        <v>11</v>
      </c>
    </row>
    <row r="3" spans="1:24" x14ac:dyDescent="0.25">
      <c r="A3" s="43" t="s">
        <v>14</v>
      </c>
      <c r="B3" s="15" t="s">
        <v>0</v>
      </c>
      <c r="C3" s="3">
        <v>0</v>
      </c>
      <c r="D3" s="4">
        <v>0</v>
      </c>
      <c r="E3" s="3">
        <v>0</v>
      </c>
      <c r="F3" s="7">
        <v>0</v>
      </c>
      <c r="G3" s="7">
        <v>0</v>
      </c>
      <c r="H3" s="4">
        <v>0</v>
      </c>
      <c r="I3" s="3">
        <v>0</v>
      </c>
      <c r="J3" s="7">
        <v>0</v>
      </c>
      <c r="K3" s="7">
        <v>0</v>
      </c>
      <c r="L3" s="4">
        <v>0</v>
      </c>
      <c r="M3" s="3">
        <v>0.16667000000000001</v>
      </c>
      <c r="N3" s="7">
        <v>0.25</v>
      </c>
      <c r="O3" s="4">
        <v>0.75</v>
      </c>
      <c r="P3" s="3">
        <v>0</v>
      </c>
      <c r="Q3" s="4">
        <v>0</v>
      </c>
      <c r="R3" s="17">
        <f>R131/SUM($R$131:$R$132)</f>
        <v>0.5086401048600725</v>
      </c>
      <c r="S3" s="1">
        <f>R131/MAX($R$131:$R$132)</f>
        <v>1</v>
      </c>
      <c r="T3" s="2">
        <f>R3/SUM($R$3:$R$4)</f>
        <v>0.5086401048600725</v>
      </c>
    </row>
    <row r="4" spans="1:24" ht="15.75" thickBot="1" x14ac:dyDescent="0.3">
      <c r="A4" s="44"/>
      <c r="B4" s="16" t="s">
        <v>1</v>
      </c>
      <c r="C4" s="5">
        <v>0</v>
      </c>
      <c r="D4" s="6">
        <v>0</v>
      </c>
      <c r="E4" s="5">
        <v>0</v>
      </c>
      <c r="F4" s="8">
        <v>0</v>
      </c>
      <c r="G4" s="8">
        <v>0</v>
      </c>
      <c r="H4" s="6">
        <v>0</v>
      </c>
      <c r="I4" s="5">
        <v>0</v>
      </c>
      <c r="J4" s="8">
        <v>0</v>
      </c>
      <c r="K4" s="8">
        <v>0</v>
      </c>
      <c r="L4" s="6">
        <v>0</v>
      </c>
      <c r="M4" s="5">
        <f>1-M3</f>
        <v>0.83333000000000002</v>
      </c>
      <c r="N4" s="8">
        <f>1-N3</f>
        <v>0.75</v>
      </c>
      <c r="O4" s="8">
        <f>1-O3</f>
        <v>0.25</v>
      </c>
      <c r="P4" s="5">
        <v>0</v>
      </c>
      <c r="Q4" s="6">
        <v>0</v>
      </c>
      <c r="R4" s="17">
        <f>R132/SUM($R$131:$R$132)</f>
        <v>0.4913598951399275</v>
      </c>
      <c r="S4" s="1">
        <f t="shared" ref="S4" si="0">R132/MAX($R$131:$R$132)</f>
        <v>0.96602664722063403</v>
      </c>
      <c r="T4" s="2">
        <f>R4/SUM($R$3:$R$4)</f>
        <v>0.4913598951399275</v>
      </c>
    </row>
    <row r="5" spans="1:24" ht="15" customHeight="1" x14ac:dyDescent="0.25">
      <c r="A5" s="43" t="s">
        <v>16</v>
      </c>
      <c r="B5" s="15" t="s">
        <v>2</v>
      </c>
      <c r="C5" s="3">
        <v>0.11448</v>
      </c>
      <c r="D5" s="4">
        <v>0</v>
      </c>
      <c r="E5" s="3">
        <v>0</v>
      </c>
      <c r="F5" s="7">
        <v>0</v>
      </c>
      <c r="G5" s="7">
        <v>0</v>
      </c>
      <c r="H5" s="4">
        <v>0</v>
      </c>
      <c r="I5" s="3">
        <v>0</v>
      </c>
      <c r="J5" s="7">
        <v>0</v>
      </c>
      <c r="K5" s="7">
        <v>0</v>
      </c>
      <c r="L5" s="4">
        <v>0</v>
      </c>
      <c r="M5" s="3">
        <v>0</v>
      </c>
      <c r="N5" s="7">
        <v>0</v>
      </c>
      <c r="O5" s="4">
        <v>0</v>
      </c>
      <c r="P5" s="3">
        <v>0</v>
      </c>
      <c r="Q5" s="4">
        <v>0</v>
      </c>
      <c r="R5" s="23">
        <f>R133/SUM($R$133:$R$136)</f>
        <v>5.8229141172960255E-2</v>
      </c>
      <c r="S5" s="7">
        <f>R133/MAX($R$133:$R$136)</f>
        <v>0.10724629839869784</v>
      </c>
      <c r="T5" s="7">
        <f>R133/MAX($R$133:$R$143)</f>
        <v>5.3147972868266571E-2</v>
      </c>
      <c r="U5" s="24">
        <f>R133/SUM($R$133:$R$143)</f>
        <v>1.3087183654149686E-2</v>
      </c>
      <c r="V5" s="30">
        <f>R133/SUM($R$133:$R$140)</f>
        <v>2.3772822074681874E-2</v>
      </c>
    </row>
    <row r="6" spans="1:24" x14ac:dyDescent="0.25">
      <c r="A6" s="49"/>
      <c r="B6" s="11" t="s">
        <v>3</v>
      </c>
      <c r="C6" s="12">
        <v>0.50283999999999995</v>
      </c>
      <c r="D6" s="14">
        <v>0.25</v>
      </c>
      <c r="E6" s="12">
        <v>0</v>
      </c>
      <c r="F6" s="13">
        <v>0</v>
      </c>
      <c r="G6" s="13">
        <v>0</v>
      </c>
      <c r="H6" s="14">
        <v>0</v>
      </c>
      <c r="I6" s="12">
        <v>0</v>
      </c>
      <c r="J6" s="13">
        <v>0</v>
      </c>
      <c r="K6" s="13">
        <v>0</v>
      </c>
      <c r="L6" s="14">
        <v>0</v>
      </c>
      <c r="M6" s="12">
        <v>0</v>
      </c>
      <c r="N6" s="13">
        <v>0</v>
      </c>
      <c r="O6" s="14">
        <v>0</v>
      </c>
      <c r="P6" s="12">
        <v>0</v>
      </c>
      <c r="Q6" s="14">
        <v>0</v>
      </c>
      <c r="R6" s="25">
        <f t="shared" ref="R6:R8" si="1">R134/SUM($R$133:$R$136)</f>
        <v>0.37860461263252332</v>
      </c>
      <c r="S6" s="13">
        <f t="shared" ref="S6:S8" si="2">R134/MAX($R$133:$R$136)</f>
        <v>0.69731310549306491</v>
      </c>
      <c r="T6" s="13">
        <f t="shared" ref="T6:T15" si="3">R134/MAX($R$133:$R$143)</f>
        <v>0.34556696655072711</v>
      </c>
      <c r="U6" s="26">
        <f t="shared" ref="U6:U15" si="4">R134/SUM($R$133:$R$143)</f>
        <v>8.5092584194439658E-2</v>
      </c>
      <c r="V6" s="30">
        <f t="shared" ref="V6:V12" si="5">R134/SUM($R$133:$R$140)</f>
        <v>0.15457037338112714</v>
      </c>
      <c r="W6" s="22">
        <f>SUM(U6:U12)</f>
        <v>0.53742312652427782</v>
      </c>
    </row>
    <row r="7" spans="1:24" x14ac:dyDescent="0.25">
      <c r="A7" s="49"/>
      <c r="B7" s="11" t="s">
        <v>4</v>
      </c>
      <c r="C7" s="12">
        <v>3.9750000000000001E-2</v>
      </c>
      <c r="D7" s="14">
        <v>0</v>
      </c>
      <c r="E7" s="12">
        <v>0</v>
      </c>
      <c r="F7" s="13">
        <v>0</v>
      </c>
      <c r="G7" s="13">
        <v>0</v>
      </c>
      <c r="H7" s="14">
        <v>0</v>
      </c>
      <c r="I7" s="12">
        <v>0</v>
      </c>
      <c r="J7" s="13">
        <v>0</v>
      </c>
      <c r="K7" s="13">
        <v>0</v>
      </c>
      <c r="L7" s="14">
        <v>0</v>
      </c>
      <c r="M7" s="12">
        <v>0</v>
      </c>
      <c r="N7" s="13">
        <v>0</v>
      </c>
      <c r="O7" s="14">
        <v>0</v>
      </c>
      <c r="P7" s="12">
        <v>0</v>
      </c>
      <c r="Q7" s="14">
        <v>0</v>
      </c>
      <c r="R7" s="25">
        <f t="shared" si="1"/>
        <v>2.0218451796166756E-2</v>
      </c>
      <c r="S7" s="13">
        <f t="shared" si="2"/>
        <v>3.7238298055103425E-2</v>
      </c>
      <c r="T7" s="13">
        <f t="shared" si="3"/>
        <v>1.8454157245925893E-2</v>
      </c>
      <c r="U7" s="26">
        <f t="shared" si="4"/>
        <v>4.5441609910241969E-3</v>
      </c>
      <c r="V7" s="30">
        <f t="shared" si="5"/>
        <v>8.2544521092645408E-3</v>
      </c>
    </row>
    <row r="8" spans="1:24" ht="15.75" thickBot="1" x14ac:dyDescent="0.3">
      <c r="A8" s="49"/>
      <c r="B8" s="11" t="s">
        <v>5</v>
      </c>
      <c r="C8" s="5">
        <v>0.34293000000000001</v>
      </c>
      <c r="D8" s="6">
        <v>0.75</v>
      </c>
      <c r="E8" s="5">
        <v>0</v>
      </c>
      <c r="F8" s="8">
        <v>0</v>
      </c>
      <c r="G8" s="8">
        <v>0</v>
      </c>
      <c r="H8" s="6">
        <v>0</v>
      </c>
      <c r="I8" s="5">
        <v>0</v>
      </c>
      <c r="J8" s="8">
        <v>0</v>
      </c>
      <c r="K8" s="8">
        <v>0</v>
      </c>
      <c r="L8" s="6">
        <v>0</v>
      </c>
      <c r="M8" s="5">
        <v>0</v>
      </c>
      <c r="N8" s="8">
        <v>0</v>
      </c>
      <c r="O8" s="6">
        <v>0</v>
      </c>
      <c r="P8" s="5">
        <v>0</v>
      </c>
      <c r="Q8" s="6">
        <v>0</v>
      </c>
      <c r="R8" s="27">
        <f t="shared" si="1"/>
        <v>0.54294779439834961</v>
      </c>
      <c r="S8" s="8">
        <f t="shared" si="2"/>
        <v>1</v>
      </c>
      <c r="T8" s="8">
        <f t="shared" si="3"/>
        <v>0.49556929853825032</v>
      </c>
      <c r="U8" s="28">
        <f t="shared" si="4"/>
        <v>0.12202923410462983</v>
      </c>
      <c r="V8" s="30">
        <f t="shared" si="5"/>
        <v>0.22166566519903794</v>
      </c>
    </row>
    <row r="9" spans="1:24" x14ac:dyDescent="0.25">
      <c r="A9" s="43" t="s">
        <v>17</v>
      </c>
      <c r="B9" s="15" t="s">
        <v>6</v>
      </c>
      <c r="C9" s="3">
        <v>0.75</v>
      </c>
      <c r="D9" s="4">
        <v>0</v>
      </c>
      <c r="E9" s="3">
        <v>0</v>
      </c>
      <c r="F9" s="7">
        <v>0</v>
      </c>
      <c r="G9" s="7">
        <v>0</v>
      </c>
      <c r="H9" s="4">
        <v>0</v>
      </c>
      <c r="I9" s="3">
        <v>0</v>
      </c>
      <c r="J9" s="7">
        <v>0</v>
      </c>
      <c r="K9" s="7">
        <v>0</v>
      </c>
      <c r="L9" s="4">
        <v>0</v>
      </c>
      <c r="M9" s="3">
        <v>0</v>
      </c>
      <c r="N9" s="7">
        <v>0</v>
      </c>
      <c r="O9" s="4">
        <v>0</v>
      </c>
      <c r="P9" s="3">
        <v>0</v>
      </c>
      <c r="Q9" s="4">
        <v>0</v>
      </c>
      <c r="R9" s="23">
        <f>R137/SUM($R$137:$R$140)</f>
        <v>0.26319878888631432</v>
      </c>
      <c r="S9" s="7">
        <f>R137/MAX($R$137:$R$140)</f>
        <v>0.78642776142676885</v>
      </c>
      <c r="T9" s="7">
        <f t="shared" si="3"/>
        <v>0.34819164614954512</v>
      </c>
      <c r="U9" s="24">
        <f t="shared" si="4"/>
        <v>8.5738886623098046E-2</v>
      </c>
      <c r="V9" s="30">
        <f t="shared" si="5"/>
        <v>0.15574437942008565</v>
      </c>
    </row>
    <row r="10" spans="1:24" x14ac:dyDescent="0.25">
      <c r="A10" s="49"/>
      <c r="B10" s="11" t="s">
        <v>7</v>
      </c>
      <c r="C10" s="12">
        <v>0</v>
      </c>
      <c r="D10" s="14">
        <v>0.16667000000000001</v>
      </c>
      <c r="E10" s="12">
        <v>0.9</v>
      </c>
      <c r="F10" s="13">
        <v>0</v>
      </c>
      <c r="G10" s="13">
        <v>0.1</v>
      </c>
      <c r="H10" s="14">
        <v>0</v>
      </c>
      <c r="I10" s="12">
        <v>0.1</v>
      </c>
      <c r="J10" s="13">
        <v>0</v>
      </c>
      <c r="K10" s="13">
        <v>0</v>
      </c>
      <c r="L10" s="14">
        <v>0</v>
      </c>
      <c r="M10" s="12">
        <v>0</v>
      </c>
      <c r="N10" s="13">
        <v>0</v>
      </c>
      <c r="O10" s="14">
        <v>0</v>
      </c>
      <c r="P10" s="12">
        <v>0</v>
      </c>
      <c r="Q10" s="14">
        <v>0</v>
      </c>
      <c r="R10" s="25">
        <f t="shared" ref="R10:R12" si="6">R138/SUM($R$137:$R$140)</f>
        <v>0.11961836131995474</v>
      </c>
      <c r="S10" s="13">
        <f t="shared" ref="S10:S12" si="7">R138/MAX($R$137:$R$140)</f>
        <v>0.35741501895369038</v>
      </c>
      <c r="T10" s="13">
        <f t="shared" si="3"/>
        <v>0.15824584267253752</v>
      </c>
      <c r="U10" s="26">
        <f t="shared" si="4"/>
        <v>3.8966536140416334E-2</v>
      </c>
      <c r="V10" s="30">
        <f t="shared" si="5"/>
        <v>7.078257286005557E-2</v>
      </c>
    </row>
    <row r="11" spans="1:24" x14ac:dyDescent="0.25">
      <c r="A11" s="49"/>
      <c r="B11" s="11" t="s">
        <v>8</v>
      </c>
      <c r="C11" s="12">
        <v>0.25</v>
      </c>
      <c r="D11" s="14">
        <v>0</v>
      </c>
      <c r="E11" s="12">
        <v>0.1</v>
      </c>
      <c r="F11" s="13">
        <v>0</v>
      </c>
      <c r="G11" s="13">
        <v>0.9</v>
      </c>
      <c r="H11" s="14">
        <v>0</v>
      </c>
      <c r="I11" s="12">
        <v>0.9</v>
      </c>
      <c r="J11" s="13">
        <v>0</v>
      </c>
      <c r="K11" s="13">
        <v>0</v>
      </c>
      <c r="L11" s="14">
        <v>0</v>
      </c>
      <c r="M11" s="12">
        <v>0</v>
      </c>
      <c r="N11" s="13">
        <v>0</v>
      </c>
      <c r="O11" s="14">
        <v>0</v>
      </c>
      <c r="P11" s="12">
        <v>0</v>
      </c>
      <c r="Q11" s="14">
        <v>0</v>
      </c>
      <c r="R11" s="25">
        <f t="shared" si="6"/>
        <v>0.33467637054013522</v>
      </c>
      <c r="S11" s="13">
        <f t="shared" si="7"/>
        <v>1</v>
      </c>
      <c r="T11" s="13">
        <f t="shared" si="3"/>
        <v>0.44275095975483097</v>
      </c>
      <c r="U11" s="26">
        <f t="shared" si="4"/>
        <v>0.1090232197138452</v>
      </c>
      <c r="V11" s="30">
        <f t="shared" si="5"/>
        <v>0.19804028679955035</v>
      </c>
    </row>
    <row r="12" spans="1:24" ht="15.75" thickBot="1" x14ac:dyDescent="0.3">
      <c r="A12" s="49"/>
      <c r="B12" s="16" t="s">
        <v>9</v>
      </c>
      <c r="C12" s="5">
        <v>0</v>
      </c>
      <c r="D12" s="6">
        <v>0.83333000000000002</v>
      </c>
      <c r="E12" s="5">
        <v>0</v>
      </c>
      <c r="F12" s="8">
        <v>0</v>
      </c>
      <c r="G12" s="8">
        <v>0</v>
      </c>
      <c r="H12" s="6">
        <v>0</v>
      </c>
      <c r="I12" s="5">
        <v>0</v>
      </c>
      <c r="J12" s="8">
        <v>0</v>
      </c>
      <c r="K12" s="8">
        <v>0</v>
      </c>
      <c r="L12" s="6">
        <v>0</v>
      </c>
      <c r="M12" s="5">
        <v>0</v>
      </c>
      <c r="N12" s="8">
        <v>0</v>
      </c>
      <c r="O12" s="6">
        <v>0</v>
      </c>
      <c r="P12" s="5">
        <v>0</v>
      </c>
      <c r="Q12" s="6">
        <v>0</v>
      </c>
      <c r="R12" s="27">
        <f t="shared" si="6"/>
        <v>0.28250647925359562</v>
      </c>
      <c r="S12" s="8">
        <f t="shared" si="7"/>
        <v>0.84411839054444615</v>
      </c>
      <c r="T12" s="8">
        <f t="shared" si="3"/>
        <v>0.37373422756025676</v>
      </c>
      <c r="U12" s="28">
        <f t="shared" si="4"/>
        <v>9.2028504756824545E-2</v>
      </c>
      <c r="V12" s="30">
        <f t="shared" si="5"/>
        <v>0.16716944815619697</v>
      </c>
      <c r="X12" s="22">
        <f>SUM(V5:V12)</f>
        <v>1</v>
      </c>
    </row>
    <row r="13" spans="1:24" ht="15" customHeight="1" x14ac:dyDescent="0.25">
      <c r="A13" s="43" t="s">
        <v>18</v>
      </c>
      <c r="B13" s="15" t="s">
        <v>20</v>
      </c>
      <c r="C13" s="12">
        <v>0</v>
      </c>
      <c r="D13" s="14">
        <v>0</v>
      </c>
      <c r="E13" s="12">
        <v>0</v>
      </c>
      <c r="F13" s="13">
        <v>0</v>
      </c>
      <c r="G13" s="13">
        <v>0</v>
      </c>
      <c r="H13" s="14">
        <v>0</v>
      </c>
      <c r="I13" s="12">
        <v>0</v>
      </c>
      <c r="J13" s="13">
        <v>0</v>
      </c>
      <c r="K13" s="13">
        <v>0</v>
      </c>
      <c r="L13" s="14">
        <v>0</v>
      </c>
      <c r="M13" s="12">
        <v>0</v>
      </c>
      <c r="N13" s="13">
        <v>0</v>
      </c>
      <c r="O13" s="14">
        <v>0</v>
      </c>
      <c r="P13" s="12">
        <v>0</v>
      </c>
      <c r="Q13" s="14">
        <v>0.25828000000000001</v>
      </c>
      <c r="R13" s="23">
        <f>R141/SUM($R$141:$R$143)</f>
        <v>0.18326056292029377</v>
      </c>
      <c r="S13" s="7">
        <f>R141/MAX($R$141:$R$143)</f>
        <v>0.33452552308068212</v>
      </c>
      <c r="T13" s="7">
        <f t="shared" si="3"/>
        <v>0.33452552308068212</v>
      </c>
      <c r="U13" s="24">
        <f t="shared" si="4"/>
        <v>8.2373733583569614E-2</v>
      </c>
      <c r="W13" s="22">
        <f>SUM(U13:U15)</f>
        <v>0.44948968982157245</v>
      </c>
    </row>
    <row r="14" spans="1:24" x14ac:dyDescent="0.25">
      <c r="A14" s="49"/>
      <c r="B14" s="11" t="s">
        <v>21</v>
      </c>
      <c r="C14" s="12">
        <v>0</v>
      </c>
      <c r="D14" s="14">
        <v>0</v>
      </c>
      <c r="E14" s="12">
        <v>0</v>
      </c>
      <c r="F14" s="13">
        <v>0</v>
      </c>
      <c r="G14" s="13">
        <v>0</v>
      </c>
      <c r="H14" s="14">
        <v>0</v>
      </c>
      <c r="I14" s="12">
        <v>0</v>
      </c>
      <c r="J14" s="13">
        <v>0</v>
      </c>
      <c r="K14" s="13">
        <v>0</v>
      </c>
      <c r="L14" s="14">
        <v>0</v>
      </c>
      <c r="M14" s="12">
        <v>0</v>
      </c>
      <c r="N14" s="13">
        <v>0</v>
      </c>
      <c r="O14" s="14">
        <v>0</v>
      </c>
      <c r="P14" s="12">
        <v>0.67</v>
      </c>
      <c r="Q14" s="14">
        <v>0.10473</v>
      </c>
      <c r="R14" s="25">
        <f t="shared" ref="R14:R15" si="8">R142/SUM($R$141:$R$143)</f>
        <v>0.2689170729365245</v>
      </c>
      <c r="S14" s="13">
        <f t="shared" ref="S14:S15" si="9">R142/MAX($R$141:$R$143)</f>
        <v>0.49088370708837825</v>
      </c>
      <c r="T14" s="13">
        <f t="shared" si="3"/>
        <v>0.49088370708837825</v>
      </c>
      <c r="U14" s="26">
        <f t="shared" si="4"/>
        <v>0.12087545170196358</v>
      </c>
      <c r="W14" s="22">
        <f>SUM(U14:U15)</f>
        <v>0.36711595623800286</v>
      </c>
    </row>
    <row r="15" spans="1:24" ht="15.75" thickBot="1" x14ac:dyDescent="0.3">
      <c r="A15" s="44"/>
      <c r="B15" s="16" t="s">
        <v>22</v>
      </c>
      <c r="C15" s="5">
        <v>0</v>
      </c>
      <c r="D15" s="6">
        <v>0</v>
      </c>
      <c r="E15" s="5">
        <v>0</v>
      </c>
      <c r="F15" s="8">
        <v>0</v>
      </c>
      <c r="G15" s="8">
        <v>0</v>
      </c>
      <c r="H15" s="6">
        <v>0</v>
      </c>
      <c r="I15" s="5">
        <v>0</v>
      </c>
      <c r="J15" s="8">
        <v>0</v>
      </c>
      <c r="K15" s="8">
        <v>0</v>
      </c>
      <c r="L15" s="6">
        <v>0</v>
      </c>
      <c r="M15" s="5">
        <v>0</v>
      </c>
      <c r="N15" s="8">
        <v>0</v>
      </c>
      <c r="O15" s="6">
        <v>0</v>
      </c>
      <c r="P15" s="12">
        <f>1-P14</f>
        <v>0.32999999999999996</v>
      </c>
      <c r="Q15" s="14">
        <f>1-SUM(Q13:Q14)</f>
        <v>0.63698999999999995</v>
      </c>
      <c r="R15" s="27">
        <f t="shared" si="8"/>
        <v>0.54782236414318175</v>
      </c>
      <c r="S15" s="8">
        <f t="shared" si="9"/>
        <v>1</v>
      </c>
      <c r="T15" s="8">
        <f t="shared" si="3"/>
        <v>1</v>
      </c>
      <c r="U15" s="28">
        <f t="shared" si="4"/>
        <v>0.24624050453603927</v>
      </c>
      <c r="V15" s="2">
        <f>SUM(U5:U15)</f>
        <v>0.99999999999999989</v>
      </c>
    </row>
    <row r="16" spans="1:24" x14ac:dyDescent="0.25">
      <c r="A16" s="43" t="s">
        <v>15</v>
      </c>
      <c r="B16" s="15" t="s">
        <v>10</v>
      </c>
      <c r="C16" s="3">
        <v>0</v>
      </c>
      <c r="D16" s="4">
        <v>0</v>
      </c>
      <c r="E16" s="3">
        <v>0</v>
      </c>
      <c r="F16" s="18">
        <v>0.1</v>
      </c>
      <c r="G16" s="18">
        <v>0.9</v>
      </c>
      <c r="H16" s="20">
        <v>0.5</v>
      </c>
      <c r="I16" s="3">
        <v>0</v>
      </c>
      <c r="J16" s="7">
        <v>0.75</v>
      </c>
      <c r="K16" s="7">
        <v>0.16728999999999999</v>
      </c>
      <c r="L16" s="4">
        <v>0.125</v>
      </c>
      <c r="M16" s="3">
        <v>0</v>
      </c>
      <c r="N16" s="7">
        <v>0</v>
      </c>
      <c r="O16" s="7">
        <v>0</v>
      </c>
      <c r="P16" s="3">
        <v>0</v>
      </c>
      <c r="Q16" s="4">
        <v>0</v>
      </c>
      <c r="R16" s="17">
        <f>R144/SUM($R$144:$R$145)</f>
        <v>0.29045783146344351</v>
      </c>
      <c r="S16" s="1">
        <f>R144/MAX($R$141:$R$145)</f>
        <v>0.40935950580994784</v>
      </c>
    </row>
    <row r="17" spans="1:19" ht="15.75" thickBot="1" x14ac:dyDescent="0.3">
      <c r="A17" s="44"/>
      <c r="B17" s="16" t="s">
        <v>11</v>
      </c>
      <c r="C17" s="5">
        <v>0</v>
      </c>
      <c r="D17" s="6">
        <v>0</v>
      </c>
      <c r="E17" s="5">
        <v>0</v>
      </c>
      <c r="F17" s="19">
        <f>1-F16</f>
        <v>0.9</v>
      </c>
      <c r="G17" s="19">
        <v>0.1</v>
      </c>
      <c r="H17" s="21">
        <f>1-H16</f>
        <v>0.5</v>
      </c>
      <c r="I17" s="5">
        <v>0</v>
      </c>
      <c r="J17" s="8">
        <v>0.25</v>
      </c>
      <c r="K17" s="8">
        <v>0.83270999999999995</v>
      </c>
      <c r="L17" s="6">
        <v>0.875</v>
      </c>
      <c r="M17" s="5">
        <v>0</v>
      </c>
      <c r="N17" s="8">
        <v>0</v>
      </c>
      <c r="O17" s="8">
        <v>0</v>
      </c>
      <c r="P17" s="5">
        <v>0</v>
      </c>
      <c r="Q17" s="6">
        <v>0</v>
      </c>
      <c r="R17" s="17">
        <f>R145/SUM($R$144:$R$145)</f>
        <v>0.70954216853655649</v>
      </c>
      <c r="S17" s="1">
        <f>R145/MAX($R$141:$R$145)</f>
        <v>1</v>
      </c>
    </row>
    <row r="19" spans="1:19" x14ac:dyDescent="0.25">
      <c r="A19" s="48" t="s">
        <v>14</v>
      </c>
      <c r="B19" s="10" t="s">
        <v>0</v>
      </c>
      <c r="C19" s="13">
        <f>C3/SUM(C$3:C$17)</f>
        <v>0</v>
      </c>
      <c r="D19" s="13">
        <f t="shared" ref="D19:Q19" si="10">D3/SUM(D$3:D$17)</f>
        <v>0</v>
      </c>
      <c r="E19" s="13">
        <f t="shared" si="10"/>
        <v>0</v>
      </c>
      <c r="F19" s="13">
        <f t="shared" si="10"/>
        <v>0</v>
      </c>
      <c r="G19" s="13">
        <f t="shared" si="10"/>
        <v>0</v>
      </c>
      <c r="H19" s="13">
        <f t="shared" si="10"/>
        <v>0</v>
      </c>
      <c r="I19" s="13">
        <f t="shared" si="10"/>
        <v>0</v>
      </c>
      <c r="J19" s="13">
        <f t="shared" si="10"/>
        <v>0</v>
      </c>
      <c r="K19" s="13">
        <f t="shared" si="10"/>
        <v>0</v>
      </c>
      <c r="L19" s="13">
        <f t="shared" si="10"/>
        <v>0</v>
      </c>
      <c r="M19" s="13">
        <f t="shared" si="10"/>
        <v>0.16667000000000001</v>
      </c>
      <c r="N19" s="13">
        <f t="shared" si="10"/>
        <v>0.25</v>
      </c>
      <c r="O19" s="13">
        <f t="shared" si="10"/>
        <v>0.75</v>
      </c>
      <c r="P19" s="13">
        <f t="shared" si="10"/>
        <v>0</v>
      </c>
      <c r="Q19" s="13">
        <f t="shared" si="10"/>
        <v>0</v>
      </c>
    </row>
    <row r="20" spans="1:19" x14ac:dyDescent="0.25">
      <c r="A20" s="48"/>
      <c r="B20" s="10" t="s">
        <v>1</v>
      </c>
      <c r="C20" s="13">
        <f t="shared" ref="C20:Q33" si="11">C4/SUM(C$3:C$17)</f>
        <v>0</v>
      </c>
      <c r="D20" s="13">
        <f t="shared" si="11"/>
        <v>0</v>
      </c>
      <c r="E20" s="13">
        <f t="shared" si="11"/>
        <v>0</v>
      </c>
      <c r="F20" s="13">
        <f t="shared" si="11"/>
        <v>0</v>
      </c>
      <c r="G20" s="13">
        <f t="shared" si="11"/>
        <v>0</v>
      </c>
      <c r="H20" s="13">
        <f t="shared" si="11"/>
        <v>0</v>
      </c>
      <c r="I20" s="13">
        <f t="shared" si="11"/>
        <v>0</v>
      </c>
      <c r="J20" s="13">
        <f t="shared" si="11"/>
        <v>0</v>
      </c>
      <c r="K20" s="13">
        <f t="shared" si="11"/>
        <v>0</v>
      </c>
      <c r="L20" s="13">
        <f t="shared" si="11"/>
        <v>0</v>
      </c>
      <c r="M20" s="13">
        <f t="shared" si="11"/>
        <v>0.83333000000000002</v>
      </c>
      <c r="N20" s="13">
        <f t="shared" si="11"/>
        <v>0.75</v>
      </c>
      <c r="O20" s="13">
        <f t="shared" si="11"/>
        <v>0.25</v>
      </c>
      <c r="P20" s="13">
        <f t="shared" si="11"/>
        <v>0</v>
      </c>
      <c r="Q20" s="13">
        <f t="shared" si="11"/>
        <v>0</v>
      </c>
    </row>
    <row r="21" spans="1:19" x14ac:dyDescent="0.25">
      <c r="A21" s="48" t="s">
        <v>16</v>
      </c>
      <c r="B21" s="10" t="s">
        <v>2</v>
      </c>
      <c r="C21" s="13">
        <f t="shared" si="11"/>
        <v>5.7239999999999999E-2</v>
      </c>
      <c r="D21" s="13">
        <f t="shared" si="11"/>
        <v>0</v>
      </c>
      <c r="E21" s="13">
        <f t="shared" si="11"/>
        <v>0</v>
      </c>
      <c r="F21" s="13">
        <f t="shared" si="11"/>
        <v>0</v>
      </c>
      <c r="G21" s="13">
        <f t="shared" si="11"/>
        <v>0</v>
      </c>
      <c r="H21" s="13">
        <f t="shared" si="11"/>
        <v>0</v>
      </c>
      <c r="I21" s="13">
        <f t="shared" si="11"/>
        <v>0</v>
      </c>
      <c r="J21" s="13">
        <f t="shared" si="11"/>
        <v>0</v>
      </c>
      <c r="K21" s="13">
        <f t="shared" si="11"/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</row>
    <row r="22" spans="1:19" x14ac:dyDescent="0.25">
      <c r="A22" s="48"/>
      <c r="B22" s="10" t="s">
        <v>3</v>
      </c>
      <c r="C22" s="13">
        <f t="shared" si="11"/>
        <v>0.25141999999999998</v>
      </c>
      <c r="D22" s="13">
        <f t="shared" si="11"/>
        <v>0.125</v>
      </c>
      <c r="E22" s="13">
        <f t="shared" si="11"/>
        <v>0</v>
      </c>
      <c r="F22" s="13">
        <f t="shared" si="11"/>
        <v>0</v>
      </c>
      <c r="G22" s="13">
        <f t="shared" si="11"/>
        <v>0</v>
      </c>
      <c r="H22" s="13">
        <f t="shared" si="11"/>
        <v>0</v>
      </c>
      <c r="I22" s="13">
        <f t="shared" si="11"/>
        <v>0</v>
      </c>
      <c r="J22" s="13">
        <f t="shared" si="11"/>
        <v>0</v>
      </c>
      <c r="K22" s="13">
        <f t="shared" si="11"/>
        <v>0</v>
      </c>
      <c r="L22" s="13">
        <f t="shared" si="11"/>
        <v>0</v>
      </c>
      <c r="M22" s="13">
        <f t="shared" si="11"/>
        <v>0</v>
      </c>
      <c r="N22" s="13">
        <f t="shared" si="11"/>
        <v>0</v>
      </c>
      <c r="O22" s="13">
        <f t="shared" si="11"/>
        <v>0</v>
      </c>
      <c r="P22" s="13">
        <f t="shared" si="11"/>
        <v>0</v>
      </c>
      <c r="Q22" s="13">
        <f t="shared" si="11"/>
        <v>0</v>
      </c>
    </row>
    <row r="23" spans="1:19" x14ac:dyDescent="0.25">
      <c r="A23" s="48"/>
      <c r="B23" s="10" t="s">
        <v>4</v>
      </c>
      <c r="C23" s="13">
        <f t="shared" si="11"/>
        <v>1.9875E-2</v>
      </c>
      <c r="D23" s="13">
        <f t="shared" si="11"/>
        <v>0</v>
      </c>
      <c r="E23" s="13">
        <f t="shared" si="11"/>
        <v>0</v>
      </c>
      <c r="F23" s="13">
        <f t="shared" si="11"/>
        <v>0</v>
      </c>
      <c r="G23" s="13">
        <f t="shared" si="11"/>
        <v>0</v>
      </c>
      <c r="H23" s="13">
        <f t="shared" si="11"/>
        <v>0</v>
      </c>
      <c r="I23" s="13">
        <f t="shared" si="11"/>
        <v>0</v>
      </c>
      <c r="J23" s="13">
        <f t="shared" si="11"/>
        <v>0</v>
      </c>
      <c r="K23" s="13">
        <f t="shared" si="11"/>
        <v>0</v>
      </c>
      <c r="L23" s="13">
        <f t="shared" si="11"/>
        <v>0</v>
      </c>
      <c r="M23" s="13">
        <f t="shared" si="11"/>
        <v>0</v>
      </c>
      <c r="N23" s="13">
        <f t="shared" si="11"/>
        <v>0</v>
      </c>
      <c r="O23" s="13">
        <f t="shared" si="11"/>
        <v>0</v>
      </c>
      <c r="P23" s="13">
        <f t="shared" si="11"/>
        <v>0</v>
      </c>
      <c r="Q23" s="13">
        <f t="shared" si="11"/>
        <v>0</v>
      </c>
    </row>
    <row r="24" spans="1:19" x14ac:dyDescent="0.25">
      <c r="A24" s="48"/>
      <c r="B24" s="10" t="s">
        <v>5</v>
      </c>
      <c r="C24" s="13">
        <f t="shared" si="11"/>
        <v>0.17146500000000001</v>
      </c>
      <c r="D24" s="13">
        <f t="shared" si="11"/>
        <v>0.375</v>
      </c>
      <c r="E24" s="13">
        <f t="shared" si="11"/>
        <v>0</v>
      </c>
      <c r="F24" s="13">
        <f t="shared" si="11"/>
        <v>0</v>
      </c>
      <c r="G24" s="13">
        <f t="shared" si="11"/>
        <v>0</v>
      </c>
      <c r="H24" s="13">
        <f t="shared" si="11"/>
        <v>0</v>
      </c>
      <c r="I24" s="13">
        <f t="shared" si="11"/>
        <v>0</v>
      </c>
      <c r="J24" s="13">
        <f t="shared" si="11"/>
        <v>0</v>
      </c>
      <c r="K24" s="13">
        <f t="shared" si="11"/>
        <v>0</v>
      </c>
      <c r="L24" s="13">
        <f t="shared" si="11"/>
        <v>0</v>
      </c>
      <c r="M24" s="13">
        <f t="shared" si="11"/>
        <v>0</v>
      </c>
      <c r="N24" s="13">
        <f t="shared" si="11"/>
        <v>0</v>
      </c>
      <c r="O24" s="13">
        <f t="shared" si="11"/>
        <v>0</v>
      </c>
      <c r="P24" s="13">
        <f t="shared" si="11"/>
        <v>0</v>
      </c>
      <c r="Q24" s="13">
        <f t="shared" si="11"/>
        <v>0</v>
      </c>
    </row>
    <row r="25" spans="1:19" x14ac:dyDescent="0.25">
      <c r="A25" s="48" t="s">
        <v>17</v>
      </c>
      <c r="B25" s="10" t="s">
        <v>6</v>
      </c>
      <c r="C25" s="13">
        <f t="shared" si="11"/>
        <v>0.375</v>
      </c>
      <c r="D25" s="13">
        <f t="shared" si="11"/>
        <v>0</v>
      </c>
      <c r="E25" s="13">
        <f t="shared" si="11"/>
        <v>0</v>
      </c>
      <c r="F25" s="13">
        <f t="shared" si="11"/>
        <v>0</v>
      </c>
      <c r="G25" s="13">
        <f t="shared" si="11"/>
        <v>0</v>
      </c>
      <c r="H25" s="13">
        <f t="shared" si="11"/>
        <v>0</v>
      </c>
      <c r="I25" s="13">
        <f t="shared" si="11"/>
        <v>0</v>
      </c>
      <c r="J25" s="13">
        <f t="shared" si="11"/>
        <v>0</v>
      </c>
      <c r="K25" s="13">
        <f t="shared" si="11"/>
        <v>0</v>
      </c>
      <c r="L25" s="13">
        <f t="shared" si="11"/>
        <v>0</v>
      </c>
      <c r="M25" s="13">
        <f t="shared" si="11"/>
        <v>0</v>
      </c>
      <c r="N25" s="13">
        <f t="shared" si="11"/>
        <v>0</v>
      </c>
      <c r="O25" s="13">
        <f t="shared" si="11"/>
        <v>0</v>
      </c>
      <c r="P25" s="13">
        <f t="shared" si="11"/>
        <v>0</v>
      </c>
      <c r="Q25" s="13">
        <f t="shared" si="11"/>
        <v>0</v>
      </c>
    </row>
    <row r="26" spans="1:19" x14ac:dyDescent="0.25">
      <c r="A26" s="48"/>
      <c r="B26" s="10" t="s">
        <v>7</v>
      </c>
      <c r="C26" s="13">
        <f t="shared" si="11"/>
        <v>0</v>
      </c>
      <c r="D26" s="13">
        <f t="shared" si="11"/>
        <v>8.3335000000000006E-2</v>
      </c>
      <c r="E26" s="13">
        <f t="shared" si="11"/>
        <v>0.9</v>
      </c>
      <c r="F26" s="13">
        <f t="shared" si="11"/>
        <v>0</v>
      </c>
      <c r="G26" s="13">
        <f t="shared" si="11"/>
        <v>0.05</v>
      </c>
      <c r="H26" s="13">
        <f t="shared" si="11"/>
        <v>0</v>
      </c>
      <c r="I26" s="13">
        <f t="shared" si="11"/>
        <v>0.1</v>
      </c>
      <c r="J26" s="13">
        <f t="shared" si="11"/>
        <v>0</v>
      </c>
      <c r="K26" s="13">
        <f t="shared" si="11"/>
        <v>0</v>
      </c>
      <c r="L26" s="13">
        <f t="shared" si="11"/>
        <v>0</v>
      </c>
      <c r="M26" s="13">
        <f t="shared" si="11"/>
        <v>0</v>
      </c>
      <c r="N26" s="13">
        <f t="shared" si="11"/>
        <v>0</v>
      </c>
      <c r="O26" s="13">
        <f t="shared" si="11"/>
        <v>0</v>
      </c>
      <c r="P26" s="13">
        <f t="shared" si="11"/>
        <v>0</v>
      </c>
      <c r="Q26" s="13">
        <f t="shared" si="11"/>
        <v>0</v>
      </c>
    </row>
    <row r="27" spans="1:19" x14ac:dyDescent="0.25">
      <c r="A27" s="48"/>
      <c r="B27" s="10" t="s">
        <v>8</v>
      </c>
      <c r="C27" s="13">
        <f t="shared" si="11"/>
        <v>0.125</v>
      </c>
      <c r="D27" s="13">
        <f t="shared" si="11"/>
        <v>0</v>
      </c>
      <c r="E27" s="13">
        <f t="shared" si="11"/>
        <v>0.1</v>
      </c>
      <c r="F27" s="13">
        <f t="shared" si="11"/>
        <v>0</v>
      </c>
      <c r="G27" s="13">
        <f t="shared" si="11"/>
        <v>0.45</v>
      </c>
      <c r="H27" s="13">
        <f t="shared" si="11"/>
        <v>0</v>
      </c>
      <c r="I27" s="13">
        <f t="shared" si="11"/>
        <v>0.9</v>
      </c>
      <c r="J27" s="13">
        <f t="shared" si="11"/>
        <v>0</v>
      </c>
      <c r="K27" s="13">
        <f t="shared" si="11"/>
        <v>0</v>
      </c>
      <c r="L27" s="13">
        <f t="shared" si="11"/>
        <v>0</v>
      </c>
      <c r="M27" s="13">
        <f t="shared" si="11"/>
        <v>0</v>
      </c>
      <c r="N27" s="13">
        <f t="shared" si="11"/>
        <v>0</v>
      </c>
      <c r="O27" s="13">
        <f t="shared" si="11"/>
        <v>0</v>
      </c>
      <c r="P27" s="13">
        <f t="shared" si="11"/>
        <v>0</v>
      </c>
      <c r="Q27" s="13">
        <f t="shared" si="11"/>
        <v>0</v>
      </c>
    </row>
    <row r="28" spans="1:19" x14ac:dyDescent="0.25">
      <c r="A28" s="48"/>
      <c r="B28" s="10" t="s">
        <v>9</v>
      </c>
      <c r="C28" s="13">
        <f t="shared" si="11"/>
        <v>0</v>
      </c>
      <c r="D28" s="13">
        <f t="shared" si="11"/>
        <v>0.41666500000000001</v>
      </c>
      <c r="E28" s="13">
        <f t="shared" si="11"/>
        <v>0</v>
      </c>
      <c r="F28" s="13">
        <f t="shared" si="11"/>
        <v>0</v>
      </c>
      <c r="G28" s="13">
        <f t="shared" si="11"/>
        <v>0</v>
      </c>
      <c r="H28" s="13">
        <f t="shared" si="11"/>
        <v>0</v>
      </c>
      <c r="I28" s="13">
        <f t="shared" si="11"/>
        <v>0</v>
      </c>
      <c r="J28" s="13">
        <f t="shared" si="11"/>
        <v>0</v>
      </c>
      <c r="K28" s="13">
        <f t="shared" si="11"/>
        <v>0</v>
      </c>
      <c r="L28" s="13">
        <f t="shared" si="11"/>
        <v>0</v>
      </c>
      <c r="M28" s="13">
        <f t="shared" si="11"/>
        <v>0</v>
      </c>
      <c r="N28" s="13">
        <f t="shared" si="11"/>
        <v>0</v>
      </c>
      <c r="O28" s="13">
        <f t="shared" si="11"/>
        <v>0</v>
      </c>
      <c r="P28" s="13">
        <f t="shared" si="11"/>
        <v>0</v>
      </c>
      <c r="Q28" s="13">
        <f t="shared" si="11"/>
        <v>0</v>
      </c>
    </row>
    <row r="29" spans="1:19" x14ac:dyDescent="0.25">
      <c r="A29" s="48" t="s">
        <v>18</v>
      </c>
      <c r="B29" s="10" t="s">
        <v>12</v>
      </c>
      <c r="C29" s="13">
        <f t="shared" si="11"/>
        <v>0</v>
      </c>
      <c r="D29" s="13">
        <f t="shared" si="11"/>
        <v>0</v>
      </c>
      <c r="E29" s="13">
        <f t="shared" si="11"/>
        <v>0</v>
      </c>
      <c r="F29" s="13">
        <f t="shared" si="11"/>
        <v>0</v>
      </c>
      <c r="G29" s="13">
        <f t="shared" si="11"/>
        <v>0</v>
      </c>
      <c r="H29" s="13">
        <f t="shared" si="11"/>
        <v>0</v>
      </c>
      <c r="I29" s="13">
        <f t="shared" si="11"/>
        <v>0</v>
      </c>
      <c r="J29" s="13">
        <f t="shared" si="11"/>
        <v>0</v>
      </c>
      <c r="K29" s="13">
        <f t="shared" si="11"/>
        <v>0</v>
      </c>
      <c r="L29" s="13">
        <f t="shared" si="11"/>
        <v>0</v>
      </c>
      <c r="M29" s="13">
        <f t="shared" si="11"/>
        <v>0</v>
      </c>
      <c r="N29" s="13">
        <f t="shared" si="11"/>
        <v>0</v>
      </c>
      <c r="O29" s="13">
        <f t="shared" si="11"/>
        <v>0</v>
      </c>
      <c r="P29" s="13">
        <f t="shared" si="11"/>
        <v>0</v>
      </c>
      <c r="Q29" s="13">
        <f t="shared" si="11"/>
        <v>0.25828000000000001</v>
      </c>
    </row>
    <row r="30" spans="1:19" x14ac:dyDescent="0.25">
      <c r="A30" s="48"/>
      <c r="B30" s="10" t="s">
        <v>12</v>
      </c>
      <c r="C30" s="13">
        <f t="shared" si="11"/>
        <v>0</v>
      </c>
      <c r="D30" s="13">
        <f t="shared" si="11"/>
        <v>0</v>
      </c>
      <c r="E30" s="13">
        <f t="shared" si="11"/>
        <v>0</v>
      </c>
      <c r="F30" s="13">
        <f t="shared" si="11"/>
        <v>0</v>
      </c>
      <c r="G30" s="13">
        <f t="shared" si="11"/>
        <v>0</v>
      </c>
      <c r="H30" s="13">
        <f t="shared" si="11"/>
        <v>0</v>
      </c>
      <c r="I30" s="13">
        <f t="shared" si="11"/>
        <v>0</v>
      </c>
      <c r="J30" s="13">
        <f t="shared" si="11"/>
        <v>0</v>
      </c>
      <c r="K30" s="13">
        <f t="shared" si="11"/>
        <v>0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0.67</v>
      </c>
      <c r="Q30" s="13">
        <f t="shared" si="11"/>
        <v>0.10473</v>
      </c>
    </row>
    <row r="31" spans="1:19" x14ac:dyDescent="0.25">
      <c r="A31" s="48"/>
      <c r="B31" s="10" t="s">
        <v>13</v>
      </c>
      <c r="C31" s="13">
        <f t="shared" si="11"/>
        <v>0</v>
      </c>
      <c r="D31" s="13">
        <f t="shared" si="11"/>
        <v>0</v>
      </c>
      <c r="E31" s="13">
        <f t="shared" si="11"/>
        <v>0</v>
      </c>
      <c r="F31" s="13">
        <f t="shared" si="11"/>
        <v>0</v>
      </c>
      <c r="G31" s="13">
        <f t="shared" si="11"/>
        <v>0</v>
      </c>
      <c r="H31" s="13">
        <f t="shared" si="11"/>
        <v>0</v>
      </c>
      <c r="I31" s="13">
        <f t="shared" si="11"/>
        <v>0</v>
      </c>
      <c r="J31" s="13">
        <f t="shared" si="11"/>
        <v>0</v>
      </c>
      <c r="K31" s="13">
        <f t="shared" si="11"/>
        <v>0</v>
      </c>
      <c r="L31" s="13">
        <f t="shared" si="11"/>
        <v>0</v>
      </c>
      <c r="M31" s="13">
        <f t="shared" si="11"/>
        <v>0</v>
      </c>
      <c r="N31" s="13">
        <f t="shared" si="11"/>
        <v>0</v>
      </c>
      <c r="O31" s="13">
        <f t="shared" si="11"/>
        <v>0</v>
      </c>
      <c r="P31" s="13">
        <f t="shared" si="11"/>
        <v>0.32999999999999996</v>
      </c>
      <c r="Q31" s="13">
        <f t="shared" si="11"/>
        <v>0.63698999999999995</v>
      </c>
    </row>
    <row r="32" spans="1:19" x14ac:dyDescent="0.25">
      <c r="A32" s="48" t="s">
        <v>15</v>
      </c>
      <c r="B32" s="10" t="s">
        <v>10</v>
      </c>
      <c r="C32" s="13">
        <f t="shared" si="11"/>
        <v>0</v>
      </c>
      <c r="D32" s="13">
        <f t="shared" si="11"/>
        <v>0</v>
      </c>
      <c r="E32" s="13">
        <f t="shared" si="11"/>
        <v>0</v>
      </c>
      <c r="F32" s="13">
        <f t="shared" si="11"/>
        <v>0.1</v>
      </c>
      <c r="G32" s="13">
        <f t="shared" si="11"/>
        <v>0.45</v>
      </c>
      <c r="H32" s="13">
        <f t="shared" si="11"/>
        <v>0.5</v>
      </c>
      <c r="I32" s="13">
        <f t="shared" si="11"/>
        <v>0</v>
      </c>
      <c r="J32" s="13">
        <f t="shared" si="11"/>
        <v>0.75</v>
      </c>
      <c r="K32" s="13">
        <f t="shared" si="11"/>
        <v>0.16728999999999999</v>
      </c>
      <c r="L32" s="13">
        <f t="shared" si="11"/>
        <v>0.125</v>
      </c>
      <c r="M32" s="13">
        <f t="shared" si="11"/>
        <v>0</v>
      </c>
      <c r="N32" s="13">
        <f t="shared" si="11"/>
        <v>0</v>
      </c>
      <c r="O32" s="13">
        <f t="shared" si="11"/>
        <v>0</v>
      </c>
      <c r="P32" s="13">
        <f t="shared" si="11"/>
        <v>0</v>
      </c>
      <c r="Q32" s="13">
        <f t="shared" si="11"/>
        <v>0</v>
      </c>
    </row>
    <row r="33" spans="1:17" x14ac:dyDescent="0.25">
      <c r="A33" s="48"/>
      <c r="B33" s="10" t="s">
        <v>11</v>
      </c>
      <c r="C33" s="13">
        <f t="shared" si="11"/>
        <v>0</v>
      </c>
      <c r="D33" s="13">
        <f t="shared" si="11"/>
        <v>0</v>
      </c>
      <c r="E33" s="13">
        <f t="shared" si="11"/>
        <v>0</v>
      </c>
      <c r="F33" s="13">
        <f t="shared" si="11"/>
        <v>0.9</v>
      </c>
      <c r="G33" s="13">
        <f t="shared" si="11"/>
        <v>0.05</v>
      </c>
      <c r="H33" s="13">
        <f t="shared" si="11"/>
        <v>0.5</v>
      </c>
      <c r="I33" s="13">
        <f t="shared" si="11"/>
        <v>0</v>
      </c>
      <c r="J33" s="13">
        <f t="shared" si="11"/>
        <v>0.25</v>
      </c>
      <c r="K33" s="13">
        <f t="shared" si="11"/>
        <v>0.83270999999999995</v>
      </c>
      <c r="L33" s="13">
        <f t="shared" si="11"/>
        <v>0.875</v>
      </c>
      <c r="M33" s="13">
        <f t="shared" si="11"/>
        <v>0</v>
      </c>
      <c r="N33" s="13">
        <f t="shared" si="11"/>
        <v>0</v>
      </c>
      <c r="O33" s="13">
        <f t="shared" si="11"/>
        <v>0</v>
      </c>
      <c r="P33" s="13">
        <f t="shared" si="11"/>
        <v>0</v>
      </c>
      <c r="Q33" s="13">
        <f t="shared" si="11"/>
        <v>0</v>
      </c>
    </row>
    <row r="34" spans="1:1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48" t="s">
        <v>14</v>
      </c>
      <c r="B35" s="10" t="s">
        <v>0</v>
      </c>
      <c r="C35" s="13">
        <f>MMULT($C19:$Q19,C$19:C$33)</f>
        <v>0</v>
      </c>
      <c r="D35" s="13">
        <f t="shared" ref="D35:Q35" si="12">MMULT($C19:$Q19,D$19:D$33)</f>
        <v>0</v>
      </c>
      <c r="E35" s="13">
        <f t="shared" si="12"/>
        <v>0</v>
      </c>
      <c r="F35" s="13">
        <f t="shared" si="12"/>
        <v>0</v>
      </c>
      <c r="G35" s="13">
        <f t="shared" si="12"/>
        <v>0</v>
      </c>
      <c r="H35" s="13">
        <f t="shared" si="12"/>
        <v>0</v>
      </c>
      <c r="I35" s="13">
        <f t="shared" si="12"/>
        <v>0</v>
      </c>
      <c r="J35" s="13">
        <f t="shared" si="12"/>
        <v>0</v>
      </c>
      <c r="K35" s="13">
        <f t="shared" si="12"/>
        <v>0</v>
      </c>
      <c r="L35" s="13">
        <f t="shared" si="12"/>
        <v>0</v>
      </c>
      <c r="M35" s="13">
        <f t="shared" si="12"/>
        <v>0</v>
      </c>
      <c r="N35" s="13">
        <f t="shared" si="12"/>
        <v>0</v>
      </c>
      <c r="O35" s="13">
        <f t="shared" si="12"/>
        <v>0</v>
      </c>
      <c r="P35" s="13">
        <f t="shared" si="12"/>
        <v>0.41499999999999998</v>
      </c>
      <c r="Q35" s="13">
        <f t="shared" si="12"/>
        <v>0.54697252759999992</v>
      </c>
    </row>
    <row r="36" spans="1:17" x14ac:dyDescent="0.25">
      <c r="A36" s="48"/>
      <c r="B36" s="10" t="s">
        <v>1</v>
      </c>
      <c r="C36" s="13">
        <f t="shared" ref="C36:Q49" si="13">MMULT($C20:$Q20,C$19:C$33)</f>
        <v>0</v>
      </c>
      <c r="D36" s="13">
        <f t="shared" si="13"/>
        <v>0</v>
      </c>
      <c r="E36" s="13">
        <f t="shared" si="13"/>
        <v>0</v>
      </c>
      <c r="F36" s="13">
        <f t="shared" si="13"/>
        <v>0</v>
      </c>
      <c r="G36" s="13">
        <f t="shared" si="13"/>
        <v>0</v>
      </c>
      <c r="H36" s="13">
        <f t="shared" si="13"/>
        <v>0</v>
      </c>
      <c r="I36" s="13">
        <f t="shared" si="13"/>
        <v>0</v>
      </c>
      <c r="J36" s="13">
        <f t="shared" si="13"/>
        <v>0</v>
      </c>
      <c r="K36" s="13">
        <f t="shared" si="13"/>
        <v>0</v>
      </c>
      <c r="L36" s="13">
        <f t="shared" si="13"/>
        <v>0</v>
      </c>
      <c r="M36" s="13">
        <f t="shared" si="13"/>
        <v>0</v>
      </c>
      <c r="N36" s="13">
        <f t="shared" si="13"/>
        <v>0</v>
      </c>
      <c r="O36" s="13">
        <f t="shared" si="13"/>
        <v>0</v>
      </c>
      <c r="P36" s="13">
        <f t="shared" si="13"/>
        <v>0.58500000000000008</v>
      </c>
      <c r="Q36" s="13">
        <f t="shared" si="13"/>
        <v>0.45302747240000002</v>
      </c>
    </row>
    <row r="37" spans="1:17" x14ac:dyDescent="0.25">
      <c r="A37" s="48" t="s">
        <v>16</v>
      </c>
      <c r="B37" s="10" t="s">
        <v>2</v>
      </c>
      <c r="C37" s="13">
        <f t="shared" si="13"/>
        <v>0</v>
      </c>
      <c r="D37" s="13">
        <f t="shared" si="13"/>
        <v>0</v>
      </c>
      <c r="E37" s="13">
        <f t="shared" si="13"/>
        <v>0</v>
      </c>
      <c r="F37" s="13">
        <f t="shared" si="13"/>
        <v>0</v>
      </c>
      <c r="G37" s="13">
        <f t="shared" si="13"/>
        <v>0</v>
      </c>
      <c r="H37" s="13">
        <f t="shared" si="13"/>
        <v>0</v>
      </c>
      <c r="I37" s="13">
        <f t="shared" si="13"/>
        <v>0</v>
      </c>
      <c r="J37" s="13">
        <f t="shared" si="13"/>
        <v>0</v>
      </c>
      <c r="K37" s="13">
        <f t="shared" si="13"/>
        <v>0</v>
      </c>
      <c r="L37" s="13">
        <f t="shared" si="13"/>
        <v>0</v>
      </c>
      <c r="M37" s="13">
        <f t="shared" si="13"/>
        <v>9.5401908000000007E-3</v>
      </c>
      <c r="N37" s="13">
        <f t="shared" si="13"/>
        <v>1.431E-2</v>
      </c>
      <c r="O37" s="13">
        <f t="shared" si="13"/>
        <v>4.2929999999999996E-2</v>
      </c>
      <c r="P37" s="13">
        <f t="shared" si="13"/>
        <v>0</v>
      </c>
      <c r="Q37" s="13">
        <f t="shared" si="13"/>
        <v>0</v>
      </c>
    </row>
    <row r="38" spans="1:17" x14ac:dyDescent="0.25">
      <c r="A38" s="48"/>
      <c r="B38" s="10" t="s">
        <v>3</v>
      </c>
      <c r="C38" s="13">
        <f t="shared" si="13"/>
        <v>0</v>
      </c>
      <c r="D38" s="13">
        <f t="shared" si="13"/>
        <v>0</v>
      </c>
      <c r="E38" s="13">
        <f t="shared" si="13"/>
        <v>0</v>
      </c>
      <c r="F38" s="13">
        <f t="shared" si="13"/>
        <v>0</v>
      </c>
      <c r="G38" s="13">
        <f t="shared" si="13"/>
        <v>0</v>
      </c>
      <c r="H38" s="13">
        <f t="shared" si="13"/>
        <v>0</v>
      </c>
      <c r="I38" s="13">
        <f t="shared" si="13"/>
        <v>0</v>
      </c>
      <c r="J38" s="13">
        <f t="shared" si="13"/>
        <v>0</v>
      </c>
      <c r="K38" s="13">
        <f t="shared" si="13"/>
        <v>0</v>
      </c>
      <c r="L38" s="13">
        <f t="shared" si="13"/>
        <v>0</v>
      </c>
      <c r="M38" s="13">
        <f t="shared" si="13"/>
        <v>0.14607042140000001</v>
      </c>
      <c r="N38" s="13">
        <f t="shared" si="13"/>
        <v>0.15660499999999999</v>
      </c>
      <c r="O38" s="13">
        <f t="shared" si="13"/>
        <v>0.21981499999999998</v>
      </c>
      <c r="P38" s="13">
        <f t="shared" si="13"/>
        <v>0</v>
      </c>
      <c r="Q38" s="13">
        <f t="shared" si="13"/>
        <v>0</v>
      </c>
    </row>
    <row r="39" spans="1:17" x14ac:dyDescent="0.25">
      <c r="A39" s="48"/>
      <c r="B39" s="10" t="s">
        <v>4</v>
      </c>
      <c r="C39" s="13">
        <f t="shared" si="13"/>
        <v>0</v>
      </c>
      <c r="D39" s="13">
        <f t="shared" si="13"/>
        <v>0</v>
      </c>
      <c r="E39" s="13">
        <f t="shared" si="13"/>
        <v>0</v>
      </c>
      <c r="F39" s="13">
        <f t="shared" si="13"/>
        <v>0</v>
      </c>
      <c r="G39" s="13">
        <f t="shared" si="13"/>
        <v>0</v>
      </c>
      <c r="H39" s="13">
        <f t="shared" si="13"/>
        <v>0</v>
      </c>
      <c r="I39" s="13">
        <f t="shared" si="13"/>
        <v>0</v>
      </c>
      <c r="J39" s="13">
        <f t="shared" si="13"/>
        <v>0</v>
      </c>
      <c r="K39" s="13">
        <f t="shared" si="13"/>
        <v>0</v>
      </c>
      <c r="L39" s="13">
        <f t="shared" si="13"/>
        <v>0</v>
      </c>
      <c r="M39" s="13">
        <f t="shared" si="13"/>
        <v>3.3125662500000002E-3</v>
      </c>
      <c r="N39" s="13">
        <f t="shared" si="13"/>
        <v>4.9687500000000001E-3</v>
      </c>
      <c r="O39" s="13">
        <f t="shared" si="13"/>
        <v>1.4906249999999999E-2</v>
      </c>
      <c r="P39" s="13">
        <f t="shared" si="13"/>
        <v>0</v>
      </c>
      <c r="Q39" s="13">
        <f t="shared" si="13"/>
        <v>0</v>
      </c>
    </row>
    <row r="40" spans="1:17" x14ac:dyDescent="0.25">
      <c r="A40" s="48"/>
      <c r="B40" s="10" t="s">
        <v>5</v>
      </c>
      <c r="C40" s="13">
        <f t="shared" si="13"/>
        <v>0</v>
      </c>
      <c r="D40" s="13">
        <f t="shared" si="13"/>
        <v>0</v>
      </c>
      <c r="E40" s="13">
        <f t="shared" si="13"/>
        <v>0</v>
      </c>
      <c r="F40" s="13">
        <f t="shared" si="13"/>
        <v>0</v>
      </c>
      <c r="G40" s="13">
        <f t="shared" si="13"/>
        <v>0</v>
      </c>
      <c r="H40" s="13">
        <f t="shared" si="13"/>
        <v>0</v>
      </c>
      <c r="I40" s="13">
        <f t="shared" si="13"/>
        <v>0</v>
      </c>
      <c r="J40" s="13">
        <f t="shared" si="13"/>
        <v>0</v>
      </c>
      <c r="K40" s="13">
        <f t="shared" si="13"/>
        <v>0</v>
      </c>
      <c r="L40" s="13">
        <f t="shared" si="13"/>
        <v>0</v>
      </c>
      <c r="M40" s="13">
        <f t="shared" si="13"/>
        <v>0.34107682155000002</v>
      </c>
      <c r="N40" s="13">
        <f t="shared" si="13"/>
        <v>0.32411624999999999</v>
      </c>
      <c r="O40" s="13">
        <f t="shared" si="13"/>
        <v>0.22234875000000001</v>
      </c>
      <c r="P40" s="13">
        <f t="shared" si="13"/>
        <v>0</v>
      </c>
      <c r="Q40" s="13">
        <f t="shared" si="13"/>
        <v>0</v>
      </c>
    </row>
    <row r="41" spans="1:17" x14ac:dyDescent="0.25">
      <c r="A41" s="48" t="s">
        <v>17</v>
      </c>
      <c r="B41" s="10" t="s">
        <v>6</v>
      </c>
      <c r="C41" s="13">
        <f t="shared" si="13"/>
        <v>0</v>
      </c>
      <c r="D41" s="13">
        <f t="shared" si="13"/>
        <v>0</v>
      </c>
      <c r="E41" s="13">
        <f t="shared" si="13"/>
        <v>0</v>
      </c>
      <c r="F41" s="13">
        <f t="shared" si="13"/>
        <v>0</v>
      </c>
      <c r="G41" s="13">
        <f t="shared" si="13"/>
        <v>0</v>
      </c>
      <c r="H41" s="13">
        <f t="shared" si="13"/>
        <v>0</v>
      </c>
      <c r="I41" s="13">
        <f t="shared" si="13"/>
        <v>0</v>
      </c>
      <c r="J41" s="13">
        <f t="shared" si="13"/>
        <v>0</v>
      </c>
      <c r="K41" s="13">
        <f t="shared" si="13"/>
        <v>0</v>
      </c>
      <c r="L41" s="13">
        <f t="shared" si="13"/>
        <v>0</v>
      </c>
      <c r="M41" s="13">
        <f t="shared" si="13"/>
        <v>6.2501250000000008E-2</v>
      </c>
      <c r="N41" s="13">
        <f t="shared" si="13"/>
        <v>9.375E-2</v>
      </c>
      <c r="O41" s="13">
        <f t="shared" si="13"/>
        <v>0.28125</v>
      </c>
      <c r="P41" s="13">
        <f t="shared" si="13"/>
        <v>0</v>
      </c>
      <c r="Q41" s="13">
        <f t="shared" si="13"/>
        <v>0</v>
      </c>
    </row>
    <row r="42" spans="1:17" x14ac:dyDescent="0.25">
      <c r="A42" s="48"/>
      <c r="B42" s="10" t="s">
        <v>7</v>
      </c>
      <c r="C42" s="13">
        <f t="shared" si="13"/>
        <v>9.0009749999999999E-2</v>
      </c>
      <c r="D42" s="13">
        <f t="shared" si="13"/>
        <v>0</v>
      </c>
      <c r="E42" s="13">
        <f t="shared" si="13"/>
        <v>0</v>
      </c>
      <c r="F42" s="13">
        <f t="shared" si="13"/>
        <v>0</v>
      </c>
      <c r="G42" s="13">
        <f t="shared" si="13"/>
        <v>0</v>
      </c>
      <c r="H42" s="13">
        <f t="shared" si="13"/>
        <v>0</v>
      </c>
      <c r="I42" s="13">
        <f t="shared" si="13"/>
        <v>0</v>
      </c>
      <c r="J42" s="13">
        <f t="shared" si="13"/>
        <v>0</v>
      </c>
      <c r="K42" s="13">
        <f t="shared" si="13"/>
        <v>0</v>
      </c>
      <c r="L42" s="13">
        <f t="shared" si="13"/>
        <v>0</v>
      </c>
      <c r="M42" s="13">
        <f t="shared" si="13"/>
        <v>6.944555555000001E-2</v>
      </c>
      <c r="N42" s="13">
        <f t="shared" si="13"/>
        <v>6.2501250000000008E-2</v>
      </c>
      <c r="O42" s="13">
        <f t="shared" si="13"/>
        <v>2.0833750000000002E-2</v>
      </c>
      <c r="P42" s="13">
        <f t="shared" si="13"/>
        <v>0</v>
      </c>
      <c r="Q42" s="13">
        <f t="shared" si="13"/>
        <v>0</v>
      </c>
    </row>
    <row r="43" spans="1:17" x14ac:dyDescent="0.25">
      <c r="A43" s="48"/>
      <c r="B43" s="10" t="s">
        <v>8</v>
      </c>
      <c r="C43" s="13">
        <f t="shared" si="13"/>
        <v>0.35216775</v>
      </c>
      <c r="D43" s="13">
        <f t="shared" si="13"/>
        <v>0</v>
      </c>
      <c r="E43" s="13">
        <f t="shared" si="13"/>
        <v>0</v>
      </c>
      <c r="F43" s="13">
        <f t="shared" si="13"/>
        <v>0</v>
      </c>
      <c r="G43" s="13">
        <f t="shared" si="13"/>
        <v>0</v>
      </c>
      <c r="H43" s="13">
        <f t="shared" si="13"/>
        <v>0</v>
      </c>
      <c r="I43" s="13">
        <f t="shared" si="13"/>
        <v>0</v>
      </c>
      <c r="J43" s="13">
        <f t="shared" si="13"/>
        <v>0</v>
      </c>
      <c r="K43" s="13">
        <f t="shared" si="13"/>
        <v>0</v>
      </c>
      <c r="L43" s="13">
        <f t="shared" si="13"/>
        <v>0</v>
      </c>
      <c r="M43" s="13">
        <f t="shared" si="13"/>
        <v>2.0833750000000002E-2</v>
      </c>
      <c r="N43" s="13">
        <f t="shared" si="13"/>
        <v>3.125E-2</v>
      </c>
      <c r="O43" s="13">
        <f t="shared" si="13"/>
        <v>9.375E-2</v>
      </c>
      <c r="P43" s="13">
        <f t="shared" si="13"/>
        <v>0</v>
      </c>
      <c r="Q43" s="13">
        <f t="shared" si="13"/>
        <v>0</v>
      </c>
    </row>
    <row r="44" spans="1:17" x14ac:dyDescent="0.25">
      <c r="A44" s="48"/>
      <c r="B44" s="10" t="s">
        <v>9</v>
      </c>
      <c r="C44" s="13">
        <f t="shared" si="13"/>
        <v>0</v>
      </c>
      <c r="D44" s="13">
        <f t="shared" si="13"/>
        <v>0</v>
      </c>
      <c r="E44" s="13">
        <f t="shared" si="13"/>
        <v>0</v>
      </c>
      <c r="F44" s="13">
        <f t="shared" si="13"/>
        <v>0</v>
      </c>
      <c r="G44" s="13">
        <f t="shared" si="13"/>
        <v>0</v>
      </c>
      <c r="H44" s="13">
        <f t="shared" si="13"/>
        <v>0</v>
      </c>
      <c r="I44" s="13">
        <f t="shared" si="13"/>
        <v>0</v>
      </c>
      <c r="J44" s="13">
        <f t="shared" si="13"/>
        <v>0</v>
      </c>
      <c r="K44" s="13">
        <f t="shared" si="13"/>
        <v>0</v>
      </c>
      <c r="L44" s="13">
        <f t="shared" si="13"/>
        <v>0</v>
      </c>
      <c r="M44" s="13">
        <f t="shared" si="13"/>
        <v>0.34721944445000003</v>
      </c>
      <c r="N44" s="13">
        <f t="shared" si="13"/>
        <v>0.31249874999999999</v>
      </c>
      <c r="O44" s="13">
        <f t="shared" si="13"/>
        <v>0.10416625</v>
      </c>
      <c r="P44" s="13">
        <f t="shared" si="13"/>
        <v>0</v>
      </c>
      <c r="Q44" s="13">
        <f t="shared" si="13"/>
        <v>0</v>
      </c>
    </row>
    <row r="45" spans="1:17" x14ac:dyDescent="0.25">
      <c r="A45" s="48" t="s">
        <v>18</v>
      </c>
      <c r="B45" s="10" t="s">
        <v>12</v>
      </c>
      <c r="C45" s="13">
        <f t="shared" si="13"/>
        <v>0</v>
      </c>
      <c r="D45" s="13">
        <f t="shared" si="13"/>
        <v>0</v>
      </c>
      <c r="E45" s="13">
        <f t="shared" si="13"/>
        <v>0</v>
      </c>
      <c r="F45" s="13">
        <f t="shared" si="13"/>
        <v>0.23245200000000002</v>
      </c>
      <c r="G45" s="13">
        <f t="shared" si="13"/>
        <v>1.2914000000000002E-2</v>
      </c>
      <c r="H45" s="13">
        <f t="shared" si="13"/>
        <v>0.12914</v>
      </c>
      <c r="I45" s="13">
        <f t="shared" si="13"/>
        <v>0</v>
      </c>
      <c r="J45" s="13">
        <f t="shared" si="13"/>
        <v>6.4570000000000002E-2</v>
      </c>
      <c r="K45" s="13">
        <f t="shared" si="13"/>
        <v>0.21507233879999998</v>
      </c>
      <c r="L45" s="13">
        <f t="shared" si="13"/>
        <v>0.225995</v>
      </c>
      <c r="M45" s="13">
        <f t="shared" si="13"/>
        <v>0</v>
      </c>
      <c r="N45" s="13">
        <f t="shared" si="13"/>
        <v>0</v>
      </c>
      <c r="O45" s="13">
        <f t="shared" si="13"/>
        <v>0</v>
      </c>
      <c r="P45" s="13">
        <f t="shared" si="13"/>
        <v>0</v>
      </c>
      <c r="Q45" s="13">
        <f t="shared" si="13"/>
        <v>0</v>
      </c>
    </row>
    <row r="46" spans="1:17" x14ac:dyDescent="0.25">
      <c r="A46" s="48"/>
      <c r="B46" s="10" t="s">
        <v>12</v>
      </c>
      <c r="C46" s="13">
        <f t="shared" si="13"/>
        <v>0</v>
      </c>
      <c r="D46" s="13">
        <f t="shared" si="13"/>
        <v>0</v>
      </c>
      <c r="E46" s="13">
        <f t="shared" si="13"/>
        <v>0</v>
      </c>
      <c r="F46" s="13">
        <f t="shared" si="13"/>
        <v>0.16125700000000001</v>
      </c>
      <c r="G46" s="13">
        <f t="shared" si="13"/>
        <v>0.30673650000000002</v>
      </c>
      <c r="H46" s="13">
        <f t="shared" si="13"/>
        <v>0.38736500000000001</v>
      </c>
      <c r="I46" s="13">
        <f t="shared" si="13"/>
        <v>0</v>
      </c>
      <c r="J46" s="13">
        <f t="shared" si="13"/>
        <v>0.52868250000000006</v>
      </c>
      <c r="K46" s="13">
        <f t="shared" si="13"/>
        <v>0.19929401829999999</v>
      </c>
      <c r="L46" s="13">
        <f t="shared" si="13"/>
        <v>0.17538875000000001</v>
      </c>
      <c r="M46" s="13">
        <f t="shared" si="13"/>
        <v>0</v>
      </c>
      <c r="N46" s="13">
        <f t="shared" si="13"/>
        <v>0</v>
      </c>
      <c r="O46" s="13">
        <f t="shared" si="13"/>
        <v>0</v>
      </c>
      <c r="P46" s="13">
        <f t="shared" si="13"/>
        <v>0</v>
      </c>
      <c r="Q46" s="13">
        <f t="shared" si="13"/>
        <v>0</v>
      </c>
    </row>
    <row r="47" spans="1:17" x14ac:dyDescent="0.25">
      <c r="A47" s="48"/>
      <c r="B47" s="10" t="s">
        <v>13</v>
      </c>
      <c r="C47" s="13">
        <f t="shared" si="13"/>
        <v>0</v>
      </c>
      <c r="D47" s="13">
        <f t="shared" si="13"/>
        <v>0</v>
      </c>
      <c r="E47" s="13">
        <f t="shared" si="13"/>
        <v>0</v>
      </c>
      <c r="F47" s="13">
        <f t="shared" si="13"/>
        <v>0.60629100000000002</v>
      </c>
      <c r="G47" s="13">
        <f t="shared" si="13"/>
        <v>0.1803495</v>
      </c>
      <c r="H47" s="13">
        <f t="shared" si="13"/>
        <v>0.48349499999999995</v>
      </c>
      <c r="I47" s="13">
        <f t="shared" si="13"/>
        <v>0</v>
      </c>
      <c r="J47" s="13">
        <f t="shared" si="13"/>
        <v>0.40674749999999993</v>
      </c>
      <c r="K47" s="13">
        <f t="shared" si="13"/>
        <v>0.58563364289999997</v>
      </c>
      <c r="L47" s="13">
        <f t="shared" si="13"/>
        <v>0.59861624999999996</v>
      </c>
      <c r="M47" s="13">
        <f t="shared" si="13"/>
        <v>0</v>
      </c>
      <c r="N47" s="13">
        <f t="shared" si="13"/>
        <v>0</v>
      </c>
      <c r="O47" s="13">
        <f t="shared" si="13"/>
        <v>0</v>
      </c>
      <c r="P47" s="13">
        <f t="shared" si="13"/>
        <v>0</v>
      </c>
      <c r="Q47" s="13">
        <f t="shared" si="13"/>
        <v>0</v>
      </c>
    </row>
    <row r="48" spans="1:17" x14ac:dyDescent="0.25">
      <c r="A48" s="48" t="s">
        <v>15</v>
      </c>
      <c r="B48" s="10" t="s">
        <v>10</v>
      </c>
      <c r="C48" s="13">
        <f t="shared" si="13"/>
        <v>0.14072950000000001</v>
      </c>
      <c r="D48" s="13">
        <f t="shared" si="13"/>
        <v>0.31458437500000003</v>
      </c>
      <c r="E48" s="13">
        <f t="shared" si="13"/>
        <v>0.69172900000000004</v>
      </c>
      <c r="F48" s="13">
        <f t="shared" si="13"/>
        <v>0</v>
      </c>
      <c r="G48" s="13">
        <f t="shared" si="13"/>
        <v>0.11278050000000001</v>
      </c>
      <c r="H48" s="13">
        <f t="shared" si="13"/>
        <v>0</v>
      </c>
      <c r="I48" s="13">
        <f t="shared" si="13"/>
        <v>0.22556100000000001</v>
      </c>
      <c r="J48" s="13">
        <f t="shared" si="13"/>
        <v>0</v>
      </c>
      <c r="K48" s="13">
        <f t="shared" si="13"/>
        <v>0</v>
      </c>
      <c r="L48" s="13">
        <f t="shared" si="13"/>
        <v>0</v>
      </c>
      <c r="M48" s="13">
        <f t="shared" si="13"/>
        <v>0</v>
      </c>
      <c r="N48" s="13">
        <f t="shared" si="13"/>
        <v>0</v>
      </c>
      <c r="O48" s="13">
        <f t="shared" si="13"/>
        <v>0</v>
      </c>
      <c r="P48" s="13">
        <f t="shared" si="13"/>
        <v>0</v>
      </c>
      <c r="Q48" s="13">
        <f t="shared" si="13"/>
        <v>0</v>
      </c>
    </row>
    <row r="49" spans="1:17" x14ac:dyDescent="0.25">
      <c r="A49" s="48"/>
      <c r="B49" s="10" t="s">
        <v>11</v>
      </c>
      <c r="C49" s="13">
        <f t="shared" si="13"/>
        <v>0.41709299999999999</v>
      </c>
      <c r="D49" s="13">
        <f t="shared" si="13"/>
        <v>0.68541562499999997</v>
      </c>
      <c r="E49" s="13">
        <f t="shared" si="13"/>
        <v>0.30827100000000002</v>
      </c>
      <c r="F49" s="13">
        <f t="shared" si="13"/>
        <v>0</v>
      </c>
      <c r="G49" s="13">
        <f t="shared" si="13"/>
        <v>0.38721949999999999</v>
      </c>
      <c r="H49" s="13">
        <f t="shared" si="13"/>
        <v>0</v>
      </c>
      <c r="I49" s="13">
        <f t="shared" si="13"/>
        <v>0.77443899999999999</v>
      </c>
      <c r="J49" s="13">
        <f t="shared" si="13"/>
        <v>0</v>
      </c>
      <c r="K49" s="13">
        <f t="shared" si="13"/>
        <v>0</v>
      </c>
      <c r="L49" s="13">
        <f t="shared" si="13"/>
        <v>0</v>
      </c>
      <c r="M49" s="13">
        <f t="shared" si="13"/>
        <v>0</v>
      </c>
      <c r="N49" s="13">
        <f t="shared" si="13"/>
        <v>0</v>
      </c>
      <c r="O49" s="13">
        <f t="shared" si="13"/>
        <v>0</v>
      </c>
      <c r="P49" s="13">
        <f t="shared" si="13"/>
        <v>0</v>
      </c>
      <c r="Q49" s="13">
        <f t="shared" si="13"/>
        <v>0</v>
      </c>
    </row>
    <row r="51" spans="1:17" x14ac:dyDescent="0.25">
      <c r="A51" s="48" t="s">
        <v>14</v>
      </c>
      <c r="B51" s="10" t="s">
        <v>0</v>
      </c>
      <c r="C51" s="13">
        <f>MMULT($C35:$Q35,C$35:C$49)</f>
        <v>0.2865411549542668</v>
      </c>
      <c r="D51" s="13">
        <f t="shared" ref="D51:Q51" si="14">MMULT($C35:$Q35,D$35:D$49)</f>
        <v>0.5054560324877837</v>
      </c>
      <c r="E51" s="13">
        <f t="shared" si="14"/>
        <v>0.45568330305577953</v>
      </c>
      <c r="F51" s="13">
        <f t="shared" si="14"/>
        <v>0</v>
      </c>
      <c r="G51" s="13">
        <f t="shared" si="14"/>
        <v>0.25860233615100819</v>
      </c>
      <c r="H51" s="13">
        <f t="shared" si="14"/>
        <v>0</v>
      </c>
      <c r="I51" s="13">
        <f t="shared" si="14"/>
        <v>0.51720467230201639</v>
      </c>
      <c r="J51" s="13">
        <f t="shared" si="14"/>
        <v>0</v>
      </c>
      <c r="K51" s="13">
        <f t="shared" si="14"/>
        <v>0</v>
      </c>
      <c r="L51" s="13">
        <f t="shared" si="14"/>
        <v>0</v>
      </c>
      <c r="M51" s="13">
        <f t="shared" si="14"/>
        <v>0</v>
      </c>
      <c r="N51" s="13">
        <f t="shared" si="14"/>
        <v>0</v>
      </c>
      <c r="O51" s="13">
        <f t="shared" si="14"/>
        <v>0</v>
      </c>
      <c r="P51" s="13">
        <f t="shared" si="14"/>
        <v>0</v>
      </c>
      <c r="Q51" s="13">
        <f t="shared" si="14"/>
        <v>0</v>
      </c>
    </row>
    <row r="52" spans="1:17" x14ac:dyDescent="0.25">
      <c r="A52" s="48"/>
      <c r="B52" s="10" t="s">
        <v>1</v>
      </c>
      <c r="C52" s="13">
        <f t="shared" ref="C52:Q65" si="15">MMULT($C36:$Q36,C$35:C$49)</f>
        <v>0.2712813450457332</v>
      </c>
      <c r="D52" s="13">
        <f t="shared" si="15"/>
        <v>0.4945439675122163</v>
      </c>
      <c r="E52" s="13">
        <f t="shared" si="15"/>
        <v>0.54431669694422047</v>
      </c>
      <c r="F52" s="13">
        <f t="shared" si="15"/>
        <v>0</v>
      </c>
      <c r="G52" s="13">
        <f t="shared" si="15"/>
        <v>0.24139766384899181</v>
      </c>
      <c r="H52" s="13">
        <f t="shared" si="15"/>
        <v>0</v>
      </c>
      <c r="I52" s="13">
        <f t="shared" si="15"/>
        <v>0.48279532769798361</v>
      </c>
      <c r="J52" s="13">
        <f t="shared" si="15"/>
        <v>0</v>
      </c>
      <c r="K52" s="13">
        <f t="shared" si="15"/>
        <v>0</v>
      </c>
      <c r="L52" s="13">
        <f t="shared" si="15"/>
        <v>0</v>
      </c>
      <c r="M52" s="13">
        <f t="shared" si="15"/>
        <v>0</v>
      </c>
      <c r="N52" s="13">
        <f t="shared" si="15"/>
        <v>0</v>
      </c>
      <c r="O52" s="13">
        <f t="shared" si="15"/>
        <v>0</v>
      </c>
      <c r="P52" s="13">
        <f t="shared" si="15"/>
        <v>0</v>
      </c>
      <c r="Q52" s="13">
        <f t="shared" si="15"/>
        <v>0</v>
      </c>
    </row>
    <row r="53" spans="1:17" x14ac:dyDescent="0.25">
      <c r="A53" s="48" t="s">
        <v>16</v>
      </c>
      <c r="B53" s="10" t="s">
        <v>2</v>
      </c>
      <c r="C53" s="13">
        <f t="shared" si="15"/>
        <v>0</v>
      </c>
      <c r="D53" s="13">
        <f t="shared" si="15"/>
        <v>0</v>
      </c>
      <c r="E53" s="13">
        <f t="shared" si="15"/>
        <v>0</v>
      </c>
      <c r="F53" s="13">
        <f t="shared" si="15"/>
        <v>3.0553296731841602E-2</v>
      </c>
      <c r="G53" s="13">
        <f t="shared" si="15"/>
        <v>1.2255005373991198E-2</v>
      </c>
      <c r="H53" s="13">
        <f t="shared" si="15"/>
        <v>2.7531653739911996E-2</v>
      </c>
      <c r="I53" s="13">
        <f t="shared" si="15"/>
        <v>0</v>
      </c>
      <c r="J53" s="13">
        <f t="shared" si="15"/>
        <v>2.5643126869955998E-2</v>
      </c>
      <c r="K53" s="13">
        <f t="shared" si="15"/>
        <v>3.0044980839524237E-2</v>
      </c>
      <c r="L53" s="13">
        <f t="shared" si="15"/>
        <v>3.0364444044845996E-2</v>
      </c>
      <c r="M53" s="13">
        <f t="shared" si="15"/>
        <v>0</v>
      </c>
      <c r="N53" s="13">
        <f t="shared" si="15"/>
        <v>0</v>
      </c>
      <c r="O53" s="13">
        <f t="shared" si="15"/>
        <v>0</v>
      </c>
      <c r="P53" s="13">
        <f t="shared" si="15"/>
        <v>0</v>
      </c>
      <c r="Q53" s="13">
        <f t="shared" si="15"/>
        <v>0</v>
      </c>
    </row>
    <row r="54" spans="1:17" x14ac:dyDescent="0.25">
      <c r="A54" s="48"/>
      <c r="B54" s="10" t="s">
        <v>3</v>
      </c>
      <c r="C54" s="13">
        <f t="shared" si="15"/>
        <v>0</v>
      </c>
      <c r="D54" s="13">
        <f t="shared" si="15"/>
        <v>0</v>
      </c>
      <c r="E54" s="13">
        <f t="shared" si="15"/>
        <v>0</v>
      </c>
      <c r="F54" s="13">
        <f t="shared" si="15"/>
        <v>0.1924798702452728</v>
      </c>
      <c r="G54" s="13">
        <f t="shared" si="15"/>
        <v>8.956634834695959E-2</v>
      </c>
      <c r="H54" s="13">
        <f t="shared" si="15"/>
        <v>0.18580628346959599</v>
      </c>
      <c r="I54" s="13">
        <f t="shared" si="15"/>
        <v>0</v>
      </c>
      <c r="J54" s="13">
        <f t="shared" si="15"/>
        <v>0.18163529173479798</v>
      </c>
      <c r="K54" s="13">
        <f t="shared" si="15"/>
        <v>0.19135720610993454</v>
      </c>
      <c r="L54" s="13">
        <f t="shared" si="15"/>
        <v>0.19206277107179298</v>
      </c>
      <c r="M54" s="13">
        <f t="shared" si="15"/>
        <v>0</v>
      </c>
      <c r="N54" s="13">
        <f t="shared" si="15"/>
        <v>0</v>
      </c>
      <c r="O54" s="13">
        <f t="shared" si="15"/>
        <v>0</v>
      </c>
      <c r="P54" s="13">
        <f t="shared" si="15"/>
        <v>0</v>
      </c>
      <c r="Q54" s="13">
        <f t="shared" si="15"/>
        <v>0</v>
      </c>
    </row>
    <row r="55" spans="1:17" x14ac:dyDescent="0.25">
      <c r="A55" s="48"/>
      <c r="B55" s="10" t="s">
        <v>4</v>
      </c>
      <c r="C55" s="13">
        <f t="shared" si="15"/>
        <v>0</v>
      </c>
      <c r="D55" s="13">
        <f t="shared" si="15"/>
        <v>0</v>
      </c>
      <c r="E55" s="13">
        <f t="shared" si="15"/>
        <v>0</v>
      </c>
      <c r="F55" s="13">
        <f t="shared" si="15"/>
        <v>1.0608783587445001E-2</v>
      </c>
      <c r="G55" s="13">
        <f t="shared" si="15"/>
        <v>4.2552101993024996E-3</v>
      </c>
      <c r="H55" s="13">
        <f t="shared" si="15"/>
        <v>9.5596019930249999E-3</v>
      </c>
      <c r="I55" s="13">
        <f t="shared" si="15"/>
        <v>0</v>
      </c>
      <c r="J55" s="13">
        <f t="shared" si="15"/>
        <v>8.9038634965124992E-3</v>
      </c>
      <c r="K55" s="13">
        <f t="shared" si="15"/>
        <v>1.0432285013723695E-2</v>
      </c>
      <c r="L55" s="13">
        <f t="shared" si="15"/>
        <v>1.0543209737793749E-2</v>
      </c>
      <c r="M55" s="13">
        <f t="shared" si="15"/>
        <v>0</v>
      </c>
      <c r="N55" s="13">
        <f t="shared" si="15"/>
        <v>0</v>
      </c>
      <c r="O55" s="13">
        <f t="shared" si="15"/>
        <v>0</v>
      </c>
      <c r="P55" s="13">
        <f t="shared" si="15"/>
        <v>0</v>
      </c>
      <c r="Q55" s="13">
        <f t="shared" si="15"/>
        <v>0</v>
      </c>
    </row>
    <row r="56" spans="1:17" x14ac:dyDescent="0.25">
      <c r="A56" s="48"/>
      <c r="B56" s="10" t="s">
        <v>5</v>
      </c>
      <c r="C56" s="13">
        <f t="shared" si="15"/>
        <v>0</v>
      </c>
      <c r="D56" s="13">
        <f t="shared" si="15"/>
        <v>0</v>
      </c>
      <c r="E56" s="13">
        <f t="shared" si="15"/>
        <v>0</v>
      </c>
      <c r="F56" s="13">
        <f t="shared" si="15"/>
        <v>0.26635804943544061</v>
      </c>
      <c r="G56" s="13">
        <f t="shared" si="15"/>
        <v>0.1439234360797467</v>
      </c>
      <c r="H56" s="13">
        <f t="shared" si="15"/>
        <v>0.27710246079746703</v>
      </c>
      <c r="I56" s="13">
        <f t="shared" si="15"/>
        <v>0</v>
      </c>
      <c r="J56" s="13">
        <f t="shared" si="15"/>
        <v>0.2838177178987335</v>
      </c>
      <c r="K56" s="13">
        <f t="shared" si="15"/>
        <v>0.26816552803681748</v>
      </c>
      <c r="L56" s="13">
        <f t="shared" si="15"/>
        <v>0.26702957514556724</v>
      </c>
      <c r="M56" s="13">
        <f t="shared" si="15"/>
        <v>0</v>
      </c>
      <c r="N56" s="13">
        <f t="shared" si="15"/>
        <v>0</v>
      </c>
      <c r="O56" s="13">
        <f t="shared" si="15"/>
        <v>0</v>
      </c>
      <c r="P56" s="13">
        <f t="shared" si="15"/>
        <v>0</v>
      </c>
      <c r="Q56" s="13">
        <f t="shared" si="15"/>
        <v>0</v>
      </c>
    </row>
    <row r="57" spans="1:17" x14ac:dyDescent="0.25">
      <c r="A57" s="48" t="s">
        <v>17</v>
      </c>
      <c r="B57" s="10" t="s">
        <v>6</v>
      </c>
      <c r="C57" s="13">
        <f t="shared" si="15"/>
        <v>0</v>
      </c>
      <c r="D57" s="13">
        <f t="shared" si="15"/>
        <v>0</v>
      </c>
      <c r="E57" s="13">
        <f t="shared" si="15"/>
        <v>0</v>
      </c>
      <c r="F57" s="13">
        <f t="shared" si="15"/>
        <v>0.20016572806499999</v>
      </c>
      <c r="G57" s="13">
        <f t="shared" si="15"/>
        <v>8.0286984892499996E-2</v>
      </c>
      <c r="H57" s="13">
        <f t="shared" si="15"/>
        <v>0.18036984892499999</v>
      </c>
      <c r="I57" s="13">
        <f t="shared" si="15"/>
        <v>0</v>
      </c>
      <c r="J57" s="13">
        <f t="shared" si="15"/>
        <v>0.16799742446249999</v>
      </c>
      <c r="K57" s="13">
        <f t="shared" si="15"/>
        <v>0.19683556629667348</v>
      </c>
      <c r="L57" s="13">
        <f t="shared" si="15"/>
        <v>0.19892848561874998</v>
      </c>
      <c r="M57" s="13">
        <f t="shared" si="15"/>
        <v>0</v>
      </c>
      <c r="N57" s="13">
        <f t="shared" si="15"/>
        <v>0</v>
      </c>
      <c r="O57" s="13">
        <f t="shared" si="15"/>
        <v>0</v>
      </c>
      <c r="P57" s="13">
        <f t="shared" si="15"/>
        <v>0</v>
      </c>
      <c r="Q57" s="13">
        <f t="shared" si="15"/>
        <v>0</v>
      </c>
    </row>
    <row r="58" spans="1:17" x14ac:dyDescent="0.25">
      <c r="A58" s="48"/>
      <c r="B58" s="10" t="s">
        <v>7</v>
      </c>
      <c r="C58" s="13">
        <f t="shared" si="15"/>
        <v>0</v>
      </c>
      <c r="D58" s="13">
        <f t="shared" si="15"/>
        <v>0</v>
      </c>
      <c r="E58" s="13">
        <f t="shared" si="15"/>
        <v>0</v>
      </c>
      <c r="F58" s="13">
        <f t="shared" si="15"/>
        <v>3.8852837471208608E-2</v>
      </c>
      <c r="G58" s="13">
        <f t="shared" si="15"/>
        <v>2.3825590970622708E-2</v>
      </c>
      <c r="H58" s="13">
        <f t="shared" si="15"/>
        <v>4.3252009706227001E-2</v>
      </c>
      <c r="I58" s="13">
        <f t="shared" si="15"/>
        <v>0</v>
      </c>
      <c r="J58" s="13">
        <f t="shared" si="15"/>
        <v>4.6001492353113516E-2</v>
      </c>
      <c r="K58" s="13">
        <f t="shared" si="15"/>
        <v>3.9592888220444572E-2</v>
      </c>
      <c r="L58" s="13">
        <f t="shared" si="15"/>
        <v>3.9127785735897258E-2</v>
      </c>
      <c r="M58" s="13">
        <f t="shared" si="15"/>
        <v>0</v>
      </c>
      <c r="N58" s="13">
        <f t="shared" si="15"/>
        <v>0</v>
      </c>
      <c r="O58" s="13">
        <f t="shared" si="15"/>
        <v>0</v>
      </c>
      <c r="P58" s="13">
        <f t="shared" si="15"/>
        <v>3.7354046249999995E-2</v>
      </c>
      <c r="Q58" s="13">
        <f t="shared" si="15"/>
        <v>4.9232860466144092E-2</v>
      </c>
    </row>
    <row r="59" spans="1:17" x14ac:dyDescent="0.25">
      <c r="A59" s="48"/>
      <c r="B59" s="10" t="s">
        <v>8</v>
      </c>
      <c r="C59" s="13">
        <f t="shared" si="15"/>
        <v>0</v>
      </c>
      <c r="D59" s="13">
        <f t="shared" si="15"/>
        <v>0</v>
      </c>
      <c r="E59" s="13">
        <f t="shared" si="15"/>
        <v>0</v>
      </c>
      <c r="F59" s="13">
        <f t="shared" si="15"/>
        <v>6.6721909354999998E-2</v>
      </c>
      <c r="G59" s="13">
        <f t="shared" si="15"/>
        <v>2.6762328297500002E-2</v>
      </c>
      <c r="H59" s="13">
        <f t="shared" si="15"/>
        <v>6.0123282974999998E-2</v>
      </c>
      <c r="I59" s="13">
        <f t="shared" si="15"/>
        <v>0</v>
      </c>
      <c r="J59" s="13">
        <f t="shared" si="15"/>
        <v>5.5999141487500001E-2</v>
      </c>
      <c r="K59" s="13">
        <f t="shared" si="15"/>
        <v>6.5611855432224503E-2</v>
      </c>
      <c r="L59" s="13">
        <f t="shared" si="15"/>
        <v>6.6309495206249985E-2</v>
      </c>
      <c r="M59" s="13">
        <f t="shared" si="15"/>
        <v>0</v>
      </c>
      <c r="N59" s="13">
        <f t="shared" si="15"/>
        <v>0</v>
      </c>
      <c r="O59" s="13">
        <f t="shared" si="15"/>
        <v>0</v>
      </c>
      <c r="P59" s="13">
        <f t="shared" si="15"/>
        <v>0.14614961625</v>
      </c>
      <c r="Q59" s="13">
        <f t="shared" si="15"/>
        <v>0.19262608435670486</v>
      </c>
    </row>
    <row r="60" spans="1:17" x14ac:dyDescent="0.25">
      <c r="A60" s="48"/>
      <c r="B60" s="10" t="s">
        <v>9</v>
      </c>
      <c r="C60" s="13">
        <f t="shared" si="15"/>
        <v>0</v>
      </c>
      <c r="D60" s="13">
        <f t="shared" si="15"/>
        <v>0</v>
      </c>
      <c r="E60" s="13">
        <f t="shared" si="15"/>
        <v>0</v>
      </c>
      <c r="F60" s="13">
        <f t="shared" si="15"/>
        <v>0.19425952510879141</v>
      </c>
      <c r="G60" s="13">
        <f t="shared" si="15"/>
        <v>0.1191250958393773</v>
      </c>
      <c r="H60" s="13">
        <f t="shared" si="15"/>
        <v>0.21625485839377298</v>
      </c>
      <c r="I60" s="13">
        <f t="shared" si="15"/>
        <v>0</v>
      </c>
      <c r="J60" s="13">
        <f t="shared" si="15"/>
        <v>0.23000194169688651</v>
      </c>
      <c r="K60" s="13">
        <f t="shared" si="15"/>
        <v>0.19795969005065742</v>
      </c>
      <c r="L60" s="13">
        <f t="shared" si="15"/>
        <v>0.19563423343910274</v>
      </c>
      <c r="M60" s="13">
        <f t="shared" si="15"/>
        <v>0</v>
      </c>
      <c r="N60" s="13">
        <f t="shared" si="15"/>
        <v>0</v>
      </c>
      <c r="O60" s="13">
        <f t="shared" si="15"/>
        <v>0</v>
      </c>
      <c r="P60" s="13">
        <f t="shared" si="15"/>
        <v>0</v>
      </c>
      <c r="Q60" s="13">
        <f t="shared" si="15"/>
        <v>0</v>
      </c>
    </row>
    <row r="61" spans="1:17" x14ac:dyDescent="0.25">
      <c r="A61" s="48" t="s">
        <v>18</v>
      </c>
      <c r="B61" s="10" t="s">
        <v>12</v>
      </c>
      <c r="C61" s="13">
        <f t="shared" si="15"/>
        <v>8.1553471199933697E-2</v>
      </c>
      <c r="D61" s="13">
        <f t="shared" si="15"/>
        <v>0</v>
      </c>
      <c r="E61" s="13">
        <f t="shared" si="15"/>
        <v>0</v>
      </c>
      <c r="F61" s="13">
        <f t="shared" si="15"/>
        <v>0</v>
      </c>
      <c r="G61" s="13">
        <f t="shared" si="15"/>
        <v>0</v>
      </c>
      <c r="H61" s="13">
        <f t="shared" si="15"/>
        <v>0</v>
      </c>
      <c r="I61" s="13">
        <f t="shared" si="15"/>
        <v>0</v>
      </c>
      <c r="J61" s="13">
        <f t="shared" si="15"/>
        <v>0</v>
      </c>
      <c r="K61" s="13">
        <f t="shared" si="15"/>
        <v>0</v>
      </c>
      <c r="L61" s="13">
        <f t="shared" si="15"/>
        <v>0</v>
      </c>
      <c r="M61" s="13">
        <f t="shared" si="15"/>
        <v>0.16547852201960805</v>
      </c>
      <c r="N61" s="13">
        <f t="shared" si="15"/>
        <v>0.15970355572875</v>
      </c>
      <c r="O61" s="13">
        <f t="shared" si="15"/>
        <v>0.12505237193625002</v>
      </c>
      <c r="P61" s="13">
        <f t="shared" si="15"/>
        <v>0</v>
      </c>
      <c r="Q61" s="13">
        <f t="shared" si="15"/>
        <v>0</v>
      </c>
    </row>
    <row r="62" spans="1:17" x14ac:dyDescent="0.25">
      <c r="A62" s="48"/>
      <c r="B62" s="10" t="s">
        <v>12</v>
      </c>
      <c r="C62" s="13">
        <f t="shared" si="15"/>
        <v>0.11777150566754482</v>
      </c>
      <c r="D62" s="13">
        <f t="shared" si="15"/>
        <v>0</v>
      </c>
      <c r="E62" s="13">
        <f t="shared" si="15"/>
        <v>0</v>
      </c>
      <c r="F62" s="13">
        <f t="shared" si="15"/>
        <v>0</v>
      </c>
      <c r="G62" s="13">
        <f t="shared" si="15"/>
        <v>0</v>
      </c>
      <c r="H62" s="13">
        <f t="shared" si="15"/>
        <v>0</v>
      </c>
      <c r="I62" s="13">
        <f t="shared" si="15"/>
        <v>0</v>
      </c>
      <c r="J62" s="13">
        <f t="shared" si="15"/>
        <v>0</v>
      </c>
      <c r="K62" s="13">
        <f t="shared" si="15"/>
        <v>0</v>
      </c>
      <c r="L62" s="13">
        <f t="shared" si="15"/>
        <v>0</v>
      </c>
      <c r="M62" s="13">
        <f t="shared" si="15"/>
        <v>0.25845726191455914</v>
      </c>
      <c r="N62" s="13">
        <f t="shared" si="15"/>
        <v>0.24640906096468748</v>
      </c>
      <c r="O62" s="13">
        <f t="shared" si="15"/>
        <v>0.17411696358156248</v>
      </c>
      <c r="P62" s="13">
        <f t="shared" si="15"/>
        <v>0</v>
      </c>
      <c r="Q62" s="13">
        <f t="shared" si="15"/>
        <v>0</v>
      </c>
    </row>
    <row r="63" spans="1:17" x14ac:dyDescent="0.25">
      <c r="A63" s="48"/>
      <c r="B63" s="10" t="s">
        <v>13</v>
      </c>
      <c r="C63" s="13">
        <f t="shared" si="15"/>
        <v>0.24285252313252145</v>
      </c>
      <c r="D63" s="13">
        <f t="shared" si="15"/>
        <v>0</v>
      </c>
      <c r="E63" s="13">
        <f t="shared" si="15"/>
        <v>0</v>
      </c>
      <c r="F63" s="13">
        <f t="shared" si="15"/>
        <v>0</v>
      </c>
      <c r="G63" s="13">
        <f t="shared" si="15"/>
        <v>0</v>
      </c>
      <c r="H63" s="13">
        <f t="shared" si="15"/>
        <v>0</v>
      </c>
      <c r="I63" s="13">
        <f t="shared" si="15"/>
        <v>0</v>
      </c>
      <c r="J63" s="13">
        <f t="shared" si="15"/>
        <v>0</v>
      </c>
      <c r="K63" s="13">
        <f t="shared" si="15"/>
        <v>0</v>
      </c>
      <c r="L63" s="13">
        <f t="shared" si="15"/>
        <v>0</v>
      </c>
      <c r="M63" s="13">
        <f t="shared" si="15"/>
        <v>0.50236649214083273</v>
      </c>
      <c r="N63" s="13">
        <f t="shared" si="15"/>
        <v>0.4833430083065624</v>
      </c>
      <c r="O63" s="13">
        <f t="shared" si="15"/>
        <v>0.36919753948218748</v>
      </c>
      <c r="P63" s="13">
        <f t="shared" si="15"/>
        <v>0</v>
      </c>
      <c r="Q63" s="13">
        <f t="shared" si="15"/>
        <v>0</v>
      </c>
    </row>
    <row r="64" spans="1:17" x14ac:dyDescent="0.25">
      <c r="A64" s="48" t="s">
        <v>15</v>
      </c>
      <c r="B64" s="10" t="s">
        <v>10</v>
      </c>
      <c r="C64" s="13">
        <f t="shared" si="15"/>
        <v>0</v>
      </c>
      <c r="D64" s="13">
        <f t="shared" si="15"/>
        <v>0</v>
      </c>
      <c r="E64" s="13">
        <f t="shared" si="15"/>
        <v>0</v>
      </c>
      <c r="F64" s="13">
        <f t="shared" si="15"/>
        <v>0</v>
      </c>
      <c r="G64" s="13">
        <f t="shared" si="15"/>
        <v>0</v>
      </c>
      <c r="H64" s="13">
        <f t="shared" si="15"/>
        <v>0</v>
      </c>
      <c r="I64" s="13">
        <f t="shared" si="15"/>
        <v>0</v>
      </c>
      <c r="J64" s="13">
        <f t="shared" si="15"/>
        <v>0</v>
      </c>
      <c r="K64" s="13">
        <f t="shared" si="15"/>
        <v>0</v>
      </c>
      <c r="L64" s="13">
        <f t="shared" si="15"/>
        <v>0</v>
      </c>
      <c r="M64" s="13">
        <f t="shared" si="15"/>
        <v>2.1070663971101328E-2</v>
      </c>
      <c r="N64" s="13">
        <f t="shared" si="15"/>
        <v>3.1605363849374998E-2</v>
      </c>
      <c r="O64" s="13">
        <f t="shared" si="15"/>
        <v>9.4816091548124995E-2</v>
      </c>
      <c r="P64" s="13">
        <f t="shared" si="15"/>
        <v>0.24243460187500004</v>
      </c>
      <c r="Q64" s="13">
        <f t="shared" si="15"/>
        <v>0.21949053458566797</v>
      </c>
    </row>
    <row r="65" spans="1:17" x14ac:dyDescent="0.25">
      <c r="A65" s="48"/>
      <c r="B65" s="10" t="s">
        <v>11</v>
      </c>
      <c r="C65" s="13">
        <f t="shared" si="15"/>
        <v>0</v>
      </c>
      <c r="D65" s="13">
        <f t="shared" si="15"/>
        <v>0</v>
      </c>
      <c r="E65" s="13">
        <f t="shared" si="15"/>
        <v>0</v>
      </c>
      <c r="F65" s="13">
        <f t="shared" si="15"/>
        <v>0</v>
      </c>
      <c r="G65" s="13">
        <f t="shared" si="15"/>
        <v>0</v>
      </c>
      <c r="H65" s="13">
        <f t="shared" si="15"/>
        <v>0</v>
      </c>
      <c r="I65" s="13">
        <f t="shared" si="15"/>
        <v>0</v>
      </c>
      <c r="J65" s="13">
        <f t="shared" si="15"/>
        <v>0</v>
      </c>
      <c r="K65" s="13">
        <f t="shared" si="15"/>
        <v>0</v>
      </c>
      <c r="L65" s="13">
        <f t="shared" si="15"/>
        <v>0</v>
      </c>
      <c r="M65" s="13">
        <f t="shared" si="15"/>
        <v>5.2627059953898686E-2</v>
      </c>
      <c r="N65" s="13">
        <f t="shared" si="15"/>
        <v>7.8939011150625002E-2</v>
      </c>
      <c r="O65" s="13">
        <f t="shared" si="15"/>
        <v>0.23681703345187499</v>
      </c>
      <c r="P65" s="13">
        <f t="shared" si="15"/>
        <v>0.57406173562499996</v>
      </c>
      <c r="Q65" s="13">
        <f t="shared" si="15"/>
        <v>0.538650520591483</v>
      </c>
    </row>
    <row r="67" spans="1:17" x14ac:dyDescent="0.25">
      <c r="A67" s="48" t="s">
        <v>14</v>
      </c>
      <c r="B67" s="10" t="s">
        <v>0</v>
      </c>
      <c r="C67" s="13">
        <f>MMULT($C51:$Q51,C$51:C$65)</f>
        <v>0.21922662583729091</v>
      </c>
      <c r="D67" s="13">
        <f t="shared" ref="D67:Q67" si="16">MMULT($C51:$Q51,D$51:D$65)</f>
        <v>0.39480418703714321</v>
      </c>
      <c r="E67" s="13">
        <f t="shared" si="16"/>
        <v>0.40570017800525926</v>
      </c>
      <c r="F67" s="13">
        <f t="shared" si="16"/>
        <v>0.12019273318339554</v>
      </c>
      <c r="G67" s="13">
        <f t="shared" si="16"/>
        <v>0.24432572983309478</v>
      </c>
      <c r="H67" s="13">
        <f t="shared" si="16"/>
        <v>0.10830597892928004</v>
      </c>
      <c r="I67" s="13">
        <f t="shared" si="16"/>
        <v>0.392232234991025</v>
      </c>
      <c r="J67" s="13">
        <f t="shared" si="16"/>
        <v>0.10087675752045784</v>
      </c>
      <c r="K67" s="13">
        <f t="shared" si="16"/>
        <v>0.11819308394899694</v>
      </c>
      <c r="L67" s="13">
        <f t="shared" si="16"/>
        <v>0.11944981104251332</v>
      </c>
      <c r="M67" s="13">
        <f t="shared" si="16"/>
        <v>0</v>
      </c>
      <c r="N67" s="13">
        <f t="shared" si="16"/>
        <v>0</v>
      </c>
      <c r="O67" s="13">
        <f t="shared" si="16"/>
        <v>0</v>
      </c>
      <c r="P67" s="13">
        <f t="shared" si="16"/>
        <v>0</v>
      </c>
      <c r="Q67" s="13">
        <f t="shared" si="16"/>
        <v>0</v>
      </c>
    </row>
    <row r="68" spans="1:17" x14ac:dyDescent="0.25">
      <c r="A68" s="48"/>
      <c r="B68" s="10" t="s">
        <v>1</v>
      </c>
      <c r="C68" s="13">
        <f t="shared" ref="C68:Q81" si="17">MMULT($C52:$Q52,C$51:C$65)</f>
        <v>0.21189382261791878</v>
      </c>
      <c r="D68" s="13">
        <f t="shared" si="17"/>
        <v>0.38169452815748983</v>
      </c>
      <c r="E68" s="13">
        <f t="shared" si="17"/>
        <v>0.39280691825779379</v>
      </c>
      <c r="F68" s="13">
        <f t="shared" si="17"/>
        <v>0.11583068340716855</v>
      </c>
      <c r="G68" s="13">
        <f t="shared" si="17"/>
        <v>0.23599573103963525</v>
      </c>
      <c r="H68" s="13">
        <f t="shared" si="17"/>
        <v>0.10437532473214445</v>
      </c>
      <c r="I68" s="13">
        <f t="shared" si="17"/>
        <v>0.37907149602215012</v>
      </c>
      <c r="J68" s="13">
        <f t="shared" si="17"/>
        <v>9.7215725560254401E-2</v>
      </c>
      <c r="K68" s="13">
        <f t="shared" si="17"/>
        <v>0.11390360569406263</v>
      </c>
      <c r="L68" s="13">
        <f t="shared" si="17"/>
        <v>0.11511472348997955</v>
      </c>
      <c r="M68" s="13">
        <f t="shared" si="17"/>
        <v>0</v>
      </c>
      <c r="N68" s="13">
        <f t="shared" si="17"/>
        <v>0</v>
      </c>
      <c r="O68" s="13">
        <f t="shared" si="17"/>
        <v>0</v>
      </c>
      <c r="P68" s="13">
        <f t="shared" si="17"/>
        <v>0</v>
      </c>
      <c r="Q68" s="13">
        <f t="shared" si="17"/>
        <v>0</v>
      </c>
    </row>
    <row r="69" spans="1:17" x14ac:dyDescent="0.25">
      <c r="A69" s="48" t="s">
        <v>16</v>
      </c>
      <c r="B69" s="10" t="s">
        <v>2</v>
      </c>
      <c r="C69" s="13">
        <f t="shared" si="17"/>
        <v>0</v>
      </c>
      <c r="D69" s="13">
        <f t="shared" si="17"/>
        <v>0</v>
      </c>
      <c r="E69" s="13">
        <f t="shared" si="17"/>
        <v>0</v>
      </c>
      <c r="F69" s="13">
        <f t="shared" si="17"/>
        <v>2.2243732087304433E-2</v>
      </c>
      <c r="G69" s="13">
        <f t="shared" si="17"/>
        <v>1.1783348649180495E-2</v>
      </c>
      <c r="H69" s="13">
        <f t="shared" si="17"/>
        <v>2.2905214692832708E-2</v>
      </c>
      <c r="I69" s="13">
        <f t="shared" si="17"/>
        <v>0</v>
      </c>
      <c r="J69" s="13">
        <f t="shared" si="17"/>
        <v>2.3318641321287883E-2</v>
      </c>
      <c r="K69" s="13">
        <f t="shared" si="17"/>
        <v>2.2355009998619425E-2</v>
      </c>
      <c r="L69" s="13">
        <f t="shared" si="17"/>
        <v>2.2285074750149948E-2</v>
      </c>
      <c r="M69" s="13">
        <f t="shared" si="17"/>
        <v>0</v>
      </c>
      <c r="N69" s="13">
        <f t="shared" si="17"/>
        <v>0</v>
      </c>
      <c r="O69" s="13">
        <f t="shared" si="17"/>
        <v>0</v>
      </c>
      <c r="P69" s="13">
        <f t="shared" si="17"/>
        <v>5.3489369670300241E-3</v>
      </c>
      <c r="Q69" s="13">
        <f t="shared" si="17"/>
        <v>7.0499315007939512E-3</v>
      </c>
    </row>
    <row r="70" spans="1:17" x14ac:dyDescent="0.25">
      <c r="A70" s="48"/>
      <c r="B70" s="10" t="s">
        <v>3</v>
      </c>
      <c r="C70" s="13">
        <f t="shared" si="17"/>
        <v>0</v>
      </c>
      <c r="D70" s="13">
        <f t="shared" si="17"/>
        <v>0</v>
      </c>
      <c r="E70" s="13">
        <f t="shared" si="17"/>
        <v>0</v>
      </c>
      <c r="F70" s="13">
        <f t="shared" si="17"/>
        <v>0.14462447702256359</v>
      </c>
      <c r="G70" s="13">
        <f t="shared" si="17"/>
        <v>7.6690950059130819E-2</v>
      </c>
      <c r="H70" s="13">
        <f t="shared" si="17"/>
        <v>0.14900318857041261</v>
      </c>
      <c r="I70" s="13">
        <f t="shared" si="17"/>
        <v>0</v>
      </c>
      <c r="J70" s="13">
        <f t="shared" si="17"/>
        <v>0.15173988328781829</v>
      </c>
      <c r="K70" s="13">
        <f t="shared" si="17"/>
        <v>0.14536108577270049</v>
      </c>
      <c r="L70" s="13">
        <f t="shared" si="17"/>
        <v>0.14489814649430416</v>
      </c>
      <c r="M70" s="13">
        <f t="shared" si="17"/>
        <v>0</v>
      </c>
      <c r="N70" s="13">
        <f t="shared" si="17"/>
        <v>0</v>
      </c>
      <c r="O70" s="13">
        <f t="shared" si="17"/>
        <v>0</v>
      </c>
      <c r="P70" s="13">
        <f t="shared" si="17"/>
        <v>3.4751595327732976E-2</v>
      </c>
      <c r="Q70" s="13">
        <f t="shared" si="17"/>
        <v>4.5802814300102294E-2</v>
      </c>
    </row>
    <row r="71" spans="1:17" x14ac:dyDescent="0.25">
      <c r="A71" s="48"/>
      <c r="B71" s="10" t="s">
        <v>4</v>
      </c>
      <c r="C71" s="13">
        <f t="shared" si="17"/>
        <v>0</v>
      </c>
      <c r="D71" s="13">
        <f t="shared" si="17"/>
        <v>0</v>
      </c>
      <c r="E71" s="13">
        <f t="shared" si="17"/>
        <v>0</v>
      </c>
      <c r="F71" s="13">
        <f t="shared" si="17"/>
        <v>7.7235180858695948E-3</v>
      </c>
      <c r="G71" s="13">
        <f t="shared" si="17"/>
        <v>4.0914405031876721E-3</v>
      </c>
      <c r="H71" s="13">
        <f t="shared" si="17"/>
        <v>7.9531995461224695E-3</v>
      </c>
      <c r="I71" s="13">
        <f t="shared" si="17"/>
        <v>0</v>
      </c>
      <c r="J71" s="13">
        <f t="shared" si="17"/>
        <v>8.0967504587805168E-3</v>
      </c>
      <c r="K71" s="13">
        <f t="shared" si="17"/>
        <v>7.7621562495206343E-3</v>
      </c>
      <c r="L71" s="13">
        <f t="shared" si="17"/>
        <v>7.7378731771353976E-3</v>
      </c>
      <c r="M71" s="13">
        <f t="shared" si="17"/>
        <v>0</v>
      </c>
      <c r="N71" s="13">
        <f t="shared" si="17"/>
        <v>0</v>
      </c>
      <c r="O71" s="13">
        <f t="shared" si="17"/>
        <v>0</v>
      </c>
      <c r="P71" s="13">
        <f t="shared" si="17"/>
        <v>1.8572697802187585E-3</v>
      </c>
      <c r="Q71" s="13">
        <f t="shared" si="17"/>
        <v>2.4478928822201226E-3</v>
      </c>
    </row>
    <row r="72" spans="1:17" x14ac:dyDescent="0.25">
      <c r="A72" s="48"/>
      <c r="B72" s="10" t="s">
        <v>5</v>
      </c>
      <c r="C72" s="13">
        <f t="shared" si="17"/>
        <v>0</v>
      </c>
      <c r="D72" s="13">
        <f t="shared" si="17"/>
        <v>0</v>
      </c>
      <c r="E72" s="13">
        <f t="shared" si="17"/>
        <v>0</v>
      </c>
      <c r="F72" s="13">
        <f t="shared" si="17"/>
        <v>0.20739656450898034</v>
      </c>
      <c r="G72" s="13">
        <f t="shared" si="17"/>
        <v>0.11009946310542976</v>
      </c>
      <c r="H72" s="13">
        <f t="shared" si="17"/>
        <v>0.21379774535991997</v>
      </c>
      <c r="I72" s="13">
        <f t="shared" si="17"/>
        <v>0</v>
      </c>
      <c r="J72" s="13">
        <f t="shared" si="17"/>
        <v>0.2177984833917572</v>
      </c>
      <c r="K72" s="13">
        <f t="shared" si="17"/>
        <v>0.20847340315762963</v>
      </c>
      <c r="L72" s="13">
        <f t="shared" si="17"/>
        <v>0.20779663831216405</v>
      </c>
      <c r="M72" s="13">
        <f t="shared" si="17"/>
        <v>0</v>
      </c>
      <c r="N72" s="13">
        <f t="shared" si="17"/>
        <v>0</v>
      </c>
      <c r="O72" s="13">
        <f t="shared" si="17"/>
        <v>0</v>
      </c>
      <c r="P72" s="13">
        <f t="shared" si="17"/>
        <v>4.9794029175018233E-2</v>
      </c>
      <c r="Q72" s="13">
        <f t="shared" si="17"/>
        <v>6.5628833728308106E-2</v>
      </c>
    </row>
    <row r="73" spans="1:17" x14ac:dyDescent="0.25">
      <c r="A73" s="48" t="s">
        <v>17</v>
      </c>
      <c r="B73" s="10" t="s">
        <v>6</v>
      </c>
      <c r="C73" s="13">
        <f t="shared" si="17"/>
        <v>0</v>
      </c>
      <c r="D73" s="13">
        <f t="shared" si="17"/>
        <v>0</v>
      </c>
      <c r="E73" s="13">
        <f t="shared" si="17"/>
        <v>0</v>
      </c>
      <c r="F73" s="13">
        <f t="shared" si="17"/>
        <v>0.14572675633716217</v>
      </c>
      <c r="G73" s="13">
        <f t="shared" si="17"/>
        <v>7.7196990626182488E-2</v>
      </c>
      <c r="H73" s="13">
        <f t="shared" si="17"/>
        <v>0.15006036879476356</v>
      </c>
      <c r="I73" s="13">
        <f t="shared" si="17"/>
        <v>0</v>
      </c>
      <c r="J73" s="13">
        <f t="shared" si="17"/>
        <v>0.15276887658076443</v>
      </c>
      <c r="K73" s="13">
        <f t="shared" si="17"/>
        <v>0.14645577829284218</v>
      </c>
      <c r="L73" s="13">
        <f t="shared" si="17"/>
        <v>0.14599760711576226</v>
      </c>
      <c r="M73" s="13">
        <f t="shared" si="17"/>
        <v>0</v>
      </c>
      <c r="N73" s="13">
        <f t="shared" si="17"/>
        <v>0</v>
      </c>
      <c r="O73" s="13">
        <f t="shared" si="17"/>
        <v>0</v>
      </c>
      <c r="P73" s="13">
        <f t="shared" si="17"/>
        <v>3.5042826041863366E-2</v>
      </c>
      <c r="Q73" s="13">
        <f t="shared" si="17"/>
        <v>4.6186658155096642E-2</v>
      </c>
    </row>
    <row r="74" spans="1:17" x14ac:dyDescent="0.25">
      <c r="A74" s="48"/>
      <c r="B74" s="10" t="s">
        <v>7</v>
      </c>
      <c r="C74" s="13">
        <f t="shared" si="17"/>
        <v>0</v>
      </c>
      <c r="D74" s="13">
        <f t="shared" si="17"/>
        <v>0</v>
      </c>
      <c r="E74" s="13">
        <f t="shared" si="17"/>
        <v>0</v>
      </c>
      <c r="F74" s="13">
        <f t="shared" si="17"/>
        <v>3.1281617273472256E-2</v>
      </c>
      <c r="G74" s="13">
        <f t="shared" si="17"/>
        <v>1.6622979366608073E-2</v>
      </c>
      <c r="H74" s="13">
        <f t="shared" si="17"/>
        <v>3.2263788003344201E-2</v>
      </c>
      <c r="I74" s="13">
        <f t="shared" si="17"/>
        <v>0</v>
      </c>
      <c r="J74" s="13">
        <f t="shared" si="17"/>
        <v>3.2877644709514167E-2</v>
      </c>
      <c r="K74" s="13">
        <f t="shared" si="17"/>
        <v>3.1446842944504956E-2</v>
      </c>
      <c r="L74" s="13">
        <f t="shared" si="17"/>
        <v>3.1343002944089246E-2</v>
      </c>
      <c r="M74" s="13">
        <f t="shared" si="17"/>
        <v>3.3780552559484209E-3</v>
      </c>
      <c r="N74" s="13">
        <f t="shared" si="17"/>
        <v>5.0669815442917453E-3</v>
      </c>
      <c r="O74" s="13">
        <f t="shared" si="17"/>
        <v>1.5200944632875234E-2</v>
      </c>
      <c r="P74" s="13">
        <f t="shared" si="17"/>
        <v>4.4823441952591553E-2</v>
      </c>
      <c r="Q74" s="13">
        <f t="shared" si="17"/>
        <v>4.4609573581178799E-2</v>
      </c>
    </row>
    <row r="75" spans="1:17" x14ac:dyDescent="0.25">
      <c r="A75" s="48"/>
      <c r="B75" s="10" t="s">
        <v>8</v>
      </c>
      <c r="C75" s="13">
        <f t="shared" si="17"/>
        <v>0</v>
      </c>
      <c r="D75" s="13">
        <f t="shared" si="17"/>
        <v>0</v>
      </c>
      <c r="E75" s="13">
        <f t="shared" si="17"/>
        <v>0</v>
      </c>
      <c r="F75" s="13">
        <f t="shared" si="17"/>
        <v>4.8575585445720722E-2</v>
      </c>
      <c r="G75" s="13">
        <f t="shared" si="17"/>
        <v>2.5732330208727495E-2</v>
      </c>
      <c r="H75" s="13">
        <f t="shared" si="17"/>
        <v>5.0020122931587856E-2</v>
      </c>
      <c r="I75" s="13">
        <f t="shared" si="17"/>
        <v>0</v>
      </c>
      <c r="J75" s="13">
        <f t="shared" si="17"/>
        <v>5.0922958860254816E-2</v>
      </c>
      <c r="K75" s="13">
        <f t="shared" si="17"/>
        <v>4.8818592764280709E-2</v>
      </c>
      <c r="L75" s="13">
        <f t="shared" si="17"/>
        <v>4.8665869038587412E-2</v>
      </c>
      <c r="M75" s="13">
        <f t="shared" si="17"/>
        <v>1.3216813943634213E-2</v>
      </c>
      <c r="N75" s="13">
        <f t="shared" si="17"/>
        <v>1.9824824418962935E-2</v>
      </c>
      <c r="O75" s="13">
        <f t="shared" si="17"/>
        <v>5.9474473256888802E-2</v>
      </c>
      <c r="P75" s="13">
        <f t="shared" si="17"/>
        <v>0.15769193035616491</v>
      </c>
      <c r="Q75" s="13">
        <f t="shared" si="17"/>
        <v>0.15123215073680626</v>
      </c>
    </row>
    <row r="76" spans="1:17" x14ac:dyDescent="0.25">
      <c r="A76" s="48"/>
      <c r="B76" s="10" t="s">
        <v>9</v>
      </c>
      <c r="C76" s="13">
        <f t="shared" si="17"/>
        <v>0</v>
      </c>
      <c r="D76" s="13">
        <f t="shared" si="17"/>
        <v>0</v>
      </c>
      <c r="E76" s="13">
        <f t="shared" si="17"/>
        <v>0</v>
      </c>
      <c r="F76" s="13">
        <f t="shared" si="17"/>
        <v>0.15640433264836279</v>
      </c>
      <c r="G76" s="13">
        <f t="shared" si="17"/>
        <v>8.3112902115410711E-2</v>
      </c>
      <c r="H76" s="13">
        <f t="shared" si="17"/>
        <v>0.16131506843959212</v>
      </c>
      <c r="I76" s="13">
        <f t="shared" si="17"/>
        <v>0</v>
      </c>
      <c r="J76" s="13">
        <f t="shared" si="17"/>
        <v>0.16438427830911045</v>
      </c>
      <c r="K76" s="13">
        <f t="shared" si="17"/>
        <v>0.15723044117684232</v>
      </c>
      <c r="L76" s="13">
        <f t="shared" si="17"/>
        <v>0.15671125363531463</v>
      </c>
      <c r="M76" s="13">
        <f t="shared" si="17"/>
        <v>0</v>
      </c>
      <c r="N76" s="13">
        <f t="shared" si="17"/>
        <v>0</v>
      </c>
      <c r="O76" s="13">
        <f t="shared" si="17"/>
        <v>0</v>
      </c>
      <c r="P76" s="13">
        <f t="shared" si="17"/>
        <v>3.7523235901607825E-2</v>
      </c>
      <c r="Q76" s="13">
        <f t="shared" si="17"/>
        <v>4.9455853457430102E-2</v>
      </c>
    </row>
    <row r="77" spans="1:17" x14ac:dyDescent="0.25">
      <c r="A77" s="48" t="s">
        <v>18</v>
      </c>
      <c r="B77" s="10" t="s">
        <v>12</v>
      </c>
      <c r="C77" s="13">
        <f t="shared" si="17"/>
        <v>8.6041585974952609E-2</v>
      </c>
      <c r="D77" s="13">
        <f t="shared" si="17"/>
        <v>4.1221693988325217E-2</v>
      </c>
      <c r="E77" s="13">
        <f t="shared" si="17"/>
        <v>3.7162555132050176E-2</v>
      </c>
      <c r="F77" s="13">
        <f t="shared" si="17"/>
        <v>0</v>
      </c>
      <c r="G77" s="13">
        <f t="shared" si="17"/>
        <v>2.1089918173526821E-2</v>
      </c>
      <c r="H77" s="13">
        <f t="shared" si="17"/>
        <v>0</v>
      </c>
      <c r="I77" s="13">
        <f t="shared" si="17"/>
        <v>4.2179836347053641E-2</v>
      </c>
      <c r="J77" s="13">
        <f t="shared" si="17"/>
        <v>0</v>
      </c>
      <c r="K77" s="13">
        <f t="shared" si="17"/>
        <v>0</v>
      </c>
      <c r="L77" s="13">
        <f t="shared" si="17"/>
        <v>0</v>
      </c>
      <c r="M77" s="13">
        <f t="shared" si="17"/>
        <v>0.13148180640497048</v>
      </c>
      <c r="N77" s="13">
        <f t="shared" si="17"/>
        <v>0.12622310121065081</v>
      </c>
      <c r="O77" s="13">
        <f t="shared" si="17"/>
        <v>9.4669607905000619E-2</v>
      </c>
      <c r="P77" s="13">
        <f t="shared" si="17"/>
        <v>0</v>
      </c>
      <c r="Q77" s="13">
        <f t="shared" si="17"/>
        <v>0</v>
      </c>
    </row>
    <row r="78" spans="1:17" x14ac:dyDescent="0.25">
      <c r="A78" s="48"/>
      <c r="B78" s="10" t="s">
        <v>12</v>
      </c>
      <c r="C78" s="13">
        <f t="shared" si="17"/>
        <v>0.12612918016653688</v>
      </c>
      <c r="D78" s="13">
        <f t="shared" si="17"/>
        <v>5.9528317994829737E-2</v>
      </c>
      <c r="E78" s="13">
        <f t="shared" si="17"/>
        <v>5.3666508708439281E-2</v>
      </c>
      <c r="F78" s="13">
        <f t="shared" si="17"/>
        <v>0</v>
      </c>
      <c r="G78" s="13">
        <f t="shared" si="17"/>
        <v>3.0455986497648795E-2</v>
      </c>
      <c r="H78" s="13">
        <f t="shared" si="17"/>
        <v>0</v>
      </c>
      <c r="I78" s="13">
        <f t="shared" si="17"/>
        <v>6.0911972995297589E-2</v>
      </c>
      <c r="J78" s="13">
        <f t="shared" si="17"/>
        <v>0</v>
      </c>
      <c r="K78" s="13">
        <f t="shared" si="17"/>
        <v>0</v>
      </c>
      <c r="L78" s="13">
        <f t="shared" si="17"/>
        <v>0</v>
      </c>
      <c r="M78" s="13">
        <f t="shared" si="17"/>
        <v>0.19392586513140947</v>
      </c>
      <c r="N78" s="13">
        <f t="shared" si="17"/>
        <v>0.1861521860318876</v>
      </c>
      <c r="O78" s="13">
        <f t="shared" si="17"/>
        <v>0.13950824567714226</v>
      </c>
      <c r="P78" s="13">
        <f t="shared" si="17"/>
        <v>0</v>
      </c>
      <c r="Q78" s="13">
        <f t="shared" si="17"/>
        <v>0</v>
      </c>
    </row>
    <row r="79" spans="1:17" x14ac:dyDescent="0.25">
      <c r="A79" s="48"/>
      <c r="B79" s="10" t="s">
        <v>13</v>
      </c>
      <c r="C79" s="13">
        <f t="shared" si="17"/>
        <v>0.25714156155028201</v>
      </c>
      <c r="D79" s="13">
        <f t="shared" si="17"/>
        <v>0.122751272822212</v>
      </c>
      <c r="E79" s="13">
        <f t="shared" si="17"/>
        <v>0.11066383989645748</v>
      </c>
      <c r="F79" s="13">
        <f t="shared" si="17"/>
        <v>0</v>
      </c>
      <c r="G79" s="13">
        <f t="shared" si="17"/>
        <v>6.2802229822236807E-2</v>
      </c>
      <c r="H79" s="13">
        <f t="shared" si="17"/>
        <v>0</v>
      </c>
      <c r="I79" s="13">
        <f t="shared" si="17"/>
        <v>0.12560445964447361</v>
      </c>
      <c r="J79" s="13">
        <f t="shared" si="17"/>
        <v>0</v>
      </c>
      <c r="K79" s="13">
        <f t="shared" si="17"/>
        <v>0</v>
      </c>
      <c r="L79" s="13">
        <f t="shared" si="17"/>
        <v>0</v>
      </c>
      <c r="M79" s="13">
        <f t="shared" si="17"/>
        <v>0.39352684794079329</v>
      </c>
      <c r="N79" s="13">
        <f t="shared" si="17"/>
        <v>0.37777886126723864</v>
      </c>
      <c r="O79" s="13">
        <f t="shared" si="17"/>
        <v>0.28328716155792261</v>
      </c>
      <c r="P79" s="13">
        <f t="shared" si="17"/>
        <v>0</v>
      </c>
      <c r="Q79" s="13">
        <f t="shared" si="17"/>
        <v>0</v>
      </c>
    </row>
    <row r="80" spans="1:17" x14ac:dyDescent="0.25">
      <c r="A80" s="48" t="s">
        <v>15</v>
      </c>
      <c r="B80" s="10" t="s">
        <v>10</v>
      </c>
      <c r="C80" s="13">
        <f t="shared" si="17"/>
        <v>2.8466924141068474E-2</v>
      </c>
      <c r="D80" s="13">
        <f t="shared" si="17"/>
        <v>0</v>
      </c>
      <c r="E80" s="13">
        <f t="shared" si="17"/>
        <v>0</v>
      </c>
      <c r="F80" s="13">
        <f t="shared" si="17"/>
        <v>0</v>
      </c>
      <c r="G80" s="13">
        <f t="shared" si="17"/>
        <v>0</v>
      </c>
      <c r="H80" s="13">
        <f t="shared" si="17"/>
        <v>0</v>
      </c>
      <c r="I80" s="13">
        <f t="shared" si="17"/>
        <v>0</v>
      </c>
      <c r="J80" s="13">
        <f t="shared" si="17"/>
        <v>0</v>
      </c>
      <c r="K80" s="13">
        <f t="shared" si="17"/>
        <v>0</v>
      </c>
      <c r="L80" s="13">
        <f t="shared" si="17"/>
        <v>0</v>
      </c>
      <c r="M80" s="13">
        <f t="shared" si="17"/>
        <v>7.5947204997797196E-2</v>
      </c>
      <c r="N80" s="13">
        <f t="shared" si="17"/>
        <v>8.1970202469115919E-2</v>
      </c>
      <c r="O80" s="13">
        <f t="shared" si="17"/>
        <v>0.11810963287424445</v>
      </c>
      <c r="P80" s="13">
        <f t="shared" si="17"/>
        <v>0.18477565342379743</v>
      </c>
      <c r="Q80" s="13">
        <f t="shared" si="17"/>
        <v>0.1714407910870803</v>
      </c>
    </row>
    <row r="81" spans="1:17" x14ac:dyDescent="0.25">
      <c r="A81" s="48"/>
      <c r="B81" s="10" t="s">
        <v>11</v>
      </c>
      <c r="C81" s="13">
        <f t="shared" si="17"/>
        <v>7.1100299711950254E-2</v>
      </c>
      <c r="D81" s="13">
        <f t="shared" si="17"/>
        <v>0</v>
      </c>
      <c r="E81" s="13">
        <f t="shared" si="17"/>
        <v>0</v>
      </c>
      <c r="F81" s="13">
        <f t="shared" si="17"/>
        <v>0</v>
      </c>
      <c r="G81" s="13">
        <f t="shared" si="17"/>
        <v>0</v>
      </c>
      <c r="H81" s="13">
        <f t="shared" si="17"/>
        <v>0</v>
      </c>
      <c r="I81" s="13">
        <f t="shared" si="17"/>
        <v>0</v>
      </c>
      <c r="J81" s="13">
        <f t="shared" si="17"/>
        <v>0</v>
      </c>
      <c r="K81" s="13">
        <f t="shared" si="17"/>
        <v>0</v>
      </c>
      <c r="L81" s="13">
        <f t="shared" si="17"/>
        <v>0</v>
      </c>
      <c r="M81" s="13">
        <f t="shared" si="17"/>
        <v>0.18852340632544681</v>
      </c>
      <c r="N81" s="13">
        <f t="shared" si="17"/>
        <v>0.20298384305785216</v>
      </c>
      <c r="O81" s="13">
        <f t="shared" si="17"/>
        <v>0.28974993409592598</v>
      </c>
      <c r="P81" s="13">
        <f t="shared" si="17"/>
        <v>0.44839108107397496</v>
      </c>
      <c r="Q81" s="13">
        <f t="shared" si="17"/>
        <v>0.41614550057098332</v>
      </c>
    </row>
    <row r="83" spans="1:17" x14ac:dyDescent="0.25">
      <c r="A83" s="48" t="s">
        <v>14</v>
      </c>
      <c r="B83" s="10" t="s">
        <v>0</v>
      </c>
      <c r="C83" s="13">
        <f>MMULT($C67:$Q67,C$67:C$81)</f>
        <v>0.13171688185286362</v>
      </c>
      <c r="D83" s="13">
        <f t="shared" ref="D83:Q83" si="18">MMULT($C67:$Q67,D$67:D$81)</f>
        <v>0.23724618767633135</v>
      </c>
      <c r="E83" s="13">
        <f t="shared" si="18"/>
        <v>0.24402209715101514</v>
      </c>
      <c r="F83" s="13">
        <f t="shared" si="18"/>
        <v>0.20757441121348372</v>
      </c>
      <c r="G83" s="13">
        <f t="shared" si="18"/>
        <v>0.21858230829878872</v>
      </c>
      <c r="H83" s="13">
        <f t="shared" si="18"/>
        <v>0.20454613228669036</v>
      </c>
      <c r="I83" s="13">
        <f t="shared" si="18"/>
        <v>0.23564676323768047</v>
      </c>
      <c r="J83" s="13">
        <f t="shared" si="18"/>
        <v>0.20265345795744449</v>
      </c>
      <c r="K83" s="13">
        <f t="shared" si="18"/>
        <v>0.20706497899102391</v>
      </c>
      <c r="L83" s="13">
        <f t="shared" si="18"/>
        <v>0.20738514378055911</v>
      </c>
      <c r="M83" s="13">
        <f t="shared" si="18"/>
        <v>1.9029032609232488E-3</v>
      </c>
      <c r="N83" s="13">
        <f t="shared" si="18"/>
        <v>2.854297805428764E-3</v>
      </c>
      <c r="O83" s="13">
        <f t="shared" si="18"/>
        <v>8.5628934162862921E-3</v>
      </c>
      <c r="P83" s="13">
        <f t="shared" si="18"/>
        <v>5.3580532238470854E-2</v>
      </c>
      <c r="Q83" s="13">
        <f t="shared" si="18"/>
        <v>6.2469454131389393E-2</v>
      </c>
    </row>
    <row r="84" spans="1:17" x14ac:dyDescent="0.25">
      <c r="A84" s="48"/>
      <c r="B84" s="10" t="s">
        <v>1</v>
      </c>
      <c r="C84" s="13">
        <f t="shared" ref="C84:Q97" si="19">MMULT($C68:$Q68,C$67:C$81)</f>
        <v>0.12733148041192513</v>
      </c>
      <c r="D84" s="13">
        <f t="shared" si="19"/>
        <v>0.22934728120222886</v>
      </c>
      <c r="E84" s="13">
        <f t="shared" si="19"/>
        <v>0.23589761287571076</v>
      </c>
      <c r="F84" s="13">
        <f t="shared" si="19"/>
        <v>0.20045858115444748</v>
      </c>
      <c r="G84" s="13">
        <f t="shared" si="19"/>
        <v>0.21119608546207999</v>
      </c>
      <c r="H84" s="13">
        <f t="shared" si="19"/>
        <v>0.19752482432013049</v>
      </c>
      <c r="I84" s="13">
        <f t="shared" si="19"/>
        <v>0.22780110343834648</v>
      </c>
      <c r="J84" s="13">
        <f t="shared" si="19"/>
        <v>0.19569122629868238</v>
      </c>
      <c r="K84" s="13">
        <f t="shared" si="19"/>
        <v>0.19996504991099448</v>
      </c>
      <c r="L84" s="13">
        <f t="shared" si="19"/>
        <v>0.20027522135230269</v>
      </c>
      <c r="M84" s="13">
        <f t="shared" si="19"/>
        <v>1.8338428566571571E-3</v>
      </c>
      <c r="N84" s="13">
        <f t="shared" si="19"/>
        <v>2.7507092708003184E-3</v>
      </c>
      <c r="O84" s="13">
        <f t="shared" si="19"/>
        <v>8.2521278124009553E-3</v>
      </c>
      <c r="P84" s="13">
        <f t="shared" si="19"/>
        <v>5.1684412492409175E-2</v>
      </c>
      <c r="Q84" s="13">
        <f t="shared" si="19"/>
        <v>6.026613807878544E-2</v>
      </c>
    </row>
    <row r="85" spans="1:17" x14ac:dyDescent="0.25">
      <c r="A85" s="48" t="s">
        <v>16</v>
      </c>
      <c r="B85" s="10" t="s">
        <v>2</v>
      </c>
      <c r="C85" s="13">
        <f t="shared" si="19"/>
        <v>6.535200255309698E-4</v>
      </c>
      <c r="D85" s="13">
        <f t="shared" si="19"/>
        <v>0</v>
      </c>
      <c r="E85" s="13">
        <f t="shared" si="19"/>
        <v>0</v>
      </c>
      <c r="F85" s="13">
        <f t="shared" si="19"/>
        <v>1.335929461898846E-2</v>
      </c>
      <c r="G85" s="13">
        <f t="shared" si="19"/>
        <v>7.0910046855468777E-3</v>
      </c>
      <c r="H85" s="13">
        <f t="shared" si="19"/>
        <v>1.3770651995041109E-2</v>
      </c>
      <c r="I85" s="13">
        <f t="shared" si="19"/>
        <v>0</v>
      </c>
      <c r="J85" s="13">
        <f t="shared" si="19"/>
        <v>1.4027750355074014E-2</v>
      </c>
      <c r="K85" s="13">
        <f t="shared" si="19"/>
        <v>1.3428495213574917E-2</v>
      </c>
      <c r="L85" s="13">
        <f t="shared" si="19"/>
        <v>1.3385004454991752E-2</v>
      </c>
      <c r="M85" s="13">
        <f t="shared" si="19"/>
        <v>2.109547579982858E-3</v>
      </c>
      <c r="N85" s="13">
        <f t="shared" si="19"/>
        <v>2.4308149088274732E-3</v>
      </c>
      <c r="O85" s="13">
        <f t="shared" si="19"/>
        <v>4.3584959891383775E-3</v>
      </c>
      <c r="P85" s="13">
        <f t="shared" si="19"/>
        <v>1.149154725487809E-2</v>
      </c>
      <c r="Q85" s="13">
        <f t="shared" si="19"/>
        <v>1.1924893969302219E-2</v>
      </c>
    </row>
    <row r="86" spans="1:17" x14ac:dyDescent="0.25">
      <c r="A86" s="48"/>
      <c r="B86" s="10" t="s">
        <v>3</v>
      </c>
      <c r="C86" s="13">
        <f t="shared" si="19"/>
        <v>4.2458648523637579E-3</v>
      </c>
      <c r="D86" s="13">
        <f t="shared" si="19"/>
        <v>0</v>
      </c>
      <c r="E86" s="13">
        <f t="shared" si="19"/>
        <v>0</v>
      </c>
      <c r="F86" s="13">
        <f t="shared" si="19"/>
        <v>8.6881679405233364E-2</v>
      </c>
      <c r="G86" s="13">
        <f t="shared" si="19"/>
        <v>4.6116089940437498E-2</v>
      </c>
      <c r="H86" s="13">
        <f t="shared" si="19"/>
        <v>8.9556929643054187E-2</v>
      </c>
      <c r="I86" s="13">
        <f t="shared" si="19"/>
        <v>0</v>
      </c>
      <c r="J86" s="13">
        <f t="shared" si="19"/>
        <v>9.1228961041692203E-2</v>
      </c>
      <c r="K86" s="13">
        <f t="shared" si="19"/>
        <v>8.7331723376490755E-2</v>
      </c>
      <c r="L86" s="13">
        <f t="shared" si="19"/>
        <v>8.7048882545097184E-2</v>
      </c>
      <c r="M86" s="13">
        <f t="shared" si="19"/>
        <v>1.3707985241082851E-2</v>
      </c>
      <c r="N86" s="13">
        <f t="shared" si="19"/>
        <v>1.5796447765584924E-2</v>
      </c>
      <c r="O86" s="13">
        <f t="shared" si="19"/>
        <v>2.8327724163653298E-2</v>
      </c>
      <c r="P86" s="13">
        <f t="shared" si="19"/>
        <v>7.4707479754455977E-2</v>
      </c>
      <c r="Q86" s="13">
        <f t="shared" si="19"/>
        <v>7.7527703484616003E-2</v>
      </c>
    </row>
    <row r="87" spans="1:17" x14ac:dyDescent="0.25">
      <c r="A87" s="48"/>
      <c r="B87" s="10" t="s">
        <v>4</v>
      </c>
      <c r="C87" s="13">
        <f t="shared" si="19"/>
        <v>2.2691667553158677E-4</v>
      </c>
      <c r="D87" s="13">
        <f t="shared" si="19"/>
        <v>0</v>
      </c>
      <c r="E87" s="13">
        <f t="shared" si="19"/>
        <v>0</v>
      </c>
      <c r="F87" s="13">
        <f t="shared" si="19"/>
        <v>4.6386439649265488E-3</v>
      </c>
      <c r="G87" s="13">
        <f t="shared" si="19"/>
        <v>2.4621544047037768E-3</v>
      </c>
      <c r="H87" s="13">
        <f t="shared" si="19"/>
        <v>4.7814763871670517E-3</v>
      </c>
      <c r="I87" s="13">
        <f t="shared" si="19"/>
        <v>0</v>
      </c>
      <c r="J87" s="13">
        <f t="shared" si="19"/>
        <v>4.8707466510673663E-3</v>
      </c>
      <c r="K87" s="13">
        <f t="shared" si="19"/>
        <v>4.6626719491579573E-3</v>
      </c>
      <c r="L87" s="13">
        <f t="shared" si="19"/>
        <v>4.6475709913165802E-3</v>
      </c>
      <c r="M87" s="13">
        <f t="shared" si="19"/>
        <v>7.324817986051591E-4</v>
      </c>
      <c r="N87" s="13">
        <f t="shared" si="19"/>
        <v>8.4403295445398372E-4</v>
      </c>
      <c r="O87" s="13">
        <f t="shared" si="19"/>
        <v>1.5133666628952703E-3</v>
      </c>
      <c r="P87" s="13">
        <f t="shared" si="19"/>
        <v>3.9901205746104484E-3</v>
      </c>
      <c r="Q87" s="13">
        <f t="shared" si="19"/>
        <v>4.1405881837854926E-3</v>
      </c>
    </row>
    <row r="88" spans="1:17" x14ac:dyDescent="0.25">
      <c r="A88" s="48"/>
      <c r="B88" s="10" t="s">
        <v>5</v>
      </c>
      <c r="C88" s="13">
        <f t="shared" si="19"/>
        <v>6.0837125990318508E-3</v>
      </c>
      <c r="D88" s="13">
        <f t="shared" si="19"/>
        <v>0</v>
      </c>
      <c r="E88" s="13">
        <f t="shared" si="19"/>
        <v>0</v>
      </c>
      <c r="F88" s="13">
        <f t="shared" si="19"/>
        <v>0.12462599371057467</v>
      </c>
      <c r="G88" s="13">
        <f t="shared" si="19"/>
        <v>6.6150469756440164E-2</v>
      </c>
      <c r="H88" s="13">
        <f t="shared" si="19"/>
        <v>0.1284634666117275</v>
      </c>
      <c r="I88" s="13">
        <f t="shared" si="19"/>
        <v>0</v>
      </c>
      <c r="J88" s="13">
        <f t="shared" si="19"/>
        <v>0.13086188717494801</v>
      </c>
      <c r="K88" s="13">
        <f t="shared" si="19"/>
        <v>0.12527155258937109</v>
      </c>
      <c r="L88" s="13">
        <f t="shared" si="19"/>
        <v>0.12486583576689672</v>
      </c>
      <c r="M88" s="13">
        <f t="shared" si="19"/>
        <v>1.9645378122338179E-2</v>
      </c>
      <c r="N88" s="13">
        <f t="shared" si="19"/>
        <v>2.2639749048150522E-2</v>
      </c>
      <c r="O88" s="13">
        <f t="shared" si="19"/>
        <v>4.0606693280793915E-2</v>
      </c>
      <c r="P88" s="13">
        <f t="shared" si="19"/>
        <v>0.10712005836877193</v>
      </c>
      <c r="Q88" s="13">
        <f t="shared" si="19"/>
        <v>0.11116856501640066</v>
      </c>
    </row>
    <row r="89" spans="1:17" x14ac:dyDescent="0.25">
      <c r="A89" s="48" t="s">
        <v>17</v>
      </c>
      <c r="B89" s="10" t="s">
        <v>6</v>
      </c>
      <c r="C89" s="13">
        <f t="shared" si="19"/>
        <v>4.2814467081431461E-3</v>
      </c>
      <c r="D89" s="13">
        <f t="shared" si="19"/>
        <v>0</v>
      </c>
      <c r="E89" s="13">
        <f t="shared" si="19"/>
        <v>0</v>
      </c>
      <c r="F89" s="13">
        <f t="shared" si="19"/>
        <v>8.7521584243897152E-2</v>
      </c>
      <c r="G89" s="13">
        <f t="shared" si="19"/>
        <v>4.6455743484976927E-2</v>
      </c>
      <c r="H89" s="13">
        <f t="shared" si="19"/>
        <v>9.021653560692551E-2</v>
      </c>
      <c r="I89" s="13">
        <f t="shared" si="19"/>
        <v>0</v>
      </c>
      <c r="J89" s="13">
        <f t="shared" si="19"/>
        <v>9.1900880208818231E-2</v>
      </c>
      <c r="K89" s="13">
        <f t="shared" si="19"/>
        <v>8.7974942436942594E-2</v>
      </c>
      <c r="L89" s="13">
        <f t="shared" si="19"/>
        <v>8.7690018704086437E-2</v>
      </c>
      <c r="M89" s="13">
        <f t="shared" si="19"/>
        <v>1.3820411294436964E-2</v>
      </c>
      <c r="N89" s="13">
        <f t="shared" si="19"/>
        <v>1.5925150084037429E-2</v>
      </c>
      <c r="O89" s="13">
        <f t="shared" si="19"/>
        <v>2.8554087979156036E-2</v>
      </c>
      <c r="P89" s="13">
        <f t="shared" si="19"/>
        <v>7.528529386057449E-2</v>
      </c>
      <c r="Q89" s="13">
        <f t="shared" si="19"/>
        <v>7.8124305354443258E-2</v>
      </c>
    </row>
    <row r="90" spans="1:17" x14ac:dyDescent="0.25">
      <c r="A90" s="48"/>
      <c r="B90" s="10" t="s">
        <v>7</v>
      </c>
      <c r="C90" s="13">
        <f t="shared" si="19"/>
        <v>9.2862816732203549E-3</v>
      </c>
      <c r="D90" s="13">
        <f t="shared" si="19"/>
        <v>2.3068133504642991E-3</v>
      </c>
      <c r="E90" s="13">
        <f t="shared" si="19"/>
        <v>2.0796592769879488E-3</v>
      </c>
      <c r="F90" s="13">
        <f t="shared" si="19"/>
        <v>1.8802070374085721E-2</v>
      </c>
      <c r="G90" s="13">
        <f t="shared" si="19"/>
        <v>1.1160203556841856E-2</v>
      </c>
      <c r="H90" s="13">
        <f t="shared" si="19"/>
        <v>1.9381022695105402E-2</v>
      </c>
      <c r="I90" s="13">
        <f t="shared" si="19"/>
        <v>2.3604320975586339E-3</v>
      </c>
      <c r="J90" s="13">
        <f t="shared" si="19"/>
        <v>1.97428678957427E-2</v>
      </c>
      <c r="K90" s="13">
        <f t="shared" si="19"/>
        <v>1.8899464628289259E-2</v>
      </c>
      <c r="L90" s="13">
        <f t="shared" si="19"/>
        <v>1.8838254894149455E-2</v>
      </c>
      <c r="M90" s="13">
        <f t="shared" si="19"/>
        <v>1.9749604887623683E-2</v>
      </c>
      <c r="N90" s="13">
        <f t="shared" si="19"/>
        <v>2.063144170887854E-2</v>
      </c>
      <c r="O90" s="13">
        <f t="shared" si="19"/>
        <v>2.5922674285710746E-2</v>
      </c>
      <c r="P90" s="13">
        <f t="shared" si="19"/>
        <v>3.8618012622899024E-2</v>
      </c>
      <c r="Q90" s="13">
        <f t="shared" si="19"/>
        <v>3.7612078197712923E-2</v>
      </c>
    </row>
    <row r="91" spans="1:17" x14ac:dyDescent="0.25">
      <c r="A91" s="48"/>
      <c r="B91" s="10" t="s">
        <v>8</v>
      </c>
      <c r="C91" s="13">
        <f t="shared" si="19"/>
        <v>3.4172698872389731E-2</v>
      </c>
      <c r="D91" s="13">
        <f t="shared" si="19"/>
        <v>9.0255252048025199E-3</v>
      </c>
      <c r="E91" s="13">
        <f t="shared" si="19"/>
        <v>8.1367732756003949E-3</v>
      </c>
      <c r="F91" s="13">
        <f t="shared" si="19"/>
        <v>2.9173861414632383E-2</v>
      </c>
      <c r="G91" s="13">
        <f t="shared" si="19"/>
        <v>2.0102903475769415E-2</v>
      </c>
      <c r="H91" s="13">
        <f t="shared" si="19"/>
        <v>3.0072178535641834E-2</v>
      </c>
      <c r="I91" s="13">
        <f t="shared" si="19"/>
        <v>9.2353112948875479E-3</v>
      </c>
      <c r="J91" s="13">
        <f t="shared" si="19"/>
        <v>3.0633626736272741E-2</v>
      </c>
      <c r="K91" s="13">
        <f t="shared" si="19"/>
        <v>2.9324980812314192E-2</v>
      </c>
      <c r="L91" s="13">
        <f t="shared" si="19"/>
        <v>2.9230006234695471E-2</v>
      </c>
      <c r="M91" s="13">
        <f t="shared" si="19"/>
        <v>7.0291427182941596E-2</v>
      </c>
      <c r="N91" s="13">
        <f t="shared" si="19"/>
        <v>7.2676468760994511E-2</v>
      </c>
      <c r="O91" s="13">
        <f t="shared" si="19"/>
        <v>8.6987290662188077E-2</v>
      </c>
      <c r="P91" s="13">
        <f t="shared" si="19"/>
        <v>0.11298229276641084</v>
      </c>
      <c r="Q91" s="13">
        <f t="shared" si="19"/>
        <v>0.10760146354518622</v>
      </c>
    </row>
    <row r="92" spans="1:17" x14ac:dyDescent="0.25">
      <c r="A92" s="48"/>
      <c r="B92" s="10" t="s">
        <v>9</v>
      </c>
      <c r="C92" s="13">
        <f t="shared" si="19"/>
        <v>4.5844971132720583E-3</v>
      </c>
      <c r="D92" s="13">
        <f t="shared" si="19"/>
        <v>0</v>
      </c>
      <c r="E92" s="13">
        <f t="shared" si="19"/>
        <v>0</v>
      </c>
      <c r="F92" s="13">
        <f t="shared" si="19"/>
        <v>9.4008095667107772E-2</v>
      </c>
      <c r="G92" s="13">
        <f t="shared" si="19"/>
        <v>4.9898739965763203E-2</v>
      </c>
      <c r="H92" s="13">
        <f t="shared" si="19"/>
        <v>9.6902787799317103E-2</v>
      </c>
      <c r="I92" s="13">
        <f t="shared" si="19"/>
        <v>0</v>
      </c>
      <c r="J92" s="13">
        <f t="shared" si="19"/>
        <v>9.8711970381947928E-2</v>
      </c>
      <c r="K92" s="13">
        <f t="shared" si="19"/>
        <v>9.4495055251048676E-2</v>
      </c>
      <c r="L92" s="13">
        <f t="shared" si="19"/>
        <v>9.4189013925370851E-2</v>
      </c>
      <c r="M92" s="13">
        <f t="shared" si="19"/>
        <v>1.4806755508374188E-2</v>
      </c>
      <c r="N92" s="13">
        <f t="shared" si="19"/>
        <v>1.706452443465728E-2</v>
      </c>
      <c r="O92" s="13">
        <f t="shared" si="19"/>
        <v>3.0611679878573592E-2</v>
      </c>
      <c r="P92" s="13">
        <f t="shared" si="19"/>
        <v>8.0773688686133813E-2</v>
      </c>
      <c r="Q92" s="13">
        <f t="shared" si="19"/>
        <v>8.3829673164560498E-2</v>
      </c>
    </row>
    <row r="93" spans="1:17" x14ac:dyDescent="0.25">
      <c r="A93" s="48" t="s">
        <v>18</v>
      </c>
      <c r="B93" s="10" t="s">
        <v>12</v>
      </c>
      <c r="C93" s="13">
        <f t="shared" si="19"/>
        <v>7.9174039120707668E-2</v>
      </c>
      <c r="D93" s="13">
        <f t="shared" si="19"/>
        <v>7.4258240002691531E-2</v>
      </c>
      <c r="E93" s="13">
        <f t="shared" si="19"/>
        <v>7.3235908698786226E-2</v>
      </c>
      <c r="F93" s="13">
        <f t="shared" si="19"/>
        <v>2.2252563389800761E-2</v>
      </c>
      <c r="G93" s="13">
        <f t="shared" si="19"/>
        <v>4.7093313094513208E-2</v>
      </c>
      <c r="H93" s="13">
        <f t="shared" si="19"/>
        <v>2.0969816323106523E-2</v>
      </c>
      <c r="I93" s="13">
        <f t="shared" si="19"/>
        <v>7.4499556932614119E-2</v>
      </c>
      <c r="J93" s="13">
        <f t="shared" si="19"/>
        <v>2.0168099406422627E-2</v>
      </c>
      <c r="K93" s="13">
        <f t="shared" si="19"/>
        <v>2.2036773264506121E-2</v>
      </c>
      <c r="L93" s="13">
        <f t="shared" si="19"/>
        <v>2.2172391698132371E-2</v>
      </c>
      <c r="M93" s="13">
        <f t="shared" si="19"/>
        <v>7.9020421912004757E-2</v>
      </c>
      <c r="N93" s="13">
        <f t="shared" si="19"/>
        <v>7.5856924246267748E-2</v>
      </c>
      <c r="O93" s="13">
        <f t="shared" si="19"/>
        <v>5.6875178982035118E-2</v>
      </c>
      <c r="P93" s="13">
        <f t="shared" si="19"/>
        <v>1.7160505002101587E-3</v>
      </c>
      <c r="Q93" s="13">
        <f t="shared" si="19"/>
        <v>2.2617650110583003E-3</v>
      </c>
    </row>
    <row r="94" spans="1:17" x14ac:dyDescent="0.25">
      <c r="A94" s="48"/>
      <c r="B94" s="10" t="s">
        <v>12</v>
      </c>
      <c r="C94" s="13">
        <f t="shared" si="19"/>
        <v>0.11630283719191577</v>
      </c>
      <c r="D94" s="13">
        <f t="shared" si="19"/>
        <v>0.10871805560682668</v>
      </c>
      <c r="E94" s="13">
        <f t="shared" si="19"/>
        <v>0.10718920271694325</v>
      </c>
      <c r="F94" s="13">
        <f t="shared" si="19"/>
        <v>3.2360491704828007E-2</v>
      </c>
      <c r="G94" s="13">
        <f t="shared" si="19"/>
        <v>6.8844991966905619E-2</v>
      </c>
      <c r="H94" s="13">
        <f t="shared" si="19"/>
        <v>3.0485770424415443E-2</v>
      </c>
      <c r="I94" s="13">
        <f t="shared" si="19"/>
        <v>0.10907893478980835</v>
      </c>
      <c r="J94" s="13">
        <f t="shared" si="19"/>
        <v>2.9314069624157599E-2</v>
      </c>
      <c r="K94" s="13">
        <f t="shared" si="19"/>
        <v>3.2045116717430606E-2</v>
      </c>
      <c r="L94" s="13">
        <f t="shared" si="19"/>
        <v>3.2243321624802222E-2</v>
      </c>
      <c r="M94" s="13">
        <f t="shared" si="19"/>
        <v>0.11649768696153687</v>
      </c>
      <c r="N94" s="13">
        <f t="shared" si="19"/>
        <v>0.11183382665559638</v>
      </c>
      <c r="O94" s="13">
        <f t="shared" si="19"/>
        <v>8.3849545448705182E-2</v>
      </c>
      <c r="P94" s="13">
        <f t="shared" si="19"/>
        <v>2.4781514292117356E-3</v>
      </c>
      <c r="Q94" s="13">
        <f t="shared" si="19"/>
        <v>3.2662186771361336E-3</v>
      </c>
    </row>
    <row r="95" spans="1:17" x14ac:dyDescent="0.25">
      <c r="A95" s="48"/>
      <c r="B95" s="10" t="s">
        <v>13</v>
      </c>
      <c r="C95" s="13">
        <f t="shared" si="19"/>
        <v>0.23673602859729972</v>
      </c>
      <c r="D95" s="13">
        <f t="shared" si="19"/>
        <v>0.22185829746459917</v>
      </c>
      <c r="E95" s="13">
        <f t="shared" si="19"/>
        <v>0.21878810730498655</v>
      </c>
      <c r="F95" s="13">
        <f t="shared" si="19"/>
        <v>6.6375472367616595E-2</v>
      </c>
      <c r="G95" s="13">
        <f t="shared" si="19"/>
        <v>0.14064844689670056</v>
      </c>
      <c r="H95" s="13">
        <f t="shared" si="19"/>
        <v>6.2544681723005466E-2</v>
      </c>
      <c r="I95" s="13">
        <f t="shared" si="19"/>
        <v>0.22258300271500675</v>
      </c>
      <c r="J95" s="13">
        <f t="shared" si="19"/>
        <v>6.0150437570123512E-2</v>
      </c>
      <c r="K95" s="13">
        <f t="shared" si="19"/>
        <v>6.5731037611426901E-2</v>
      </c>
      <c r="L95" s="13">
        <f t="shared" si="19"/>
        <v>6.61360479523284E-2</v>
      </c>
      <c r="M95" s="13">
        <f t="shared" si="19"/>
        <v>0.23648381708570115</v>
      </c>
      <c r="N95" s="13">
        <f t="shared" si="19"/>
        <v>0.22701644132325308</v>
      </c>
      <c r="O95" s="13">
        <f t="shared" si="19"/>
        <v>0.1702099144874912</v>
      </c>
      <c r="P95" s="13">
        <f t="shared" si="19"/>
        <v>5.1101098171183832E-3</v>
      </c>
      <c r="Q95" s="13">
        <f t="shared" si="19"/>
        <v>6.7351558626091946E-3</v>
      </c>
    </row>
    <row r="96" spans="1:17" x14ac:dyDescent="0.25">
      <c r="A96" s="48" t="s">
        <v>15</v>
      </c>
      <c r="B96" s="10" t="s">
        <v>10</v>
      </c>
      <c r="C96" s="13">
        <f t="shared" si="19"/>
        <v>7.0934541700993101E-2</v>
      </c>
      <c r="D96" s="13">
        <f t="shared" si="19"/>
        <v>3.3747189333210151E-2</v>
      </c>
      <c r="E96" s="13">
        <f t="shared" si="19"/>
        <v>3.1840948471415546E-2</v>
      </c>
      <c r="F96" s="13">
        <f t="shared" si="19"/>
        <v>3.4215174178394044E-3</v>
      </c>
      <c r="G96" s="13">
        <f t="shared" si="19"/>
        <v>1.8470954043378757E-2</v>
      </c>
      <c r="H96" s="13">
        <f t="shared" si="19"/>
        <v>3.0831380862039754E-3</v>
      </c>
      <c r="I96" s="13">
        <f t="shared" si="19"/>
        <v>3.4197149332188967E-2</v>
      </c>
      <c r="J96" s="13">
        <f t="shared" si="19"/>
        <v>2.8716510039318321E-3</v>
      </c>
      <c r="K96" s="13">
        <f t="shared" si="19"/>
        <v>3.364593554775034E-3</v>
      </c>
      <c r="L96" s="13">
        <f t="shared" si="19"/>
        <v>3.4003687096121897E-3</v>
      </c>
      <c r="M96" s="13">
        <f t="shared" si="19"/>
        <v>0.11871492601782954</v>
      </c>
      <c r="N96" s="13">
        <f t="shared" si="19"/>
        <v>0.11941035508837483</v>
      </c>
      <c r="O96" s="13">
        <f t="shared" si="19"/>
        <v>0.12358309642129997</v>
      </c>
      <c r="P96" s="13">
        <f t="shared" si="19"/>
        <v>0.11101456375390473</v>
      </c>
      <c r="Q96" s="13">
        <f t="shared" si="19"/>
        <v>0.10302239802182642</v>
      </c>
    </row>
    <row r="97" spans="1:17" x14ac:dyDescent="0.25">
      <c r="A97" s="48"/>
      <c r="B97" s="10" t="s">
        <v>11</v>
      </c>
      <c r="C97" s="13">
        <f t="shared" si="19"/>
        <v>0.17426925260481141</v>
      </c>
      <c r="D97" s="13">
        <f t="shared" si="19"/>
        <v>8.3492410158845398E-2</v>
      </c>
      <c r="E97" s="13">
        <f t="shared" si="19"/>
        <v>7.8809690228554163E-2</v>
      </c>
      <c r="F97" s="13">
        <f t="shared" si="19"/>
        <v>8.5457393525378914E-3</v>
      </c>
      <c r="G97" s="13">
        <f t="shared" si="19"/>
        <v>4.5726590967153369E-2</v>
      </c>
      <c r="H97" s="13">
        <f t="shared" si="19"/>
        <v>7.7005875624679802E-3</v>
      </c>
      <c r="I97" s="13">
        <f t="shared" si="19"/>
        <v>8.4597746161908655E-2</v>
      </c>
      <c r="J97" s="13">
        <f t="shared" si="19"/>
        <v>7.1723676936742845E-3</v>
      </c>
      <c r="K97" s="13">
        <f t="shared" si="19"/>
        <v>8.4035636926533801E-3</v>
      </c>
      <c r="L97" s="13">
        <f t="shared" si="19"/>
        <v>8.4929173656585217E-3</v>
      </c>
      <c r="M97" s="13">
        <f t="shared" si="19"/>
        <v>0.29068281028996157</v>
      </c>
      <c r="N97" s="13">
        <f t="shared" si="19"/>
        <v>0.29226881594469395</v>
      </c>
      <c r="O97" s="13">
        <f t="shared" si="19"/>
        <v>0.30178523052967182</v>
      </c>
      <c r="P97" s="13">
        <f t="shared" si="19"/>
        <v>0.26944768587994034</v>
      </c>
      <c r="Q97" s="13">
        <f t="shared" si="19"/>
        <v>0.2500495993011877</v>
      </c>
    </row>
    <row r="99" spans="1:17" x14ac:dyDescent="0.25">
      <c r="A99" s="48" t="s">
        <v>14</v>
      </c>
      <c r="B99" s="10" t="s">
        <v>0</v>
      </c>
      <c r="C99" s="13">
        <f>MMULT($C83:$Q83,C$83:C$97)</f>
        <v>7.8007567690607391E-2</v>
      </c>
      <c r="D99" s="13">
        <f t="shared" ref="D99:Q99" si="20">MMULT($C83:$Q83,D$83:D$97)</f>
        <v>9.7372736642667018E-2</v>
      </c>
      <c r="E99" s="13">
        <f t="shared" si="20"/>
        <v>9.9161953301941191E-2</v>
      </c>
      <c r="F99" s="13">
        <f t="shared" si="20"/>
        <v>0.17409065690565087</v>
      </c>
      <c r="G99" s="13">
        <f t="shared" si="20"/>
        <v>0.13732467297784859</v>
      </c>
      <c r="H99" s="13">
        <f t="shared" si="20"/>
        <v>0.17589480157768977</v>
      </c>
      <c r="I99" s="13">
        <f t="shared" si="20"/>
        <v>9.6950399705968526E-2</v>
      </c>
      <c r="J99" s="13">
        <f t="shared" si="20"/>
        <v>0.17702239199771411</v>
      </c>
      <c r="K99" s="13">
        <f t="shared" si="20"/>
        <v>0.17439415914310463</v>
      </c>
      <c r="L99" s="13">
        <f t="shared" si="20"/>
        <v>0.17420341594765335</v>
      </c>
      <c r="M99" s="13">
        <f t="shared" si="20"/>
        <v>6.0136546935801435E-2</v>
      </c>
      <c r="N99" s="13">
        <f t="shared" si="20"/>
        <v>6.3300869370273474E-2</v>
      </c>
      <c r="O99" s="13">
        <f t="shared" si="20"/>
        <v>8.2287563444868705E-2</v>
      </c>
      <c r="P99" s="13">
        <f t="shared" si="20"/>
        <v>0.14896142062678996</v>
      </c>
      <c r="Q99" s="13">
        <f t="shared" si="20"/>
        <v>0.15208229458216024</v>
      </c>
    </row>
    <row r="100" spans="1:17" x14ac:dyDescent="0.25">
      <c r="A100" s="48"/>
      <c r="B100" s="10" t="s">
        <v>1</v>
      </c>
      <c r="C100" s="13">
        <f t="shared" ref="C100:Q113" si="21">MMULT($C84:$Q84,C$83:C$97)</f>
        <v>7.5361224140022776E-2</v>
      </c>
      <c r="D100" s="13">
        <f t="shared" si="21"/>
        <v>9.4107297931690856E-2</v>
      </c>
      <c r="E100" s="13">
        <f t="shared" si="21"/>
        <v>9.583806568215042E-2</v>
      </c>
      <c r="F100" s="13">
        <f t="shared" si="21"/>
        <v>0.16821695972205716</v>
      </c>
      <c r="G100" s="13">
        <f t="shared" si="21"/>
        <v>0.13269992277661435</v>
      </c>
      <c r="H100" s="13">
        <f t="shared" si="21"/>
        <v>0.16995902383272993</v>
      </c>
      <c r="I100" s="13">
        <f t="shared" si="21"/>
        <v>9.36987576098261E-2</v>
      </c>
      <c r="J100" s="13">
        <f t="shared" si="21"/>
        <v>0.17104781390190041</v>
      </c>
      <c r="K100" s="13">
        <f t="shared" si="21"/>
        <v>0.16851001845707511</v>
      </c>
      <c r="L100" s="13">
        <f t="shared" si="21"/>
        <v>0.16832583872897425</v>
      </c>
      <c r="M100" s="13">
        <f t="shared" si="21"/>
        <v>5.8048836923210306E-2</v>
      </c>
      <c r="N100" s="13">
        <f t="shared" si="21"/>
        <v>6.1105617087108904E-2</v>
      </c>
      <c r="O100" s="13">
        <f t="shared" si="21"/>
        <v>7.9447031727086059E-2</v>
      </c>
      <c r="P100" s="13">
        <f t="shared" si="21"/>
        <v>0.14386950481510555</v>
      </c>
      <c r="Q100" s="13">
        <f t="shared" si="21"/>
        <v>0.14688896009300553</v>
      </c>
    </row>
    <row r="101" spans="1:17" x14ac:dyDescent="0.25">
      <c r="A101" s="48" t="s">
        <v>16</v>
      </c>
      <c r="B101" s="10" t="s">
        <v>2</v>
      </c>
      <c r="C101" s="13">
        <f t="shared" si="21"/>
        <v>5.2535393159991988E-3</v>
      </c>
      <c r="D101" s="13">
        <f t="shared" si="21"/>
        <v>3.079942578339539E-3</v>
      </c>
      <c r="E101" s="13">
        <f t="shared" si="21"/>
        <v>2.9722486871882753E-3</v>
      </c>
      <c r="F101" s="13">
        <f t="shared" si="21"/>
        <v>5.5153444105315082E-3</v>
      </c>
      <c r="G101" s="13">
        <f t="shared" si="21"/>
        <v>4.4189750431996751E-3</v>
      </c>
      <c r="H101" s="13">
        <f t="shared" si="21"/>
        <v>5.6239656181935318E-3</v>
      </c>
      <c r="I101" s="13">
        <f t="shared" si="21"/>
        <v>3.1053632605437947E-3</v>
      </c>
      <c r="J101" s="13">
        <f t="shared" si="21"/>
        <v>5.6918538729822969E-3</v>
      </c>
      <c r="K101" s="13">
        <f t="shared" si="21"/>
        <v>5.5336172131904525E-3</v>
      </c>
      <c r="L101" s="13">
        <f t="shared" si="21"/>
        <v>5.5221332360103834E-3</v>
      </c>
      <c r="M101" s="13">
        <f t="shared" si="21"/>
        <v>8.1904107010434147E-3</v>
      </c>
      <c r="N101" s="13">
        <f t="shared" si="21"/>
        <v>8.3032067016586622E-3</v>
      </c>
      <c r="O101" s="13">
        <f t="shared" si="21"/>
        <v>8.9800097774731871E-3</v>
      </c>
      <c r="P101" s="13">
        <f t="shared" si="21"/>
        <v>1.0197304993591345E-2</v>
      </c>
      <c r="Q101" s="13">
        <f t="shared" si="21"/>
        <v>9.9391318910225755E-3</v>
      </c>
    </row>
    <row r="102" spans="1:17" x14ac:dyDescent="0.25">
      <c r="A102" s="48"/>
      <c r="B102" s="10" t="s">
        <v>3</v>
      </c>
      <c r="C102" s="13">
        <f t="shared" si="21"/>
        <v>3.4152773894310581E-2</v>
      </c>
      <c r="D102" s="13">
        <f t="shared" si="21"/>
        <v>2.0020150985846835E-2</v>
      </c>
      <c r="E102" s="13">
        <f t="shared" si="21"/>
        <v>1.9319994293917193E-2</v>
      </c>
      <c r="F102" s="13">
        <f t="shared" si="21"/>
        <v>3.5865822394051526E-2</v>
      </c>
      <c r="G102" s="13">
        <f t="shared" si="21"/>
        <v>2.8732183896153743E-2</v>
      </c>
      <c r="H102" s="13">
        <f t="shared" si="21"/>
        <v>3.6572385104610798E-2</v>
      </c>
      <c r="I102" s="13">
        <f t="shared" si="21"/>
        <v>2.0185419977137412E-2</v>
      </c>
      <c r="J102" s="13">
        <f t="shared" si="21"/>
        <v>3.7013986798710354E-2</v>
      </c>
      <c r="K102" s="13">
        <f t="shared" si="21"/>
        <v>3.5984683906035354E-2</v>
      </c>
      <c r="L102" s="13">
        <f t="shared" si="21"/>
        <v>3.5909982563461472E-2</v>
      </c>
      <c r="M102" s="13">
        <f t="shared" si="21"/>
        <v>5.3248902522430377E-2</v>
      </c>
      <c r="N102" s="13">
        <f t="shared" si="21"/>
        <v>5.3982663541641107E-2</v>
      </c>
      <c r="O102" s="13">
        <f t="shared" si="21"/>
        <v>5.8385405766594484E-2</v>
      </c>
      <c r="P102" s="13">
        <f t="shared" si="21"/>
        <v>6.6307544075851654E-2</v>
      </c>
      <c r="Q102" s="13">
        <f t="shared" si="21"/>
        <v>6.4629153907656348E-2</v>
      </c>
    </row>
    <row r="103" spans="1:17" x14ac:dyDescent="0.25">
      <c r="A103" s="48"/>
      <c r="B103" s="10" t="s">
        <v>4</v>
      </c>
      <c r="C103" s="13">
        <f t="shared" si="21"/>
        <v>1.8241455958330551E-3</v>
      </c>
      <c r="D103" s="13">
        <f t="shared" si="21"/>
        <v>1.0694245063678956E-3</v>
      </c>
      <c r="E103" s="13">
        <f t="shared" si="21"/>
        <v>1.0320307941625957E-3</v>
      </c>
      <c r="F103" s="13">
        <f t="shared" si="21"/>
        <v>1.9150501425456629E-3</v>
      </c>
      <c r="G103" s="13">
        <f t="shared" si="21"/>
        <v>1.5343663344443317E-3</v>
      </c>
      <c r="H103" s="13">
        <f t="shared" si="21"/>
        <v>1.9527658396505316E-3</v>
      </c>
      <c r="I103" s="13">
        <f t="shared" si="21"/>
        <v>1.0782511321332621E-3</v>
      </c>
      <c r="J103" s="13">
        <f t="shared" si="21"/>
        <v>1.9763381503410753E-3</v>
      </c>
      <c r="K103" s="13">
        <f t="shared" si="21"/>
        <v>1.9213948656911291E-3</v>
      </c>
      <c r="L103" s="13">
        <f t="shared" si="21"/>
        <v>1.9174073736147167E-3</v>
      </c>
      <c r="M103" s="13">
        <f t="shared" si="21"/>
        <v>2.8438926045289631E-3</v>
      </c>
      <c r="N103" s="13">
        <f t="shared" si="21"/>
        <v>2.8830578825203694E-3</v>
      </c>
      <c r="O103" s="13">
        <f t="shared" si="21"/>
        <v>3.1180589505115236E-3</v>
      </c>
      <c r="P103" s="13">
        <f t="shared" si="21"/>
        <v>3.5407309005525507E-3</v>
      </c>
      <c r="Q103" s="13">
        <f t="shared" si="21"/>
        <v>3.4510874621606173E-3</v>
      </c>
    </row>
    <row r="104" spans="1:17" x14ac:dyDescent="0.25">
      <c r="A104" s="48"/>
      <c r="B104" s="10" t="s">
        <v>5</v>
      </c>
      <c r="C104" s="13">
        <f t="shared" si="21"/>
        <v>4.8968865958477631E-2</v>
      </c>
      <c r="D104" s="13">
        <f t="shared" si="21"/>
        <v>2.8701697979493835E-2</v>
      </c>
      <c r="E104" s="13">
        <f t="shared" si="21"/>
        <v>2.7697724432242644E-2</v>
      </c>
      <c r="F104" s="13">
        <f t="shared" si="21"/>
        <v>5.1442415719266547E-2</v>
      </c>
      <c r="G104" s="13">
        <f t="shared" si="21"/>
        <v>4.1204298713241903E-2</v>
      </c>
      <c r="H104" s="13">
        <f t="shared" si="21"/>
        <v>5.2456165753121384E-2</v>
      </c>
      <c r="I104" s="13">
        <f t="shared" si="21"/>
        <v>2.8938681639507607E-2</v>
      </c>
      <c r="J104" s="13">
        <f t="shared" si="21"/>
        <v>5.3089759524280633E-2</v>
      </c>
      <c r="K104" s="13">
        <f t="shared" si="21"/>
        <v>5.1612953818711761E-2</v>
      </c>
      <c r="L104" s="13">
        <f t="shared" si="21"/>
        <v>5.1505775096382475E-2</v>
      </c>
      <c r="M104" s="13">
        <f t="shared" si="21"/>
        <v>7.6355191066337313E-2</v>
      </c>
      <c r="N104" s="13">
        <f t="shared" si="21"/>
        <v>7.7408029938459993E-2</v>
      </c>
      <c r="O104" s="13">
        <f t="shared" si="21"/>
        <v>8.3725315862633098E-2</v>
      </c>
      <c r="P104" s="13">
        <f t="shared" si="21"/>
        <v>9.5097713224409103E-2</v>
      </c>
      <c r="Q104" s="13">
        <f t="shared" si="21"/>
        <v>9.2691158955175504E-2</v>
      </c>
    </row>
    <row r="105" spans="1:17" x14ac:dyDescent="0.25">
      <c r="A105" s="48" t="s">
        <v>17</v>
      </c>
      <c r="B105" s="10" t="s">
        <v>6</v>
      </c>
      <c r="C105" s="13">
        <f t="shared" si="21"/>
        <v>3.4417841430812363E-2</v>
      </c>
      <c r="D105" s="13">
        <f t="shared" si="21"/>
        <v>2.0177820874865953E-2</v>
      </c>
      <c r="E105" s="13">
        <f t="shared" si="21"/>
        <v>1.9472279135143315E-2</v>
      </c>
      <c r="F105" s="13">
        <f t="shared" si="21"/>
        <v>3.6133021557465332E-2</v>
      </c>
      <c r="G105" s="13">
        <f t="shared" si="21"/>
        <v>2.895030819706286E-2</v>
      </c>
      <c r="H105" s="13">
        <f t="shared" si="21"/>
        <v>3.6844638483972306E-2</v>
      </c>
      <c r="I105" s="13">
        <f t="shared" si="21"/>
        <v>2.0344360983646455E-2</v>
      </c>
      <c r="J105" s="13">
        <f t="shared" si="21"/>
        <v>3.7289399063039158E-2</v>
      </c>
      <c r="K105" s="13">
        <f t="shared" si="21"/>
        <v>3.6252733314926955E-2</v>
      </c>
      <c r="L105" s="13">
        <f t="shared" si="21"/>
        <v>3.617749761537202E-2</v>
      </c>
      <c r="M105" s="13">
        <f t="shared" si="21"/>
        <v>5.3658351028848368E-2</v>
      </c>
      <c r="N105" s="13">
        <f t="shared" si="21"/>
        <v>5.4397318538120173E-2</v>
      </c>
      <c r="O105" s="13">
        <f t="shared" si="21"/>
        <v>5.8831300953047616E-2</v>
      </c>
      <c r="P105" s="13">
        <f t="shared" si="21"/>
        <v>6.6806243406651894E-2</v>
      </c>
      <c r="Q105" s="13">
        <f t="shared" si="21"/>
        <v>6.5114857776615409E-2</v>
      </c>
    </row>
    <row r="106" spans="1:17" x14ac:dyDescent="0.25">
      <c r="A106" s="48"/>
      <c r="B106" s="10" t="s">
        <v>7</v>
      </c>
      <c r="C106" s="13">
        <f t="shared" si="21"/>
        <v>2.2038136657606851E-2</v>
      </c>
      <c r="D106" s="13">
        <f t="shared" si="21"/>
        <v>1.6852630953311121E-2</v>
      </c>
      <c r="E106" s="13">
        <f t="shared" si="21"/>
        <v>1.6528320061368271E-2</v>
      </c>
      <c r="F106" s="13">
        <f t="shared" si="21"/>
        <v>1.2699922918402981E-2</v>
      </c>
      <c r="G106" s="13">
        <f t="shared" si="21"/>
        <v>1.4787916217793948E-2</v>
      </c>
      <c r="H106" s="13">
        <f t="shared" si="21"/>
        <v>1.2673286101151119E-2</v>
      </c>
      <c r="I106" s="13">
        <f t="shared" si="21"/>
        <v>1.6929183151688638E-2</v>
      </c>
      <c r="J106" s="13">
        <f t="shared" si="21"/>
        <v>1.2656638090368712E-2</v>
      </c>
      <c r="K106" s="13">
        <f t="shared" si="21"/>
        <v>1.2695441939820787E-2</v>
      </c>
      <c r="L106" s="13">
        <f t="shared" si="21"/>
        <v>1.2698258117324742E-2</v>
      </c>
      <c r="M106" s="13">
        <f t="shared" si="21"/>
        <v>2.8315038211888237E-2</v>
      </c>
      <c r="N106" s="13">
        <f t="shared" si="21"/>
        <v>2.8217578504143682E-2</v>
      </c>
      <c r="O106" s="13">
        <f t="shared" si="21"/>
        <v>2.7632796866410847E-2</v>
      </c>
      <c r="P106" s="13">
        <f t="shared" si="21"/>
        <v>2.3402183294185329E-2</v>
      </c>
      <c r="Q106" s="13">
        <f t="shared" si="21"/>
        <v>2.2612229601523634E-2</v>
      </c>
    </row>
    <row r="107" spans="1:17" x14ac:dyDescent="0.25">
      <c r="A107" s="48"/>
      <c r="B107" s="10" t="s">
        <v>8</v>
      </c>
      <c r="C107" s="13">
        <f t="shared" si="21"/>
        <v>6.8803919654297219E-2</v>
      </c>
      <c r="D107" s="13">
        <f t="shared" si="21"/>
        <v>5.5729216212424104E-2</v>
      </c>
      <c r="E107" s="13">
        <f t="shared" si="21"/>
        <v>5.4817587063237E-2</v>
      </c>
      <c r="F107" s="13">
        <f t="shared" si="21"/>
        <v>3.137060578075971E-2</v>
      </c>
      <c r="G107" s="13">
        <f t="shared" si="21"/>
        <v>4.31919722738143E-2</v>
      </c>
      <c r="H107" s="13">
        <f t="shared" si="21"/>
        <v>3.0905073977994538E-2</v>
      </c>
      <c r="I107" s="13">
        <f t="shared" si="21"/>
        <v>5.5944402372399234E-2</v>
      </c>
      <c r="J107" s="13">
        <f t="shared" si="21"/>
        <v>3.0614116601266297E-2</v>
      </c>
      <c r="K107" s="13">
        <f t="shared" si="21"/>
        <v>3.1292291693239542E-2</v>
      </c>
      <c r="L107" s="13">
        <f t="shared" si="21"/>
        <v>3.1341510043086898E-2</v>
      </c>
      <c r="M107" s="13">
        <f t="shared" si="21"/>
        <v>8.3613662585817899E-2</v>
      </c>
      <c r="N107" s="13">
        <f t="shared" si="21"/>
        <v>8.2857036206734555E-2</v>
      </c>
      <c r="O107" s="13">
        <f t="shared" si="21"/>
        <v>7.8317096334639597E-2</v>
      </c>
      <c r="P107" s="13">
        <f t="shared" si="21"/>
        <v>5.7705425400354046E-2</v>
      </c>
      <c r="Q107" s="13">
        <f t="shared" si="21"/>
        <v>5.5470906644542725E-2</v>
      </c>
    </row>
    <row r="108" spans="1:17" x14ac:dyDescent="0.25">
      <c r="A108" s="48"/>
      <c r="B108" s="10" t="s">
        <v>9</v>
      </c>
      <c r="C108" s="13">
        <f t="shared" si="21"/>
        <v>3.6923910240049346E-2</v>
      </c>
      <c r="D108" s="13">
        <f t="shared" si="21"/>
        <v>2.1639459178117187E-2</v>
      </c>
      <c r="E108" s="13">
        <f t="shared" si="21"/>
        <v>2.0882382604012924E-2</v>
      </c>
      <c r="F108" s="13">
        <f t="shared" si="21"/>
        <v>3.8800903620577025E-2</v>
      </c>
      <c r="G108" s="13">
        <f t="shared" si="21"/>
        <v>3.1074386583308557E-2</v>
      </c>
      <c r="H108" s="13">
        <f t="shared" si="21"/>
        <v>3.9565756461574286E-2</v>
      </c>
      <c r="I108" s="13">
        <f t="shared" si="21"/>
        <v>2.1818163864045562E-2</v>
      </c>
      <c r="J108" s="13">
        <f t="shared" si="21"/>
        <v>4.0043789487197591E-2</v>
      </c>
      <c r="K108" s="13">
        <f t="shared" si="21"/>
        <v>3.8929570989753783E-2</v>
      </c>
      <c r="L108" s="13">
        <f t="shared" si="21"/>
        <v>3.8848706923139367E-2</v>
      </c>
      <c r="M108" s="13">
        <f t="shared" si="21"/>
        <v>5.7578043733466783E-2</v>
      </c>
      <c r="N108" s="13">
        <f t="shared" si="21"/>
        <v>5.837243318721097E-2</v>
      </c>
      <c r="O108" s="13">
        <f t="shared" si="21"/>
        <v>6.313896057077148E-2</v>
      </c>
      <c r="P108" s="13">
        <f t="shared" si="21"/>
        <v>7.1723298093606225E-2</v>
      </c>
      <c r="Q108" s="13">
        <f t="shared" si="21"/>
        <v>6.9908655236922565E-2</v>
      </c>
    </row>
    <row r="109" spans="1:17" x14ac:dyDescent="0.25">
      <c r="A109" s="48" t="s">
        <v>18</v>
      </c>
      <c r="B109" s="10" t="s">
        <v>12</v>
      </c>
      <c r="C109" s="13">
        <f t="shared" si="21"/>
        <v>5.0584558947888825E-2</v>
      </c>
      <c r="D109" s="13">
        <f t="shared" si="21"/>
        <v>6.3039999123195023E-2</v>
      </c>
      <c r="E109" s="13">
        <f t="shared" si="21"/>
        <v>6.365348569450581E-2</v>
      </c>
      <c r="F109" s="13">
        <f t="shared" si="21"/>
        <v>5.4704053952090152E-2</v>
      </c>
      <c r="G109" s="13">
        <f t="shared" si="21"/>
        <v>5.8351343654915525E-2</v>
      </c>
      <c r="H109" s="13">
        <f t="shared" si="21"/>
        <v>5.4255776509444929E-2</v>
      </c>
      <c r="I109" s="13">
        <f t="shared" si="21"/>
        <v>6.2895188243031322E-2</v>
      </c>
      <c r="J109" s="13">
        <f t="shared" si="21"/>
        <v>5.3975603107791668E-2</v>
      </c>
      <c r="K109" s="13">
        <f t="shared" si="21"/>
        <v>5.4628642479301152E-2</v>
      </c>
      <c r="L109" s="13">
        <f t="shared" si="21"/>
        <v>5.4676036611924814E-2</v>
      </c>
      <c r="M109" s="13">
        <f t="shared" si="21"/>
        <v>3.3890669563807999E-2</v>
      </c>
      <c r="N109" s="13">
        <f t="shared" si="21"/>
        <v>3.3311887561998522E-2</v>
      </c>
      <c r="O109" s="13">
        <f t="shared" si="21"/>
        <v>2.9839056637904676E-2</v>
      </c>
      <c r="P109" s="13">
        <f t="shared" si="21"/>
        <v>2.5100847766136594E-2</v>
      </c>
      <c r="Q109" s="13">
        <f t="shared" si="21"/>
        <v>2.6906498204705712E-2</v>
      </c>
    </row>
    <row r="110" spans="1:17" x14ac:dyDescent="0.25">
      <c r="A110" s="48"/>
      <c r="B110" s="10" t="s">
        <v>12</v>
      </c>
      <c r="C110" s="13">
        <f t="shared" si="21"/>
        <v>7.4378317405129263E-2</v>
      </c>
      <c r="D110" s="13">
        <f t="shared" si="21"/>
        <v>9.2651763201114679E-2</v>
      </c>
      <c r="E110" s="13">
        <f t="shared" si="21"/>
        <v>9.3549291559648057E-2</v>
      </c>
      <c r="F110" s="13">
        <f t="shared" si="21"/>
        <v>8.0174386670766221E-2</v>
      </c>
      <c r="G110" s="13">
        <f t="shared" si="21"/>
        <v>8.5642635057173011E-2</v>
      </c>
      <c r="H110" s="13">
        <f t="shared" si="21"/>
        <v>7.9509875656336729E-2</v>
      </c>
      <c r="I110" s="13">
        <f t="shared" si="21"/>
        <v>9.2439905472438716E-2</v>
      </c>
      <c r="J110" s="13">
        <f t="shared" si="21"/>
        <v>7.9094556272318345E-2</v>
      </c>
      <c r="K110" s="13">
        <f t="shared" si="21"/>
        <v>8.0062599305363802E-2</v>
      </c>
      <c r="L110" s="13">
        <f t="shared" si="21"/>
        <v>8.0132854732364381E-2</v>
      </c>
      <c r="M110" s="13">
        <f t="shared" si="21"/>
        <v>4.9862874199224402E-2</v>
      </c>
      <c r="N110" s="13">
        <f t="shared" si="21"/>
        <v>4.9001800280253464E-2</v>
      </c>
      <c r="O110" s="13">
        <f t="shared" si="21"/>
        <v>4.3835150100420647E-2</v>
      </c>
      <c r="P110" s="13">
        <f t="shared" si="21"/>
        <v>3.6670031615166181E-2</v>
      </c>
      <c r="Q110" s="13">
        <f t="shared" si="21"/>
        <v>3.9319418016105161E-2</v>
      </c>
    </row>
    <row r="111" spans="1:17" x14ac:dyDescent="0.25">
      <c r="A111" s="48"/>
      <c r="B111" s="10" t="s">
        <v>13</v>
      </c>
      <c r="C111" s="13">
        <f t="shared" si="21"/>
        <v>0.15128692691423262</v>
      </c>
      <c r="D111" s="13">
        <f t="shared" si="21"/>
        <v>0.18851825679154252</v>
      </c>
      <c r="E111" s="13">
        <f t="shared" si="21"/>
        <v>0.19035082581551713</v>
      </c>
      <c r="F111" s="13">
        <f t="shared" si="21"/>
        <v>0.16347878112898243</v>
      </c>
      <c r="G111" s="13">
        <f t="shared" si="21"/>
        <v>0.17443889068558435</v>
      </c>
      <c r="H111" s="13">
        <f t="shared" si="21"/>
        <v>0.16213543789274898</v>
      </c>
      <c r="I111" s="13">
        <f t="shared" si="21"/>
        <v>0.18808568671465314</v>
      </c>
      <c r="J111" s="13">
        <f t="shared" si="21"/>
        <v>0.16129584837010311</v>
      </c>
      <c r="K111" s="13">
        <f t="shared" si="21"/>
        <v>0.16325279721306704</v>
      </c>
      <c r="L111" s="13">
        <f t="shared" si="21"/>
        <v>0.16339482217671777</v>
      </c>
      <c r="M111" s="13">
        <f t="shared" si="21"/>
        <v>0.10137448998322829</v>
      </c>
      <c r="N111" s="13">
        <f t="shared" si="21"/>
        <v>9.9638536046173884E-2</v>
      </c>
      <c r="O111" s="13">
        <f t="shared" si="21"/>
        <v>8.9222395778236693E-2</v>
      </c>
      <c r="P111" s="13">
        <f t="shared" si="21"/>
        <v>7.4953882951888512E-2</v>
      </c>
      <c r="Q111" s="13">
        <f t="shared" si="21"/>
        <v>8.0351415827559822E-2</v>
      </c>
    </row>
    <row r="112" spans="1:17" x14ac:dyDescent="0.25">
      <c r="A112" s="48" t="s">
        <v>15</v>
      </c>
      <c r="B112" s="10" t="s">
        <v>10</v>
      </c>
      <c r="C112" s="13">
        <f t="shared" si="21"/>
        <v>9.237416521199289E-2</v>
      </c>
      <c r="D112" s="13">
        <f t="shared" si="21"/>
        <v>8.6169343574751783E-2</v>
      </c>
      <c r="E112" s="13">
        <f t="shared" si="21"/>
        <v>8.5490006302630261E-2</v>
      </c>
      <c r="F112" s="13">
        <f t="shared" si="21"/>
        <v>4.2115487029583148E-2</v>
      </c>
      <c r="G112" s="13">
        <f t="shared" si="21"/>
        <v>6.3077987910697492E-2</v>
      </c>
      <c r="H112" s="13">
        <f t="shared" si="21"/>
        <v>4.0970882309949531E-2</v>
      </c>
      <c r="I112" s="13">
        <f t="shared" si="21"/>
        <v>8.6329698231079055E-2</v>
      </c>
      <c r="J112" s="13">
        <f t="shared" si="21"/>
        <v>4.0255504360178523E-2</v>
      </c>
      <c r="K112" s="13">
        <f t="shared" si="21"/>
        <v>4.1922935900622786E-2</v>
      </c>
      <c r="L112" s="13">
        <f t="shared" si="21"/>
        <v>4.2043949234606047E-2</v>
      </c>
      <c r="M112" s="13">
        <f t="shared" si="21"/>
        <v>9.6844484902512573E-2</v>
      </c>
      <c r="N112" s="13">
        <f t="shared" si="21"/>
        <v>9.5199912964726824E-2</v>
      </c>
      <c r="O112" s="13">
        <f t="shared" si="21"/>
        <v>8.5332086624958767E-2</v>
      </c>
      <c r="P112" s="13">
        <f t="shared" si="21"/>
        <v>5.1125176884930484E-2</v>
      </c>
      <c r="Q112" s="13">
        <f t="shared" si="21"/>
        <v>4.964454306347621E-2</v>
      </c>
    </row>
    <row r="113" spans="1:17" x14ac:dyDescent="0.25">
      <c r="A113" s="48"/>
      <c r="B113" s="10" t="s">
        <v>11</v>
      </c>
      <c r="C113" s="13">
        <f t="shared" si="21"/>
        <v>0.22562410694273974</v>
      </c>
      <c r="D113" s="13">
        <f t="shared" si="21"/>
        <v>0.21087025946627144</v>
      </c>
      <c r="E113" s="13">
        <f t="shared" si="21"/>
        <v>0.20923380457233476</v>
      </c>
      <c r="F113" s="13">
        <f t="shared" si="21"/>
        <v>0.10347658804726957</v>
      </c>
      <c r="G113" s="13">
        <f t="shared" si="21"/>
        <v>0.15457013967814717</v>
      </c>
      <c r="H113" s="13">
        <f t="shared" si="21"/>
        <v>0.10068016488083145</v>
      </c>
      <c r="I113" s="13">
        <f t="shared" si="21"/>
        <v>0.21125653764190103</v>
      </c>
      <c r="J113" s="13">
        <f t="shared" si="21"/>
        <v>9.8932400401807591E-2</v>
      </c>
      <c r="K113" s="13">
        <f t="shared" si="21"/>
        <v>0.10300615976009554</v>
      </c>
      <c r="L113" s="13">
        <f t="shared" si="21"/>
        <v>0.1033018115993672</v>
      </c>
      <c r="M113" s="13">
        <f t="shared" si="21"/>
        <v>0.23603860503785323</v>
      </c>
      <c r="N113" s="13">
        <f t="shared" si="21"/>
        <v>0.23202005218897503</v>
      </c>
      <c r="O113" s="13">
        <f t="shared" si="21"/>
        <v>0.20790777060444235</v>
      </c>
      <c r="P113" s="13">
        <f t="shared" si="21"/>
        <v>0.12453869195078039</v>
      </c>
      <c r="Q113" s="13">
        <f t="shared" si="21"/>
        <v>0.12098968873736773</v>
      </c>
    </row>
    <row r="115" spans="1:17" x14ac:dyDescent="0.25">
      <c r="A115" s="48" t="s">
        <v>14</v>
      </c>
      <c r="B115" s="10" t="s">
        <v>0</v>
      </c>
      <c r="C115" s="13">
        <f>MMULT($C99:$Q99,C$99:C$113)</f>
        <v>0.12269599285788284</v>
      </c>
      <c r="D115" s="13">
        <f t="shared" ref="D115:Q115" si="22">MMULT($C99:$Q99,D$99:D$113)</f>
        <v>0.11424761982758239</v>
      </c>
      <c r="E115" s="13">
        <f t="shared" si="22"/>
        <v>0.11371917627839921</v>
      </c>
      <c r="F115" s="13">
        <f t="shared" si="22"/>
        <v>0.10787140203578109</v>
      </c>
      <c r="G115" s="13">
        <f t="shared" si="22"/>
        <v>0.11109049491450496</v>
      </c>
      <c r="H115" s="13">
        <f t="shared" si="22"/>
        <v>0.10784001759926748</v>
      </c>
      <c r="I115" s="13">
        <f t="shared" si="22"/>
        <v>0.11437235666625606</v>
      </c>
      <c r="J115" s="13">
        <f t="shared" si="22"/>
        <v>0.10782040232644648</v>
      </c>
      <c r="K115" s="13">
        <f t="shared" si="22"/>
        <v>0.10786612238894858</v>
      </c>
      <c r="L115" s="13">
        <f t="shared" si="22"/>
        <v>0.107869440508499</v>
      </c>
      <c r="M115" s="13">
        <f t="shared" si="22"/>
        <v>0.13293310748629894</v>
      </c>
      <c r="N115" s="13">
        <f t="shared" si="22"/>
        <v>0.13277962505709304</v>
      </c>
      <c r="O115" s="13">
        <f t="shared" si="22"/>
        <v>0.13185869364460109</v>
      </c>
      <c r="P115" s="13">
        <f t="shared" si="22"/>
        <v>0.12512905694667978</v>
      </c>
      <c r="Q115" s="13">
        <f t="shared" si="22"/>
        <v>0.12386363971411744</v>
      </c>
    </row>
    <row r="116" spans="1:17" x14ac:dyDescent="0.25">
      <c r="A116" s="48"/>
      <c r="B116" s="10" t="s">
        <v>1</v>
      </c>
      <c r="C116" s="13">
        <f t="shared" ref="C116:Q129" si="23">MMULT($C100:$Q100,C$99:C$113)</f>
        <v>0.11852011937548415</v>
      </c>
      <c r="D116" s="13">
        <f t="shared" si="23"/>
        <v>0.1103537073850944</v>
      </c>
      <c r="E116" s="13">
        <f t="shared" si="23"/>
        <v>0.10984302696145898</v>
      </c>
      <c r="F116" s="13">
        <f t="shared" si="23"/>
        <v>0.10420576581901517</v>
      </c>
      <c r="G116" s="13">
        <f t="shared" si="23"/>
        <v>0.10731010857575023</v>
      </c>
      <c r="H116" s="13">
        <f t="shared" si="23"/>
        <v>0.10417586582826402</v>
      </c>
      <c r="I116" s="13">
        <f t="shared" si="23"/>
        <v>0.1104742513139876</v>
      </c>
      <c r="J116" s="13">
        <f t="shared" si="23"/>
        <v>0.10415717833404453</v>
      </c>
      <c r="K116" s="13">
        <f t="shared" si="23"/>
        <v>0.10420073589307105</v>
      </c>
      <c r="L116" s="13">
        <f t="shared" si="23"/>
        <v>0.10420389706959322</v>
      </c>
      <c r="M116" s="13">
        <f t="shared" si="23"/>
        <v>0.1284168524964806</v>
      </c>
      <c r="N116" s="13">
        <f t="shared" si="23"/>
        <v>0.12826913487641992</v>
      </c>
      <c r="O116" s="13">
        <f t="shared" si="23"/>
        <v>0.12738279370240879</v>
      </c>
      <c r="P116" s="13">
        <f t="shared" si="23"/>
        <v>0.12088977523135169</v>
      </c>
      <c r="Q116" s="13">
        <f t="shared" si="23"/>
        <v>0.11966674125290533</v>
      </c>
    </row>
    <row r="117" spans="1:17" x14ac:dyDescent="0.25">
      <c r="A117" s="48" t="s">
        <v>16</v>
      </c>
      <c r="B117" s="10" t="s">
        <v>2</v>
      </c>
      <c r="C117" s="13">
        <f t="shared" si="23"/>
        <v>7.5212345671914439E-3</v>
      </c>
      <c r="D117" s="13">
        <f t="shared" si="23"/>
        <v>7.6266627952935257E-3</v>
      </c>
      <c r="E117" s="13">
        <f t="shared" si="23"/>
        <v>7.6238789574931652E-3</v>
      </c>
      <c r="F117" s="13">
        <f t="shared" si="23"/>
        <v>6.5567440572671006E-3</v>
      </c>
      <c r="G117" s="13">
        <f t="shared" si="23"/>
        <v>7.0599508056937718E-3</v>
      </c>
      <c r="H117" s="13">
        <f t="shared" si="23"/>
        <v>6.5246628801799321E-3</v>
      </c>
      <c r="I117" s="13">
        <f t="shared" si="23"/>
        <v>7.6273199082947801E-3</v>
      </c>
      <c r="J117" s="13">
        <f t="shared" si="23"/>
        <v>6.5046121445004532E-3</v>
      </c>
      <c r="K117" s="13">
        <f t="shared" si="23"/>
        <v>6.5513472012516116E-3</v>
      </c>
      <c r="L117" s="13">
        <f t="shared" si="23"/>
        <v>6.5547389836991517E-3</v>
      </c>
      <c r="M117" s="13">
        <f t="shared" si="23"/>
        <v>7.2986819370170885E-3</v>
      </c>
      <c r="N117" s="13">
        <f t="shared" si="23"/>
        <v>7.2529466702348343E-3</v>
      </c>
      <c r="O117" s="13">
        <f t="shared" si="23"/>
        <v>6.9785240926382077E-3</v>
      </c>
      <c r="P117" s="13">
        <f t="shared" si="23"/>
        <v>6.1705170509495193E-3</v>
      </c>
      <c r="Q117" s="13">
        <f t="shared" si="23"/>
        <v>6.1750081638146173E-3</v>
      </c>
    </row>
    <row r="118" spans="1:17" x14ac:dyDescent="0.25">
      <c r="A118" s="48"/>
      <c r="B118" s="10" t="s">
        <v>3</v>
      </c>
      <c r="C118" s="13">
        <f t="shared" si="23"/>
        <v>4.8903595357686638E-2</v>
      </c>
      <c r="D118" s="13">
        <f t="shared" si="23"/>
        <v>4.9588261802646881E-2</v>
      </c>
      <c r="E118" s="13">
        <f t="shared" si="23"/>
        <v>4.9570103169227386E-2</v>
      </c>
      <c r="F118" s="13">
        <f t="shared" si="23"/>
        <v>4.2630264518542876E-2</v>
      </c>
      <c r="G118" s="13">
        <f t="shared" si="23"/>
        <v>4.5902789952552127E-2</v>
      </c>
      <c r="H118" s="13">
        <f t="shared" si="23"/>
        <v>4.2421648176639487E-2</v>
      </c>
      <c r="I118" s="13">
        <f t="shared" si="23"/>
        <v>4.959254807036817E-2</v>
      </c>
      <c r="J118" s="13">
        <f t="shared" si="23"/>
        <v>4.2291262962949855E-2</v>
      </c>
      <c r="K118" s="13">
        <f t="shared" si="23"/>
        <v>4.2595170034426172E-2</v>
      </c>
      <c r="L118" s="13">
        <f t="shared" si="23"/>
        <v>4.2617225997173915E-2</v>
      </c>
      <c r="M118" s="13">
        <f t="shared" si="23"/>
        <v>4.7457497740072754E-2</v>
      </c>
      <c r="N118" s="13">
        <f t="shared" si="23"/>
        <v>4.7160080027926939E-2</v>
      </c>
      <c r="O118" s="13">
        <f t="shared" si="23"/>
        <v>4.5375502371945847E-2</v>
      </c>
      <c r="P118" s="13">
        <f t="shared" si="23"/>
        <v>4.0120585236000636E-2</v>
      </c>
      <c r="Q118" s="13">
        <f t="shared" si="23"/>
        <v>4.0149655670681017E-2</v>
      </c>
    </row>
    <row r="119" spans="1:17" x14ac:dyDescent="0.25">
      <c r="A119" s="48"/>
      <c r="B119" s="10" t="s">
        <v>4</v>
      </c>
      <c r="C119" s="13">
        <f t="shared" si="23"/>
        <v>2.6115397802748074E-3</v>
      </c>
      <c r="D119" s="13">
        <f t="shared" si="23"/>
        <v>2.6481468039213636E-3</v>
      </c>
      <c r="E119" s="13">
        <f t="shared" si="23"/>
        <v>2.647180193574016E-3</v>
      </c>
      <c r="F119" s="13">
        <f t="shared" si="23"/>
        <v>2.2766472421066322E-3</v>
      </c>
      <c r="G119" s="13">
        <f t="shared" si="23"/>
        <v>2.4513718075325599E-3</v>
      </c>
      <c r="H119" s="13">
        <f t="shared" si="23"/>
        <v>2.265507944506921E-3</v>
      </c>
      <c r="I119" s="13">
        <f t="shared" si="23"/>
        <v>2.64837496815791E-3</v>
      </c>
      <c r="J119" s="13">
        <f t="shared" si="23"/>
        <v>2.2585458835071019E-3</v>
      </c>
      <c r="K119" s="13">
        <f t="shared" si="23"/>
        <v>2.2747733337679208E-3</v>
      </c>
      <c r="L119" s="13">
        <f t="shared" si="23"/>
        <v>2.2759510360066499E-3</v>
      </c>
      <c r="M119" s="13">
        <f t="shared" si="23"/>
        <v>2.5342645614642671E-3</v>
      </c>
      <c r="N119" s="13">
        <f t="shared" si="23"/>
        <v>2.5183842604982066E-3</v>
      </c>
      <c r="O119" s="13">
        <f t="shared" si="23"/>
        <v>2.4230986432771558E-3</v>
      </c>
      <c r="P119" s="13">
        <f t="shared" si="23"/>
        <v>2.1425406426908052E-3</v>
      </c>
      <c r="Q119" s="13">
        <f t="shared" si="23"/>
        <v>2.1441000568800761E-3</v>
      </c>
    </row>
    <row r="120" spans="1:17" x14ac:dyDescent="0.25">
      <c r="A120" s="48"/>
      <c r="B120" s="10" t="s">
        <v>5</v>
      </c>
      <c r="C120" s="13">
        <f t="shared" si="23"/>
        <v>7.0132555821726256E-2</v>
      </c>
      <c r="D120" s="13">
        <f t="shared" si="23"/>
        <v>7.1113126711520494E-2</v>
      </c>
      <c r="E120" s="13">
        <f t="shared" si="23"/>
        <v>7.1086994744715165E-2</v>
      </c>
      <c r="F120" s="13">
        <f t="shared" si="23"/>
        <v>6.1132623519727508E-2</v>
      </c>
      <c r="G120" s="13">
        <f t="shared" si="23"/>
        <v>6.5826748093080867E-2</v>
      </c>
      <c r="H120" s="13">
        <f t="shared" si="23"/>
        <v>6.0833412327709072E-2</v>
      </c>
      <c r="I120" s="13">
        <f t="shared" si="23"/>
        <v>7.1119295050471085E-2</v>
      </c>
      <c r="J120" s="13">
        <f t="shared" si="23"/>
        <v>6.0646405332697571E-2</v>
      </c>
      <c r="K120" s="13">
        <f t="shared" si="23"/>
        <v>6.1082288716950206E-2</v>
      </c>
      <c r="L120" s="13">
        <f t="shared" si="23"/>
        <v>6.1113922820226353E-2</v>
      </c>
      <c r="M120" s="13">
        <f t="shared" si="23"/>
        <v>6.8060205668089069E-2</v>
      </c>
      <c r="N120" s="13">
        <f t="shared" si="23"/>
        <v>6.763361089650774E-2</v>
      </c>
      <c r="O120" s="13">
        <f t="shared" si="23"/>
        <v>6.5073939880179163E-2</v>
      </c>
      <c r="P120" s="13">
        <f t="shared" si="23"/>
        <v>5.753599601708427E-2</v>
      </c>
      <c r="Q120" s="13">
        <f t="shared" si="23"/>
        <v>5.7577480589430512E-2</v>
      </c>
    </row>
    <row r="121" spans="1:17" x14ac:dyDescent="0.25">
      <c r="A121" s="48" t="s">
        <v>17</v>
      </c>
      <c r="B121" s="10" t="s">
        <v>6</v>
      </c>
      <c r="C121" s="13">
        <f t="shared" si="23"/>
        <v>4.9274335476883153E-2</v>
      </c>
      <c r="D121" s="13">
        <f t="shared" si="23"/>
        <v>4.9965034036252132E-2</v>
      </c>
      <c r="E121" s="13">
        <f t="shared" si="23"/>
        <v>4.994679610517011E-2</v>
      </c>
      <c r="F121" s="13">
        <f t="shared" si="23"/>
        <v>4.2955608341634574E-2</v>
      </c>
      <c r="G121" s="13">
        <f t="shared" si="23"/>
        <v>4.6252298255331316E-2</v>
      </c>
      <c r="H121" s="13">
        <f t="shared" si="23"/>
        <v>4.2745432915224923E-2</v>
      </c>
      <c r="I121" s="13">
        <f t="shared" si="23"/>
        <v>4.9969339021847352E-2</v>
      </c>
      <c r="J121" s="13">
        <f t="shared" si="23"/>
        <v>4.2614073273718904E-2</v>
      </c>
      <c r="K121" s="13">
        <f t="shared" si="23"/>
        <v>4.2920251580526793E-2</v>
      </c>
      <c r="L121" s="13">
        <f t="shared" si="23"/>
        <v>4.2942472377483963E-2</v>
      </c>
      <c r="M121" s="13">
        <f t="shared" si="23"/>
        <v>4.7816312480457861E-2</v>
      </c>
      <c r="N121" s="13">
        <f t="shared" si="23"/>
        <v>4.751668416034352E-2</v>
      </c>
      <c r="O121" s="13">
        <f t="shared" si="23"/>
        <v>4.5718842325984055E-2</v>
      </c>
      <c r="P121" s="13">
        <f t="shared" si="23"/>
        <v>4.0425295145109549E-2</v>
      </c>
      <c r="Q121" s="13">
        <f t="shared" si="23"/>
        <v>4.045471805434106E-2</v>
      </c>
    </row>
    <row r="122" spans="1:17" x14ac:dyDescent="0.25">
      <c r="A122" s="48"/>
      <c r="B122" s="10" t="s">
        <v>7</v>
      </c>
      <c r="C122" s="13">
        <f t="shared" si="23"/>
        <v>2.1336459948391798E-2</v>
      </c>
      <c r="D122" s="13">
        <f t="shared" si="23"/>
        <v>2.2347244000132157E-2</v>
      </c>
      <c r="E122" s="13">
        <f t="shared" si="23"/>
        <v>2.2395092528784528E-2</v>
      </c>
      <c r="F122" s="13">
        <f t="shared" si="23"/>
        <v>2.1215938195359801E-2</v>
      </c>
      <c r="G122" s="13">
        <f t="shared" si="23"/>
        <v>2.1726164426732093E-2</v>
      </c>
      <c r="H122" s="13">
        <f t="shared" si="23"/>
        <v>2.1166158744572661E-2</v>
      </c>
      <c r="I122" s="13">
        <f t="shared" si="23"/>
        <v>2.2335949559678662E-2</v>
      </c>
      <c r="J122" s="13">
        <f t="shared" si="23"/>
        <v>2.1135046587830702E-2</v>
      </c>
      <c r="K122" s="13">
        <f t="shared" si="23"/>
        <v>2.1207564047251132E-2</v>
      </c>
      <c r="L122" s="13">
        <f t="shared" si="23"/>
        <v>2.1212826979685608E-2</v>
      </c>
      <c r="M122" s="13">
        <f t="shared" si="23"/>
        <v>1.9955966061694787E-2</v>
      </c>
      <c r="N122" s="13">
        <f t="shared" si="23"/>
        <v>1.9896070086413236E-2</v>
      </c>
      <c r="O122" s="13">
        <f t="shared" si="23"/>
        <v>1.9536679859114801E-2</v>
      </c>
      <c r="P122" s="13">
        <f t="shared" si="23"/>
        <v>1.8875336956422351E-2</v>
      </c>
      <c r="Q122" s="13">
        <f t="shared" si="23"/>
        <v>1.9007685162993969E-2</v>
      </c>
    </row>
    <row r="123" spans="1:17" x14ac:dyDescent="0.25">
      <c r="A123" s="48"/>
      <c r="B123" s="10" t="s">
        <v>8</v>
      </c>
      <c r="C123" s="13">
        <f t="shared" si="23"/>
        <v>5.851579416620227E-2</v>
      </c>
      <c r="D123" s="13">
        <f t="shared" si="23"/>
        <v>6.2122783892190551E-2</v>
      </c>
      <c r="E123" s="13">
        <f t="shared" si="23"/>
        <v>6.2319384807881316E-2</v>
      </c>
      <c r="F123" s="13">
        <f t="shared" si="23"/>
        <v>6.1251144137493184E-2</v>
      </c>
      <c r="G123" s="13">
        <f t="shared" si="23"/>
        <v>6.1575536695561719E-2</v>
      </c>
      <c r="H123" s="13">
        <f t="shared" si="23"/>
        <v>6.116292022067818E-2</v>
      </c>
      <c r="I123" s="13">
        <f t="shared" si="23"/>
        <v>6.2076377087260264E-2</v>
      </c>
      <c r="J123" s="13">
        <f t="shared" si="23"/>
        <v>6.1107780272668805E-2</v>
      </c>
      <c r="K123" s="13">
        <f t="shared" si="23"/>
        <v>6.123630266908698E-2</v>
      </c>
      <c r="L123" s="13">
        <f t="shared" si="23"/>
        <v>6.1245630142692249E-2</v>
      </c>
      <c r="M123" s="13">
        <f t="shared" si="23"/>
        <v>5.3850737888581343E-2</v>
      </c>
      <c r="N123" s="13">
        <f t="shared" si="23"/>
        <v>5.3768308822575037E-2</v>
      </c>
      <c r="O123" s="13">
        <f t="shared" si="23"/>
        <v>5.3273714642769976E-2</v>
      </c>
      <c r="P123" s="13">
        <f t="shared" si="23"/>
        <v>5.3371209511705146E-2</v>
      </c>
      <c r="Q123" s="13">
        <f t="shared" si="23"/>
        <v>5.3874463861608803E-2</v>
      </c>
    </row>
    <row r="124" spans="1:17" x14ac:dyDescent="0.25">
      <c r="A124" s="48"/>
      <c r="B124" s="10" t="s">
        <v>9</v>
      </c>
      <c r="C124" s="13">
        <f t="shared" si="23"/>
        <v>5.2891298065379469E-2</v>
      </c>
      <c r="D124" s="13">
        <f t="shared" si="23"/>
        <v>5.3629912755918163E-2</v>
      </c>
      <c r="E124" s="13">
        <f t="shared" si="23"/>
        <v>5.3610142995889336E-2</v>
      </c>
      <c r="F124" s="13">
        <f t="shared" si="23"/>
        <v>4.610159466132651E-2</v>
      </c>
      <c r="G124" s="13">
        <f t="shared" si="23"/>
        <v>4.9642409472693563E-2</v>
      </c>
      <c r="H124" s="13">
        <f t="shared" si="23"/>
        <v>4.5875917141765886E-2</v>
      </c>
      <c r="I124" s="13">
        <f t="shared" si="23"/>
        <v>5.3634579323181872E-2</v>
      </c>
      <c r="J124" s="13">
        <f t="shared" si="23"/>
        <v>4.5734868692040492E-2</v>
      </c>
      <c r="K124" s="13">
        <f t="shared" si="23"/>
        <v>4.6063630060598423E-2</v>
      </c>
      <c r="L124" s="13">
        <f t="shared" si="23"/>
        <v>4.6087489816353966E-2</v>
      </c>
      <c r="M124" s="13">
        <f t="shared" si="23"/>
        <v>5.1329433514249678E-2</v>
      </c>
      <c r="N124" s="13">
        <f t="shared" si="23"/>
        <v>5.1007665114114822E-2</v>
      </c>
      <c r="O124" s="13">
        <f t="shared" si="23"/>
        <v>4.9076977485800602E-2</v>
      </c>
      <c r="P124" s="13">
        <f t="shared" si="23"/>
        <v>4.3390864285775703E-2</v>
      </c>
      <c r="Q124" s="13">
        <f t="shared" si="23"/>
        <v>4.3422009984891534E-2</v>
      </c>
    </row>
    <row r="125" spans="1:17" x14ac:dyDescent="0.25">
      <c r="A125" s="48" t="s">
        <v>18</v>
      </c>
      <c r="B125" s="10" t="s">
        <v>12</v>
      </c>
      <c r="C125" s="13">
        <f t="shared" si="23"/>
        <v>3.989020289500584E-2</v>
      </c>
      <c r="D125" s="13">
        <f t="shared" si="23"/>
        <v>3.8860022408828507E-2</v>
      </c>
      <c r="E125" s="13">
        <f t="shared" si="23"/>
        <v>3.8849040590457781E-2</v>
      </c>
      <c r="F125" s="13">
        <f t="shared" si="23"/>
        <v>4.4663956093828984E-2</v>
      </c>
      <c r="G125" s="13">
        <f t="shared" si="23"/>
        <v>4.1945457615752489E-2</v>
      </c>
      <c r="H125" s="13">
        <f t="shared" si="23"/>
        <v>4.4846128352634095E-2</v>
      </c>
      <c r="I125" s="13">
        <f t="shared" si="23"/>
        <v>3.8862614620065773E-2</v>
      </c>
      <c r="J125" s="13">
        <f t="shared" si="23"/>
        <v>4.4959986014387297E-2</v>
      </c>
      <c r="K125" s="13">
        <f t="shared" si="23"/>
        <v>4.4694602022066481E-2</v>
      </c>
      <c r="L125" s="13">
        <f t="shared" si="23"/>
        <v>4.4675341860004318E-2</v>
      </c>
      <c r="M125" s="13">
        <f t="shared" si="23"/>
        <v>4.1679701021592262E-2</v>
      </c>
      <c r="N125" s="13">
        <f t="shared" si="23"/>
        <v>4.1933007572440305E-2</v>
      </c>
      <c r="O125" s="13">
        <f t="shared" si="23"/>
        <v>4.3452907673532624E-2</v>
      </c>
      <c r="P125" s="13">
        <f t="shared" si="23"/>
        <v>4.7729097354495036E-2</v>
      </c>
      <c r="Q125" s="13">
        <f t="shared" si="23"/>
        <v>4.7640810385881055E-2</v>
      </c>
    </row>
    <row r="126" spans="1:17" x14ac:dyDescent="0.25">
      <c r="A126" s="48"/>
      <c r="B126" s="10" t="s">
        <v>12</v>
      </c>
      <c r="C126" s="13">
        <f t="shared" si="23"/>
        <v>5.8513335454816656E-2</v>
      </c>
      <c r="D126" s="13">
        <f t="shared" si="23"/>
        <v>5.7020871963661415E-2</v>
      </c>
      <c r="E126" s="13">
        <f t="shared" si="23"/>
        <v>5.7006192273308942E-2</v>
      </c>
      <c r="F126" s="13">
        <f t="shared" si="23"/>
        <v>6.5580825241011567E-2</v>
      </c>
      <c r="G126" s="13">
        <f t="shared" si="23"/>
        <v>6.1570784994482305E-2</v>
      </c>
      <c r="H126" s="13">
        <f t="shared" si="23"/>
        <v>6.5849029094109349E-2</v>
      </c>
      <c r="I126" s="13">
        <f t="shared" si="23"/>
        <v>5.7024337041757481E-2</v>
      </c>
      <c r="J126" s="13">
        <f t="shared" si="23"/>
        <v>6.6016656502295476E-2</v>
      </c>
      <c r="K126" s="13">
        <f t="shared" si="23"/>
        <v>6.5625943834198938E-2</v>
      </c>
      <c r="L126" s="13">
        <f t="shared" si="23"/>
        <v>6.5597587981830172E-2</v>
      </c>
      <c r="M126" s="13">
        <f t="shared" si="23"/>
        <v>6.1118309833176829E-2</v>
      </c>
      <c r="N126" s="13">
        <f t="shared" si="23"/>
        <v>6.1491546416995765E-2</v>
      </c>
      <c r="O126" s="13">
        <f t="shared" si="23"/>
        <v>6.3731055500272624E-2</v>
      </c>
      <c r="P126" s="13">
        <f t="shared" si="23"/>
        <v>7.0043475868413849E-2</v>
      </c>
      <c r="Q126" s="13">
        <f t="shared" si="23"/>
        <v>6.9917096334319209E-2</v>
      </c>
    </row>
    <row r="127" spans="1:17" x14ac:dyDescent="0.25">
      <c r="A127" s="48"/>
      <c r="B127" s="10" t="s">
        <v>13</v>
      </c>
      <c r="C127" s="13">
        <f t="shared" si="23"/>
        <v>0.11923345442979418</v>
      </c>
      <c r="D127" s="13">
        <f t="shared" si="23"/>
        <v>0.11616339678100171</v>
      </c>
      <c r="E127" s="13">
        <f t="shared" si="23"/>
        <v>0.1161312755588771</v>
      </c>
      <c r="F127" s="13">
        <f t="shared" si="23"/>
        <v>0.13353444475328305</v>
      </c>
      <c r="G127" s="13">
        <f t="shared" si="23"/>
        <v>0.12539771617816386</v>
      </c>
      <c r="H127" s="13">
        <f t="shared" si="23"/>
        <v>0.1340794491257836</v>
      </c>
      <c r="I127" s="13">
        <f t="shared" si="23"/>
        <v>0.11617097885804351</v>
      </c>
      <c r="J127" s="13">
        <f t="shared" si="23"/>
        <v>0.1344200768585965</v>
      </c>
      <c r="K127" s="13">
        <f t="shared" si="23"/>
        <v>0.13362612811384691</v>
      </c>
      <c r="L127" s="13">
        <f t="shared" si="23"/>
        <v>0.13356850752656435</v>
      </c>
      <c r="M127" s="13">
        <f t="shared" si="23"/>
        <v>0.12457250257730605</v>
      </c>
      <c r="N127" s="13">
        <f t="shared" si="23"/>
        <v>0.12533046947841323</v>
      </c>
      <c r="O127" s="13">
        <f t="shared" si="23"/>
        <v>0.12987845280438917</v>
      </c>
      <c r="P127" s="13">
        <f t="shared" si="23"/>
        <v>0.14267978675705809</v>
      </c>
      <c r="Q127" s="13">
        <f t="shared" si="23"/>
        <v>0.14241743259716069</v>
      </c>
    </row>
    <row r="128" spans="1:17" x14ac:dyDescent="0.25">
      <c r="A128" s="48" t="s">
        <v>15</v>
      </c>
      <c r="B128" s="10" t="s">
        <v>10</v>
      </c>
      <c r="C128" s="13">
        <f t="shared" si="23"/>
        <v>6.681681082647678E-2</v>
      </c>
      <c r="D128" s="13">
        <f t="shared" si="23"/>
        <v>7.1006392998205908E-2</v>
      </c>
      <c r="E128" s="13">
        <f t="shared" si="23"/>
        <v>7.1279871814957707E-2</v>
      </c>
      <c r="F128" s="13">
        <f t="shared" si="23"/>
        <v>7.5534737671594118E-2</v>
      </c>
      <c r="G128" s="13">
        <f t="shared" si="23"/>
        <v>7.329236621640306E-2</v>
      </c>
      <c r="H128" s="13">
        <f t="shared" si="23"/>
        <v>7.5588815305361975E-2</v>
      </c>
      <c r="I128" s="13">
        <f t="shared" si="23"/>
        <v>7.0941839493676329E-2</v>
      </c>
      <c r="J128" s="13">
        <f t="shared" si="23"/>
        <v>7.5622613826466886E-2</v>
      </c>
      <c r="K128" s="13">
        <f t="shared" si="23"/>
        <v>7.554383488153471E-2</v>
      </c>
      <c r="L128" s="13">
        <f t="shared" si="23"/>
        <v>7.5538117523704623E-2</v>
      </c>
      <c r="M128" s="13">
        <f t="shared" si="23"/>
        <v>6.185468834703934E-2</v>
      </c>
      <c r="N128" s="13">
        <f t="shared" si="23"/>
        <v>6.1988356561676769E-2</v>
      </c>
      <c r="O128" s="13">
        <f t="shared" si="23"/>
        <v>6.2790397931156094E-2</v>
      </c>
      <c r="P128" s="13">
        <f t="shared" si="23"/>
        <v>6.7199674217415545E-2</v>
      </c>
      <c r="Q128" s="13">
        <f t="shared" si="23"/>
        <v>6.7839132145412623E-2</v>
      </c>
    </row>
    <row r="129" spans="1:18" x14ac:dyDescent="0.25">
      <c r="A129" s="48"/>
      <c r="B129" s="10" t="s">
        <v>11</v>
      </c>
      <c r="C129" s="13">
        <f t="shared" si="23"/>
        <v>0.16314327097680326</v>
      </c>
      <c r="D129" s="13">
        <f t="shared" si="23"/>
        <v>0.17330681583774998</v>
      </c>
      <c r="E129" s="13">
        <f t="shared" si="23"/>
        <v>0.17397184301980489</v>
      </c>
      <c r="F129" s="13">
        <f t="shared" si="23"/>
        <v>0.18448830371202743</v>
      </c>
      <c r="G129" s="13">
        <f t="shared" si="23"/>
        <v>0.17895580199576464</v>
      </c>
      <c r="H129" s="13">
        <f t="shared" si="23"/>
        <v>0.18462503434330196</v>
      </c>
      <c r="I129" s="13">
        <f t="shared" si="23"/>
        <v>0.17314983901695277</v>
      </c>
      <c r="J129" s="13">
        <f t="shared" si="23"/>
        <v>0.18471049098784859</v>
      </c>
      <c r="K129" s="13">
        <f t="shared" si="23"/>
        <v>0.18451130522247361</v>
      </c>
      <c r="L129" s="13">
        <f t="shared" si="23"/>
        <v>0.18449684937648214</v>
      </c>
      <c r="M129" s="13">
        <f t="shared" si="23"/>
        <v>0.15112173838647849</v>
      </c>
      <c r="N129" s="13">
        <f t="shared" si="23"/>
        <v>0.15145410999834608</v>
      </c>
      <c r="O129" s="13">
        <f t="shared" si="23"/>
        <v>0.1534484194419293</v>
      </c>
      <c r="P129" s="13">
        <f t="shared" si="23"/>
        <v>0.16429678877884765</v>
      </c>
      <c r="Q129" s="13">
        <f t="shared" si="23"/>
        <v>0.16585002602556165</v>
      </c>
    </row>
    <row r="131" spans="1:18" x14ac:dyDescent="0.25">
      <c r="A131" s="48" t="s">
        <v>14</v>
      </c>
      <c r="B131" s="10" t="s">
        <v>0</v>
      </c>
      <c r="C131" s="13">
        <f>MMULT($C115:$Q115,C$115:C$129)</f>
        <v>0.11989444238912444</v>
      </c>
      <c r="D131" s="13">
        <f t="shared" ref="D131:Q131" si="24">MMULT($C115:$Q115,D$115:D$129)</f>
        <v>0.11982045476643019</v>
      </c>
      <c r="E131" s="13">
        <f t="shared" si="24"/>
        <v>0.11982316752986587</v>
      </c>
      <c r="F131" s="13">
        <f t="shared" si="24"/>
        <v>0.12066641885309454</v>
      </c>
      <c r="G131" s="13">
        <f t="shared" si="24"/>
        <v>0.12026832285591488</v>
      </c>
      <c r="H131" s="13">
        <f t="shared" si="24"/>
        <v>0.12069162506734783</v>
      </c>
      <c r="I131" s="13">
        <f t="shared" si="24"/>
        <v>0.11981981443022861</v>
      </c>
      <c r="J131" s="13">
        <f t="shared" si="24"/>
        <v>0.12070737895125615</v>
      </c>
      <c r="K131" s="13">
        <f t="shared" si="24"/>
        <v>0.12067065916848729</v>
      </c>
      <c r="L131" s="13">
        <f t="shared" si="24"/>
        <v>0.12066799424148539</v>
      </c>
      <c r="M131" s="13">
        <f t="shared" si="24"/>
        <v>0.12005835821206347</v>
      </c>
      <c r="N131" s="13">
        <f t="shared" si="24"/>
        <v>0.12009434078086624</v>
      </c>
      <c r="O131" s="13">
        <f t="shared" si="24"/>
        <v>0.12031024482984473</v>
      </c>
      <c r="P131" s="13">
        <f t="shared" si="24"/>
        <v>0.12095037204606476</v>
      </c>
      <c r="Q131" s="13">
        <f t="shared" si="24"/>
        <v>0.12094824781859273</v>
      </c>
      <c r="R131" s="2">
        <f>MAX(C131:Q131)</f>
        <v>0.12095037204606476</v>
      </c>
    </row>
    <row r="132" spans="1:18" x14ac:dyDescent="0.25">
      <c r="A132" s="48"/>
      <c r="B132" s="10" t="s">
        <v>1</v>
      </c>
      <c r="C132" s="13">
        <f t="shared" ref="C132:Q145" si="25">MMULT($C116:$Q116,C$115:C$129)</f>
        <v>0.11582100597502198</v>
      </c>
      <c r="D132" s="13">
        <f t="shared" si="25"/>
        <v>0.11574983304541547</v>
      </c>
      <c r="E132" s="13">
        <f t="shared" si="25"/>
        <v>0.11575247466371349</v>
      </c>
      <c r="F132" s="13">
        <f t="shared" si="25"/>
        <v>0.11656755087862877</v>
      </c>
      <c r="G132" s="13">
        <f t="shared" si="25"/>
        <v>0.11618273871700746</v>
      </c>
      <c r="H132" s="13">
        <f t="shared" si="25"/>
        <v>0.11659190940496225</v>
      </c>
      <c r="I132" s="13">
        <f t="shared" si="25"/>
        <v>0.11574920950271918</v>
      </c>
      <c r="J132" s="13">
        <f t="shared" si="25"/>
        <v>0.1166071334839207</v>
      </c>
      <c r="K132" s="13">
        <f t="shared" si="25"/>
        <v>0.11657164859172121</v>
      </c>
      <c r="L132" s="13">
        <f t="shared" si="25"/>
        <v>0.1165690732865246</v>
      </c>
      <c r="M132" s="13">
        <f t="shared" si="25"/>
        <v>0.11597901024334757</v>
      </c>
      <c r="N132" s="13">
        <f t="shared" si="25"/>
        <v>0.11601378691586736</v>
      </c>
      <c r="O132" s="13">
        <f t="shared" si="25"/>
        <v>0.11622245529772145</v>
      </c>
      <c r="P132" s="13">
        <f t="shared" si="25"/>
        <v>0.11684128238774824</v>
      </c>
      <c r="Q132" s="13">
        <f t="shared" si="25"/>
        <v>0.11683927800637839</v>
      </c>
      <c r="R132" s="2">
        <f t="shared" ref="R132:R145" si="26">MAX(C132:Q132)</f>
        <v>0.11684128238774824</v>
      </c>
    </row>
    <row r="133" spans="1:18" x14ac:dyDescent="0.25">
      <c r="A133" s="48" t="s">
        <v>16</v>
      </c>
      <c r="B133" s="10" t="s">
        <v>2</v>
      </c>
      <c r="C133" s="13">
        <f t="shared" si="25"/>
        <v>6.8927375879420764E-3</v>
      </c>
      <c r="D133" s="13">
        <f t="shared" si="25"/>
        <v>6.8680208924150185E-3</v>
      </c>
      <c r="E133" s="13">
        <f t="shared" si="25"/>
        <v>6.8665477617642001E-3</v>
      </c>
      <c r="F133" s="13">
        <f t="shared" si="25"/>
        <v>6.8584344818135882E-3</v>
      </c>
      <c r="G133" s="13">
        <f t="shared" si="25"/>
        <v>6.8635662388377939E-3</v>
      </c>
      <c r="H133" s="13">
        <f t="shared" si="25"/>
        <v>6.8585991704436409E-3</v>
      </c>
      <c r="I133" s="13">
        <f t="shared" si="25"/>
        <v>6.8683686186018934E-3</v>
      </c>
      <c r="J133" s="13">
        <f t="shared" si="25"/>
        <v>6.8587021008374265E-3</v>
      </c>
      <c r="K133" s="13">
        <f t="shared" si="25"/>
        <v>6.8584621865583773E-3</v>
      </c>
      <c r="L133" s="13">
        <f t="shared" si="25"/>
        <v>6.8584447748529665E-3</v>
      </c>
      <c r="M133" s="13">
        <f t="shared" si="25"/>
        <v>6.9234280907960327E-3</v>
      </c>
      <c r="N133" s="13">
        <f t="shared" si="25"/>
        <v>6.9233513160314401E-3</v>
      </c>
      <c r="O133" s="13">
        <f t="shared" si="25"/>
        <v>6.9228906490172108E-3</v>
      </c>
      <c r="P133" s="13">
        <f t="shared" si="25"/>
        <v>6.9101921234848134E-3</v>
      </c>
      <c r="Q133" s="13">
        <f t="shared" si="25"/>
        <v>6.9065851142251656E-3</v>
      </c>
      <c r="R133" s="2">
        <f t="shared" si="26"/>
        <v>6.9234280907960327E-3</v>
      </c>
    </row>
    <row r="134" spans="1:18" x14ac:dyDescent="0.25">
      <c r="A134" s="48"/>
      <c r="B134" s="10" t="s">
        <v>3</v>
      </c>
      <c r="C134" s="13">
        <f t="shared" si="25"/>
        <v>4.4816391739197721E-2</v>
      </c>
      <c r="D134" s="13">
        <f t="shared" si="25"/>
        <v>4.4655659451745842E-2</v>
      </c>
      <c r="E134" s="13">
        <f t="shared" si="25"/>
        <v>4.4646080461317142E-2</v>
      </c>
      <c r="F134" s="13">
        <f t="shared" si="25"/>
        <v>4.4593411929793936E-2</v>
      </c>
      <c r="G134" s="13">
        <f t="shared" si="25"/>
        <v>4.462673981905789E-2</v>
      </c>
      <c r="H134" s="13">
        <f t="shared" si="25"/>
        <v>4.4594485518229941E-2</v>
      </c>
      <c r="I134" s="13">
        <f t="shared" si="25"/>
        <v>4.4657920531449832E-2</v>
      </c>
      <c r="J134" s="13">
        <f t="shared" si="25"/>
        <v>4.4595156511002446E-2</v>
      </c>
      <c r="K134" s="13">
        <f t="shared" si="25"/>
        <v>4.4593592534208581E-2</v>
      </c>
      <c r="L134" s="13">
        <f t="shared" si="25"/>
        <v>4.4593479029071195E-2</v>
      </c>
      <c r="M134" s="13">
        <f t="shared" si="25"/>
        <v>4.5015979243433923E-2</v>
      </c>
      <c r="N134" s="13">
        <f t="shared" si="25"/>
        <v>4.5015483818633725E-2</v>
      </c>
      <c r="O134" s="13">
        <f t="shared" si="25"/>
        <v>4.5012511150925832E-2</v>
      </c>
      <c r="P134" s="13">
        <f t="shared" si="25"/>
        <v>4.4930004752776941E-2</v>
      </c>
      <c r="Q134" s="13">
        <f t="shared" si="25"/>
        <v>4.4906549347328809E-2</v>
      </c>
      <c r="R134" s="2">
        <f t="shared" si="26"/>
        <v>4.5015979243433923E-2</v>
      </c>
    </row>
    <row r="135" spans="1:18" x14ac:dyDescent="0.25">
      <c r="A135" s="48"/>
      <c r="B135" s="10" t="s">
        <v>4</v>
      </c>
      <c r="C135" s="13">
        <f t="shared" si="25"/>
        <v>2.3933116624798882E-3</v>
      </c>
      <c r="D135" s="13">
        <f t="shared" si="25"/>
        <v>2.3847294765329927E-3</v>
      </c>
      <c r="E135" s="13">
        <f t="shared" si="25"/>
        <v>2.3842179728347911E-3</v>
      </c>
      <c r="F135" s="13">
        <f t="shared" si="25"/>
        <v>2.3814008617408294E-3</v>
      </c>
      <c r="G135" s="13">
        <f t="shared" si="25"/>
        <v>2.3831827218186792E-3</v>
      </c>
      <c r="H135" s="13">
        <f t="shared" si="25"/>
        <v>2.3814580452929317E-3</v>
      </c>
      <c r="I135" s="13">
        <f t="shared" si="25"/>
        <v>2.3848502147923241E-3</v>
      </c>
      <c r="J135" s="13">
        <f t="shared" si="25"/>
        <v>2.3814937850129953E-3</v>
      </c>
      <c r="K135" s="13">
        <f t="shared" si="25"/>
        <v>2.3814104814438818E-3</v>
      </c>
      <c r="L135" s="13">
        <f t="shared" si="25"/>
        <v>2.3814044357128358E-3</v>
      </c>
      <c r="M135" s="13">
        <f t="shared" si="25"/>
        <v>2.403968087081956E-3</v>
      </c>
      <c r="N135" s="13">
        <f t="shared" si="25"/>
        <v>2.4039414291775842E-3</v>
      </c>
      <c r="O135" s="13">
        <f t="shared" si="25"/>
        <v>2.4037814753531984E-3</v>
      </c>
      <c r="P135" s="13">
        <f t="shared" si="25"/>
        <v>2.3993722650988937E-3</v>
      </c>
      <c r="Q135" s="13">
        <f t="shared" si="25"/>
        <v>2.3981198313281823E-3</v>
      </c>
      <c r="R135" s="2">
        <f t="shared" si="26"/>
        <v>2.403968087081956E-3</v>
      </c>
    </row>
    <row r="136" spans="1:18" x14ac:dyDescent="0.25">
      <c r="A136" s="48"/>
      <c r="B136" s="10" t="s">
        <v>5</v>
      </c>
      <c r="C136" s="13">
        <f t="shared" si="25"/>
        <v>6.4270052181871554E-2</v>
      </c>
      <c r="D136" s="13">
        <f t="shared" si="25"/>
        <v>6.4039510919964807E-2</v>
      </c>
      <c r="E136" s="13">
        <f t="shared" si="25"/>
        <v>6.4025772781272056E-2</v>
      </c>
      <c r="F136" s="13">
        <f t="shared" si="25"/>
        <v>6.3950373388463724E-2</v>
      </c>
      <c r="G136" s="13">
        <f t="shared" si="25"/>
        <v>6.3998107539572816E-2</v>
      </c>
      <c r="H136" s="13">
        <f t="shared" si="25"/>
        <v>6.3951917359394525E-2</v>
      </c>
      <c r="I136" s="13">
        <f t="shared" si="25"/>
        <v>6.4042753748820305E-2</v>
      </c>
      <c r="J136" s="13">
        <f t="shared" si="25"/>
        <v>6.3952882341226286E-2</v>
      </c>
      <c r="K136" s="13">
        <f t="shared" si="25"/>
        <v>6.3950633122973555E-2</v>
      </c>
      <c r="L136" s="13">
        <f t="shared" si="25"/>
        <v>6.3950469886646905E-2</v>
      </c>
      <c r="M136" s="13">
        <f t="shared" si="25"/>
        <v>6.4556336154909147E-2</v>
      </c>
      <c r="N136" s="13">
        <f t="shared" si="25"/>
        <v>6.4555631570741429E-2</v>
      </c>
      <c r="O136" s="13">
        <f t="shared" si="25"/>
        <v>6.4551403896628196E-2</v>
      </c>
      <c r="P136" s="13">
        <f t="shared" si="25"/>
        <v>6.4433176057661148E-2</v>
      </c>
      <c r="Q136" s="13">
        <f t="shared" si="25"/>
        <v>6.439953498040614E-2</v>
      </c>
      <c r="R136" s="2">
        <f>MAX(C136:Q136)</f>
        <v>6.4556336154909147E-2</v>
      </c>
    </row>
    <row r="137" spans="1:18" x14ac:dyDescent="0.25">
      <c r="A137" s="48" t="s">
        <v>17</v>
      </c>
      <c r="B137" s="10" t="s">
        <v>6</v>
      </c>
      <c r="C137" s="13">
        <f t="shared" si="25"/>
        <v>4.5156823820375246E-2</v>
      </c>
      <c r="D137" s="13">
        <f t="shared" si="25"/>
        <v>4.4994895783641374E-2</v>
      </c>
      <c r="E137" s="13">
        <f t="shared" si="25"/>
        <v>4.4985244770467767E-2</v>
      </c>
      <c r="F137" s="13">
        <f t="shared" si="25"/>
        <v>4.4932091730959044E-2</v>
      </c>
      <c r="G137" s="13">
        <f t="shared" si="25"/>
        <v>4.4965711732427902E-2</v>
      </c>
      <c r="H137" s="13">
        <f t="shared" si="25"/>
        <v>4.4933170665904354E-2</v>
      </c>
      <c r="I137" s="13">
        <f t="shared" si="25"/>
        <v>4.4997173864006125E-2</v>
      </c>
      <c r="J137" s="13">
        <f t="shared" si="25"/>
        <v>4.4933845000245186E-2</v>
      </c>
      <c r="K137" s="13">
        <f t="shared" si="25"/>
        <v>4.493227323479021E-2</v>
      </c>
      <c r="L137" s="13">
        <f t="shared" si="25"/>
        <v>4.493215916439313E-2</v>
      </c>
      <c r="M137" s="13">
        <f t="shared" si="25"/>
        <v>4.53578884355086E-2</v>
      </c>
      <c r="N137" s="13">
        <f t="shared" si="25"/>
        <v>4.5357385456180822E-2</v>
      </c>
      <c r="O137" s="13">
        <f t="shared" si="25"/>
        <v>4.5354367459494303E-2</v>
      </c>
      <c r="P137" s="13">
        <f t="shared" si="25"/>
        <v>4.5271174813186668E-2</v>
      </c>
      <c r="Q137" s="13">
        <f t="shared" si="25"/>
        <v>4.5247543987324196E-2</v>
      </c>
      <c r="R137" s="2">
        <f t="shared" si="26"/>
        <v>4.53578884355086E-2</v>
      </c>
    </row>
    <row r="138" spans="1:18" x14ac:dyDescent="0.25">
      <c r="A138" s="48"/>
      <c r="B138" s="10" t="s">
        <v>7</v>
      </c>
      <c r="C138" s="13">
        <f t="shared" si="25"/>
        <v>2.0579958207032761E-2</v>
      </c>
      <c r="D138" s="13">
        <f t="shared" si="25"/>
        <v>2.0546628243174502E-2</v>
      </c>
      <c r="E138" s="13">
        <f t="shared" si="25"/>
        <v>2.0543936960204463E-2</v>
      </c>
      <c r="F138" s="13">
        <f t="shared" si="25"/>
        <v>2.0447149957420682E-2</v>
      </c>
      <c r="G138" s="13">
        <f t="shared" si="25"/>
        <v>2.0494983336999707E-2</v>
      </c>
      <c r="H138" s="13">
        <f t="shared" si="25"/>
        <v>2.0444926561208009E-2</v>
      </c>
      <c r="I138" s="13">
        <f t="shared" si="25"/>
        <v>2.0547263509004089E-2</v>
      </c>
      <c r="J138" s="13">
        <f t="shared" si="25"/>
        <v>2.0443536938575087E-2</v>
      </c>
      <c r="K138" s="13">
        <f t="shared" si="25"/>
        <v>2.0446775926592803E-2</v>
      </c>
      <c r="L138" s="13">
        <f t="shared" si="25"/>
        <v>2.0447010995157396E-2</v>
      </c>
      <c r="M138" s="13">
        <f t="shared" si="25"/>
        <v>2.0614214489916991E-2</v>
      </c>
      <c r="N138" s="13">
        <f t="shared" si="25"/>
        <v>2.0610527602530789E-2</v>
      </c>
      <c r="O138" s="13">
        <f t="shared" si="25"/>
        <v>2.0588405393325186E-2</v>
      </c>
      <c r="P138" s="13">
        <f t="shared" si="25"/>
        <v>2.0504177105305877E-2</v>
      </c>
      <c r="Q138" s="13">
        <f t="shared" si="25"/>
        <v>2.0498454879727904E-2</v>
      </c>
      <c r="R138" s="2">
        <f t="shared" si="26"/>
        <v>2.0614214489916991E-2</v>
      </c>
    </row>
    <row r="139" spans="1:18" x14ac:dyDescent="0.25">
      <c r="A139" s="48"/>
      <c r="B139" s="10" t="s">
        <v>8</v>
      </c>
      <c r="C139" s="13">
        <f t="shared" si="25"/>
        <v>5.7643778927677157E-2</v>
      </c>
      <c r="D139" s="13">
        <f t="shared" si="25"/>
        <v>5.7595471401313061E-2</v>
      </c>
      <c r="E139" s="13">
        <f t="shared" si="25"/>
        <v>5.7589832721281022E-2</v>
      </c>
      <c r="F139" s="13">
        <f t="shared" si="25"/>
        <v>5.7237857282436091E-2</v>
      </c>
      <c r="G139" s="13">
        <f t="shared" si="25"/>
        <v>5.7408076826411726E-2</v>
      </c>
      <c r="H139" s="13">
        <f t="shared" si="25"/>
        <v>5.722860427382586E-2</v>
      </c>
      <c r="I139" s="13">
        <f t="shared" si="25"/>
        <v>5.7596802387607768E-2</v>
      </c>
      <c r="J139" s="13">
        <f t="shared" si="25"/>
        <v>5.7222821143444479E-2</v>
      </c>
      <c r="K139" s="13">
        <f t="shared" si="25"/>
        <v>5.7236300695062622E-2</v>
      </c>
      <c r="L139" s="13">
        <f t="shared" si="25"/>
        <v>5.723727896939796E-2</v>
      </c>
      <c r="M139" s="13">
        <f t="shared" si="25"/>
        <v>5.7675848514323169E-2</v>
      </c>
      <c r="N139" s="13">
        <f t="shared" si="25"/>
        <v>5.7661668372731914E-2</v>
      </c>
      <c r="O139" s="13">
        <f t="shared" si="25"/>
        <v>5.7576584119814221E-2</v>
      </c>
      <c r="P139" s="13">
        <f t="shared" si="25"/>
        <v>5.7289027794775974E-2</v>
      </c>
      <c r="Q139" s="13">
        <f t="shared" si="25"/>
        <v>5.7278617745541216E-2</v>
      </c>
      <c r="R139" s="2">
        <f t="shared" si="26"/>
        <v>5.7675848514323169E-2</v>
      </c>
    </row>
    <row r="140" spans="1:18" x14ac:dyDescent="0.25">
      <c r="A140" s="48"/>
      <c r="B140" s="10" t="s">
        <v>9</v>
      </c>
      <c r="C140" s="13">
        <f t="shared" si="25"/>
        <v>4.8469301742287717E-2</v>
      </c>
      <c r="D140" s="13">
        <f t="shared" si="25"/>
        <v>4.8295412119637268E-2</v>
      </c>
      <c r="E140" s="13">
        <f t="shared" si="25"/>
        <v>4.8285050706161688E-2</v>
      </c>
      <c r="F140" s="13">
        <f t="shared" si="25"/>
        <v>4.8228277936561044E-2</v>
      </c>
      <c r="G140" s="13">
        <f t="shared" si="25"/>
        <v>4.8264235283439386E-2</v>
      </c>
      <c r="H140" s="13">
        <f t="shared" si="25"/>
        <v>4.8229445308243094E-2</v>
      </c>
      <c r="I140" s="13">
        <f t="shared" si="25"/>
        <v>4.8297857886953607E-2</v>
      </c>
      <c r="J140" s="13">
        <f t="shared" si="25"/>
        <v>4.8230174915544391E-2</v>
      </c>
      <c r="K140" s="13">
        <f t="shared" si="25"/>
        <v>4.8228474317662258E-2</v>
      </c>
      <c r="L140" s="13">
        <f t="shared" si="25"/>
        <v>4.8228350897291175E-2</v>
      </c>
      <c r="M140" s="13">
        <f t="shared" si="25"/>
        <v>4.8685244421195761E-2</v>
      </c>
      <c r="N140" s="13">
        <f t="shared" si="25"/>
        <v>4.8684717087860804E-2</v>
      </c>
      <c r="O140" s="13">
        <f t="shared" si="25"/>
        <v>4.8681552961285936E-2</v>
      </c>
      <c r="P140" s="13">
        <f t="shared" si="25"/>
        <v>4.8592454613937026E-2</v>
      </c>
      <c r="Q140" s="13">
        <f t="shared" si="25"/>
        <v>4.8567081250500146E-2</v>
      </c>
      <c r="R140" s="2">
        <f t="shared" si="26"/>
        <v>4.8685244421195761E-2</v>
      </c>
    </row>
    <row r="141" spans="1:18" x14ac:dyDescent="0.25">
      <c r="A141" s="48" t="s">
        <v>18</v>
      </c>
      <c r="B141" s="10" t="s">
        <v>12</v>
      </c>
      <c r="C141" s="13">
        <f t="shared" si="25"/>
        <v>4.3342368427579832E-2</v>
      </c>
      <c r="D141" s="13">
        <f t="shared" si="25"/>
        <v>4.3479938646891793E-2</v>
      </c>
      <c r="E141" s="13">
        <f t="shared" si="25"/>
        <v>4.3488494787872367E-2</v>
      </c>
      <c r="F141" s="13">
        <f t="shared" si="25"/>
        <v>4.3577120648884603E-2</v>
      </c>
      <c r="G141" s="13">
        <f t="shared" si="25"/>
        <v>4.3527841456951759E-2</v>
      </c>
      <c r="H141" s="13">
        <f t="shared" si="25"/>
        <v>4.3577442278182332E-2</v>
      </c>
      <c r="I141" s="13">
        <f t="shared" si="25"/>
        <v>4.3477919006423456E-2</v>
      </c>
      <c r="J141" s="13">
        <f t="shared" si="25"/>
        <v>4.3577643296493426E-2</v>
      </c>
      <c r="K141" s="13">
        <f t="shared" si="25"/>
        <v>4.3577174754973212E-2</v>
      </c>
      <c r="L141" s="13">
        <f t="shared" si="25"/>
        <v>4.3577140750715712E-2</v>
      </c>
      <c r="M141" s="13">
        <f t="shared" si="25"/>
        <v>4.3175158559664244E-2</v>
      </c>
      <c r="N141" s="13">
        <f t="shared" si="25"/>
        <v>4.3177400297174817E-2</v>
      </c>
      <c r="O141" s="13">
        <f t="shared" si="25"/>
        <v>4.319085126027683E-2</v>
      </c>
      <c r="P141" s="13">
        <f t="shared" si="25"/>
        <v>4.3295507961525009E-2</v>
      </c>
      <c r="Q141" s="13">
        <f t="shared" si="25"/>
        <v>4.3316018746093921E-2</v>
      </c>
      <c r="R141" s="2">
        <f t="shared" si="26"/>
        <v>4.3577643296493426E-2</v>
      </c>
    </row>
    <row r="142" spans="1:18" x14ac:dyDescent="0.25">
      <c r="A142" s="48"/>
      <c r="B142" s="10" t="s">
        <v>12</v>
      </c>
      <c r="C142" s="13">
        <f t="shared" si="25"/>
        <v>6.3601973184281582E-2</v>
      </c>
      <c r="D142" s="13">
        <f t="shared" si="25"/>
        <v>6.3804651691757988E-2</v>
      </c>
      <c r="E142" s="13">
        <f t="shared" si="25"/>
        <v>6.3817236676342315E-2</v>
      </c>
      <c r="F142" s="13">
        <f t="shared" si="25"/>
        <v>6.3945303969875383E-2</v>
      </c>
      <c r="G142" s="13">
        <f t="shared" si="25"/>
        <v>6.387389506622651E-2</v>
      </c>
      <c r="H142" s="13">
        <f t="shared" si="25"/>
        <v>6.3945706521166379E-2</v>
      </c>
      <c r="I142" s="13">
        <f t="shared" si="25"/>
        <v>6.380168105999566E-2</v>
      </c>
      <c r="J142" s="13">
        <f t="shared" si="25"/>
        <v>6.3945958115723248E-2</v>
      </c>
      <c r="K142" s="13">
        <f t="shared" si="25"/>
        <v>6.3945371689066319E-2</v>
      </c>
      <c r="L142" s="13">
        <f t="shared" si="25"/>
        <v>6.3945329129331083E-2</v>
      </c>
      <c r="M142" s="13">
        <f t="shared" si="25"/>
        <v>6.3355419529419199E-2</v>
      </c>
      <c r="N142" s="13">
        <f t="shared" si="25"/>
        <v>6.335861774997173E-2</v>
      </c>
      <c r="O142" s="13">
        <f t="shared" si="25"/>
        <v>6.3377807840890477E-2</v>
      </c>
      <c r="P142" s="13">
        <f t="shared" si="25"/>
        <v>6.3530039345911504E-2</v>
      </c>
      <c r="Q142" s="13">
        <f t="shared" si="25"/>
        <v>6.3560232312274006E-2</v>
      </c>
      <c r="R142" s="2">
        <f t="shared" si="26"/>
        <v>6.3945958115723248E-2</v>
      </c>
    </row>
    <row r="143" spans="1:18" x14ac:dyDescent="0.25">
      <c r="A143" s="48"/>
      <c r="B143" s="10" t="s">
        <v>13</v>
      </c>
      <c r="C143" s="13">
        <f t="shared" si="25"/>
        <v>0.12956433134918688</v>
      </c>
      <c r="D143" s="13">
        <f t="shared" si="25"/>
        <v>0.1299759689402756</v>
      </c>
      <c r="E143" s="13">
        <f t="shared" si="25"/>
        <v>0.13000156050346531</v>
      </c>
      <c r="F143" s="13">
        <f t="shared" si="25"/>
        <v>0.1302655140670953</v>
      </c>
      <c r="G143" s="13">
        <f t="shared" si="25"/>
        <v>0.13011864837713877</v>
      </c>
      <c r="H143" s="13">
        <f t="shared" si="25"/>
        <v>0.13026644133004331</v>
      </c>
      <c r="I143" s="13">
        <f t="shared" si="25"/>
        <v>0.12996992816128622</v>
      </c>
      <c r="J143" s="13">
        <f t="shared" si="25"/>
        <v>0.13026702086938582</v>
      </c>
      <c r="K143" s="13">
        <f t="shared" si="25"/>
        <v>0.1302656700559047</v>
      </c>
      <c r="L143" s="13">
        <f t="shared" si="25"/>
        <v>0.13026557202102956</v>
      </c>
      <c r="M143" s="13">
        <f t="shared" si="25"/>
        <v>0.12906390363201409</v>
      </c>
      <c r="N143" s="13">
        <f t="shared" si="25"/>
        <v>0.12907055990277422</v>
      </c>
      <c r="O143" s="13">
        <f t="shared" si="25"/>
        <v>0.12911049912490385</v>
      </c>
      <c r="P143" s="13">
        <f t="shared" si="25"/>
        <v>0.12942268929147188</v>
      </c>
      <c r="Q143" s="13">
        <f t="shared" si="25"/>
        <v>0.12948404933423296</v>
      </c>
      <c r="R143" s="2">
        <f t="shared" si="26"/>
        <v>0.13026702086938582</v>
      </c>
    </row>
    <row r="144" spans="1:18" x14ac:dyDescent="0.25">
      <c r="A144" s="48" t="s">
        <v>15</v>
      </c>
      <c r="B144" s="10" t="s">
        <v>10</v>
      </c>
      <c r="C144" s="13">
        <f t="shared" si="25"/>
        <v>6.9000287649651465E-2</v>
      </c>
      <c r="D144" s="13">
        <f t="shared" si="25"/>
        <v>6.906769565054155E-2</v>
      </c>
      <c r="E144" s="13">
        <f t="shared" si="25"/>
        <v>6.9068078612444711E-2</v>
      </c>
      <c r="F144" s="13">
        <f t="shared" si="25"/>
        <v>6.8647500132028944E-2</v>
      </c>
      <c r="G144" s="13">
        <f t="shared" si="25"/>
        <v>6.8844492367695326E-2</v>
      </c>
      <c r="H144" s="13">
        <f t="shared" si="25"/>
        <v>6.8634439806698339E-2</v>
      </c>
      <c r="I144" s="13">
        <f t="shared" si="25"/>
        <v>6.9067605254022932E-2</v>
      </c>
      <c r="J144" s="13">
        <f t="shared" si="25"/>
        <v>6.8626277103366704E-2</v>
      </c>
      <c r="K144" s="13">
        <f t="shared" si="25"/>
        <v>6.8645303058800206E-2</v>
      </c>
      <c r="L144" s="13">
        <f t="shared" si="25"/>
        <v>6.8646683861695798E-2</v>
      </c>
      <c r="M144" s="13">
        <f t="shared" si="25"/>
        <v>6.8879822615382197E-2</v>
      </c>
      <c r="N144" s="13">
        <f t="shared" si="25"/>
        <v>6.8861552806844237E-2</v>
      </c>
      <c r="O144" s="13">
        <f t="shared" si="25"/>
        <v>6.875192957068707E-2</v>
      </c>
      <c r="P144" s="13">
        <f t="shared" si="25"/>
        <v>6.8440506539554052E-2</v>
      </c>
      <c r="Q144" s="13">
        <f t="shared" si="25"/>
        <v>6.8445917751059571E-2</v>
      </c>
      <c r="R144" s="2">
        <f t="shared" si="26"/>
        <v>6.9068078612444711E-2</v>
      </c>
    </row>
    <row r="145" spans="1:18" x14ac:dyDescent="0.25">
      <c r="A145" s="48"/>
      <c r="B145" s="10" t="s">
        <v>11</v>
      </c>
      <c r="C145" s="13">
        <f t="shared" si="25"/>
        <v>0.16855323515628878</v>
      </c>
      <c r="D145" s="13">
        <f t="shared" si="25"/>
        <v>0.16872112897026167</v>
      </c>
      <c r="E145" s="13">
        <f t="shared" si="25"/>
        <v>0.16872230309099198</v>
      </c>
      <c r="F145" s="13">
        <f t="shared" si="25"/>
        <v>0.16770159388120268</v>
      </c>
      <c r="G145" s="13">
        <f t="shared" si="25"/>
        <v>0.16817945766049852</v>
      </c>
      <c r="H145" s="13">
        <f t="shared" si="25"/>
        <v>0.16766982868905625</v>
      </c>
      <c r="I145" s="13">
        <f t="shared" si="25"/>
        <v>0.16872085182408714</v>
      </c>
      <c r="J145" s="13">
        <f t="shared" si="25"/>
        <v>0.16764997544396479</v>
      </c>
      <c r="K145" s="13">
        <f t="shared" si="25"/>
        <v>0.16769625018175383</v>
      </c>
      <c r="L145" s="13">
        <f t="shared" si="25"/>
        <v>0.16769960855669352</v>
      </c>
      <c r="M145" s="13">
        <f t="shared" si="25"/>
        <v>0.1682554197709426</v>
      </c>
      <c r="N145" s="13">
        <f t="shared" si="25"/>
        <v>0.16821103489261185</v>
      </c>
      <c r="O145" s="13">
        <f t="shared" si="25"/>
        <v>0.16794471496983052</v>
      </c>
      <c r="P145" s="13">
        <f t="shared" si="25"/>
        <v>0.1671900229014964</v>
      </c>
      <c r="Q145" s="13">
        <f t="shared" si="25"/>
        <v>0.16720376889498581</v>
      </c>
      <c r="R145" s="2">
        <f t="shared" si="26"/>
        <v>0.16872230309099198</v>
      </c>
    </row>
  </sheetData>
  <mergeCells count="50">
    <mergeCell ref="A141:A143"/>
    <mergeCell ref="A144:A145"/>
    <mergeCell ref="A121:A124"/>
    <mergeCell ref="A125:A127"/>
    <mergeCell ref="A128:A129"/>
    <mergeCell ref="A131:A132"/>
    <mergeCell ref="A133:A136"/>
    <mergeCell ref="A137:A140"/>
    <mergeCell ref="A117:A120"/>
    <mergeCell ref="A83:A84"/>
    <mergeCell ref="A85:A88"/>
    <mergeCell ref="A89:A92"/>
    <mergeCell ref="A93:A95"/>
    <mergeCell ref="A96:A97"/>
    <mergeCell ref="A99:A100"/>
    <mergeCell ref="A101:A104"/>
    <mergeCell ref="A105:A108"/>
    <mergeCell ref="A109:A111"/>
    <mergeCell ref="A112:A113"/>
    <mergeCell ref="A115:A116"/>
    <mergeCell ref="A80:A81"/>
    <mergeCell ref="A45:A47"/>
    <mergeCell ref="A48:A49"/>
    <mergeCell ref="A51:A52"/>
    <mergeCell ref="A53:A56"/>
    <mergeCell ref="A57:A60"/>
    <mergeCell ref="A61:A63"/>
    <mergeCell ref="A64:A65"/>
    <mergeCell ref="A67:A68"/>
    <mergeCell ref="A69:A72"/>
    <mergeCell ref="A73:A76"/>
    <mergeCell ref="A77:A79"/>
    <mergeCell ref="P1:Q1"/>
    <mergeCell ref="A41:A44"/>
    <mergeCell ref="A5:A8"/>
    <mergeCell ref="A9:A12"/>
    <mergeCell ref="A13:A15"/>
    <mergeCell ref="A16:A17"/>
    <mergeCell ref="A19:A20"/>
    <mergeCell ref="A21:A24"/>
    <mergeCell ref="A25:A28"/>
    <mergeCell ref="A29:A31"/>
    <mergeCell ref="A32:A33"/>
    <mergeCell ref="A35:A36"/>
    <mergeCell ref="A37:A40"/>
    <mergeCell ref="A3:A4"/>
    <mergeCell ref="C1:D1"/>
    <mergeCell ref="E1:H1"/>
    <mergeCell ref="I1:L1"/>
    <mergeCell ref="M1:O1"/>
  </mergeCells>
  <conditionalFormatting sqref="S3:S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{EF2A6077-E29B-49A4-A19D-1C9A28AFD568}</x14:id>
        </ext>
      </extLst>
    </cfRule>
  </conditionalFormatting>
  <conditionalFormatting sqref="S5:S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{F68D0538-F624-4DB3-9D5E-311BDC230C77}</x14:id>
        </ext>
      </extLst>
    </cfRule>
  </conditionalFormatting>
  <conditionalFormatting sqref="S9:S1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{D16302E0-F2E7-4CD8-ACA3-35BB9E000F1F}</x14:id>
        </ext>
      </extLst>
    </cfRule>
  </conditionalFormatting>
  <conditionalFormatting sqref="S13:S1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{AC1C3DC7-EAE9-4171-86AA-19A17E97C00B}</x14:id>
        </ext>
      </extLst>
    </cfRule>
  </conditionalFormatting>
  <conditionalFormatting sqref="S1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{8780F89C-8D61-4A69-9331-1D3F26C12BFD}</x14:id>
        </ext>
      </extLst>
    </cfRule>
  </conditionalFormatting>
  <conditionalFormatting sqref="S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{B1679E2E-4E7B-4F35-898E-3F8F263042BC}</x14:id>
        </ext>
      </extLst>
    </cfRule>
  </conditionalFormatting>
  <conditionalFormatting sqref="T5:T1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{9D4BC3F4-004E-4CE9-B8B4-38FD40F062EF}</x14:id>
        </ext>
      </extLst>
    </cfRule>
  </conditionalFormatting>
  <conditionalFormatting sqref="R3:R1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{252AF526-830A-4C9E-8F93-46E7DBD62F91}</x14:id>
        </ext>
      </extLst>
    </cfRule>
  </conditionalFormatting>
  <conditionalFormatting sqref="U5:U1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{3CB858DB-867A-4A1C-B05E-5005EFD3D1FC}</x14:id>
        </ext>
      </extLst>
    </cfRule>
  </conditionalFormatting>
  <conditionalFormatting sqref="V5:V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{6B603922-FE1F-48F2-B7E1-985384DECB76}</x14:id>
        </ext>
      </extLst>
    </cfRule>
  </conditionalFormatting>
  <conditionalFormatting sqref="S16:S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{4FF8660A-AA48-4C35-A9B3-A0495D779949}</x14:id>
        </ext>
      </extLst>
    </cfRule>
  </conditionalFormatting>
  <conditionalFormatting sqref="T3:T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{CD24FF20-166F-4D15-98DF-E1DAABDCAA79}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A6077-E29B-49A4-A19D-1C9A28AFD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</xm:sqref>
        </x14:conditionalFormatting>
        <x14:conditionalFormatting xmlns:xm="http://schemas.microsoft.com/office/excel/2006/main">
          <x14:cfRule type="dataBar" id="{F68D0538-F624-4DB3-9D5E-311BDC230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S5:S8</xm:sqref>
        </x14:conditionalFormatting>
        <x14:conditionalFormatting xmlns:xm="http://schemas.microsoft.com/office/excel/2006/main">
          <x14:cfRule type="dataBar" id="{D16302E0-F2E7-4CD8-ACA3-35BB9E000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S9:S12</xm:sqref>
        </x14:conditionalFormatting>
        <x14:conditionalFormatting xmlns:xm="http://schemas.microsoft.com/office/excel/2006/main">
          <x14:cfRule type="dataBar" id="{AC1C3DC7-EAE9-4171-86AA-19A17E97C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S13:S15</xm:sqref>
        </x14:conditionalFormatting>
        <x14:conditionalFormatting xmlns:xm="http://schemas.microsoft.com/office/excel/2006/main">
          <x14:cfRule type="dataBar" id="{8780F89C-8D61-4A69-9331-1D3F26C12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1679E2E-4E7B-4F35-898E-3F8F26304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</xm:sqref>
        </x14:conditionalFormatting>
        <x14:conditionalFormatting xmlns:xm="http://schemas.microsoft.com/office/excel/2006/main">
          <x14:cfRule type="dataBar" id="{9D4BC3F4-004E-4CE9-B8B4-38FD40F06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T5:T15</xm:sqref>
        </x14:conditionalFormatting>
        <x14:conditionalFormatting xmlns:xm="http://schemas.microsoft.com/office/excel/2006/main">
          <x14:cfRule type="dataBar" id="{252AF526-830A-4C9E-8F93-46E7DBD62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R3:R17</xm:sqref>
        </x14:conditionalFormatting>
        <x14:conditionalFormatting xmlns:xm="http://schemas.microsoft.com/office/excel/2006/main">
          <x14:cfRule type="dataBar" id="{3CB858DB-867A-4A1C-B05E-5005EFD3D1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U5:U15</xm:sqref>
        </x14:conditionalFormatting>
        <x14:conditionalFormatting xmlns:xm="http://schemas.microsoft.com/office/excel/2006/main">
          <x14:cfRule type="dataBar" id="{6B603922-FE1F-48F2-B7E1-985384DECB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V5:V12</xm:sqref>
        </x14:conditionalFormatting>
        <x14:conditionalFormatting xmlns:xm="http://schemas.microsoft.com/office/excel/2006/main">
          <x14:cfRule type="dataBar" id="{4FF8660A-AA48-4C35-A9B3-A0495D779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S16:S17</xm:sqref>
        </x14:conditionalFormatting>
        <x14:conditionalFormatting xmlns:xm="http://schemas.microsoft.com/office/excel/2006/main">
          <x14:cfRule type="dataBar" id="{CD24FF20-166F-4D15-98DF-E1DAABDCAA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T3:T4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zoomScale="80" zoomScaleNormal="80" workbookViewId="0">
      <pane ySplit="4650" topLeftCell="A131"/>
      <selection activeCell="F16" sqref="F16"/>
      <selection pane="bottomLeft" activeCell="U136" sqref="U136"/>
    </sheetView>
  </sheetViews>
  <sheetFormatPr defaultRowHeight="15" x14ac:dyDescent="0.25"/>
  <cols>
    <col min="1" max="1" width="14" customWidth="1"/>
  </cols>
  <sheetData>
    <row r="1" spans="1:23" x14ac:dyDescent="0.25">
      <c r="C1" s="45" t="s">
        <v>14</v>
      </c>
      <c r="D1" s="46"/>
      <c r="E1" s="45" t="s">
        <v>16</v>
      </c>
      <c r="F1" s="47"/>
      <c r="G1" s="47"/>
      <c r="H1" s="46"/>
      <c r="I1" s="45" t="s">
        <v>17</v>
      </c>
      <c r="J1" s="47"/>
      <c r="K1" s="47"/>
      <c r="L1" s="46"/>
      <c r="M1" s="45" t="s">
        <v>18</v>
      </c>
      <c r="N1" s="47"/>
      <c r="O1" s="46"/>
      <c r="P1" s="45" t="s">
        <v>15</v>
      </c>
      <c r="Q1" s="46"/>
    </row>
    <row r="2" spans="1:23" ht="15.75" thickBot="1" x14ac:dyDescent="0.3">
      <c r="C2" s="9" t="s">
        <v>0</v>
      </c>
      <c r="D2" s="11" t="s">
        <v>1</v>
      </c>
      <c r="E2" s="9" t="s">
        <v>2</v>
      </c>
      <c r="F2" s="10" t="s">
        <v>3</v>
      </c>
      <c r="G2" s="10" t="s">
        <v>4</v>
      </c>
      <c r="H2" s="11" t="s">
        <v>5</v>
      </c>
      <c r="I2" s="9" t="s">
        <v>6</v>
      </c>
      <c r="J2" s="10" t="s">
        <v>7</v>
      </c>
      <c r="K2" s="10" t="s">
        <v>8</v>
      </c>
      <c r="L2" s="11" t="s">
        <v>9</v>
      </c>
      <c r="M2" s="9" t="s">
        <v>23</v>
      </c>
      <c r="N2" s="10" t="s">
        <v>21</v>
      </c>
      <c r="O2" s="11" t="s">
        <v>22</v>
      </c>
      <c r="P2" s="9" t="s">
        <v>10</v>
      </c>
      <c r="Q2" s="11" t="s">
        <v>11</v>
      </c>
    </row>
    <row r="3" spans="1:23" x14ac:dyDescent="0.25">
      <c r="A3" s="43" t="s">
        <v>14</v>
      </c>
      <c r="B3" s="15" t="s">
        <v>0</v>
      </c>
      <c r="C3" s="3">
        <v>0</v>
      </c>
      <c r="D3" s="4">
        <v>0</v>
      </c>
      <c r="E3" s="3">
        <v>0</v>
      </c>
      <c r="F3" s="7">
        <v>0</v>
      </c>
      <c r="G3" s="7">
        <v>0</v>
      </c>
      <c r="H3" s="4">
        <v>0</v>
      </c>
      <c r="I3" s="3">
        <v>0</v>
      </c>
      <c r="J3" s="7">
        <v>0</v>
      </c>
      <c r="K3" s="7">
        <v>0</v>
      </c>
      <c r="L3" s="4">
        <v>0</v>
      </c>
      <c r="M3" s="3">
        <v>0.16667000000000001</v>
      </c>
      <c r="N3" s="7">
        <v>0.25</v>
      </c>
      <c r="O3" s="4">
        <v>0.75</v>
      </c>
      <c r="P3" s="3">
        <v>0</v>
      </c>
      <c r="Q3" s="4">
        <v>0</v>
      </c>
      <c r="R3" s="17">
        <f>R131/SUM($R$131:$R$132)</f>
        <v>0.48335014523619824</v>
      </c>
      <c r="S3" s="1">
        <f>R131/MAX($R$131:$R$132)</f>
        <v>0.93554685204967836</v>
      </c>
      <c r="T3" s="2">
        <f>R3/SUM($R$3:$R$4)</f>
        <v>0.48335014523619824</v>
      </c>
    </row>
    <row r="4" spans="1:23" ht="15.75" thickBot="1" x14ac:dyDescent="0.3">
      <c r="A4" s="44"/>
      <c r="B4" s="16" t="s">
        <v>1</v>
      </c>
      <c r="C4" s="5">
        <v>0</v>
      </c>
      <c r="D4" s="6">
        <v>0</v>
      </c>
      <c r="E4" s="5">
        <v>0</v>
      </c>
      <c r="F4" s="8">
        <v>0</v>
      </c>
      <c r="G4" s="8">
        <v>0</v>
      </c>
      <c r="H4" s="6">
        <v>0</v>
      </c>
      <c r="I4" s="5">
        <v>0</v>
      </c>
      <c r="J4" s="8">
        <v>0</v>
      </c>
      <c r="K4" s="8">
        <v>0</v>
      </c>
      <c r="L4" s="6">
        <v>0</v>
      </c>
      <c r="M4" s="8">
        <f>1-M3</f>
        <v>0.83333000000000002</v>
      </c>
      <c r="N4" s="8">
        <f>1-N3</f>
        <v>0.75</v>
      </c>
      <c r="O4" s="8">
        <f>1-O3</f>
        <v>0.25</v>
      </c>
      <c r="P4" s="5">
        <v>0</v>
      </c>
      <c r="Q4" s="6">
        <v>0</v>
      </c>
      <c r="R4" s="17">
        <f>R132/SUM($R$131:$R$132)</f>
        <v>0.51664985476380176</v>
      </c>
      <c r="S4" s="1">
        <f t="shared" ref="S4" si="0">R132/MAX($R$131:$R$132)</f>
        <v>1</v>
      </c>
      <c r="T4" s="2">
        <f>R4/SUM($R$3:$R$4)</f>
        <v>0.51664985476380176</v>
      </c>
    </row>
    <row r="5" spans="1:23" ht="15" customHeight="1" x14ac:dyDescent="0.25">
      <c r="A5" s="43" t="s">
        <v>16</v>
      </c>
      <c r="B5" s="15" t="s">
        <v>2</v>
      </c>
      <c r="C5" s="3">
        <v>0.11448</v>
      </c>
      <c r="D5" s="4">
        <v>0</v>
      </c>
      <c r="E5" s="3">
        <v>0</v>
      </c>
      <c r="F5" s="7">
        <v>0</v>
      </c>
      <c r="G5" s="7">
        <v>0</v>
      </c>
      <c r="H5" s="4">
        <v>0</v>
      </c>
      <c r="I5" s="3">
        <v>0</v>
      </c>
      <c r="J5" s="7">
        <v>0</v>
      </c>
      <c r="K5" s="7">
        <v>0</v>
      </c>
      <c r="L5" s="4">
        <v>0</v>
      </c>
      <c r="M5" s="3">
        <v>0</v>
      </c>
      <c r="N5" s="7">
        <v>0</v>
      </c>
      <c r="O5" s="4">
        <v>0</v>
      </c>
      <c r="P5" s="3">
        <v>0</v>
      </c>
      <c r="Q5" s="4">
        <v>0</v>
      </c>
      <c r="R5" s="23">
        <f>R133/SUM($R$133:$R$136)</f>
        <v>5.5333881542852882E-2</v>
      </c>
      <c r="S5" s="7">
        <f>R133/MAX($R$133:$R$136)</f>
        <v>0.10001564759796297</v>
      </c>
      <c r="T5" s="7">
        <f>R133/MAX($R$133:$R$143)</f>
        <v>5.6586331788295342E-2</v>
      </c>
      <c r="U5" s="33">
        <f>Q133/SUM($Q$133:$Q$143)</f>
        <v>1.2564257435271949E-2</v>
      </c>
      <c r="V5" s="34">
        <f t="shared" ref="V5:V12" si="1">R133/SUM($R$133:$R$140)</f>
        <v>2.2791329878757868E-2</v>
      </c>
    </row>
    <row r="6" spans="1:23" x14ac:dyDescent="0.25">
      <c r="A6" s="49"/>
      <c r="B6" s="11" t="s">
        <v>3</v>
      </c>
      <c r="C6" s="12">
        <v>0.50283999999999995</v>
      </c>
      <c r="D6" s="14">
        <v>0.25</v>
      </c>
      <c r="E6" s="12">
        <v>0</v>
      </c>
      <c r="F6" s="13">
        <v>0</v>
      </c>
      <c r="G6" s="13">
        <v>0</v>
      </c>
      <c r="H6" s="14">
        <v>0</v>
      </c>
      <c r="I6" s="12">
        <v>0</v>
      </c>
      <c r="J6" s="13">
        <v>0</v>
      </c>
      <c r="K6" s="13">
        <v>0</v>
      </c>
      <c r="L6" s="14">
        <v>0</v>
      </c>
      <c r="M6" s="12">
        <v>0</v>
      </c>
      <c r="N6" s="13">
        <v>0</v>
      </c>
      <c r="O6" s="14">
        <v>0</v>
      </c>
      <c r="P6" s="12">
        <v>0</v>
      </c>
      <c r="Q6" s="14">
        <v>0</v>
      </c>
      <c r="R6" s="25">
        <f t="shared" ref="R6:R8" si="2">R134/SUM($R$133:$R$136)</f>
        <v>0.37220072040210594</v>
      </c>
      <c r="S6" s="13">
        <f t="shared" ref="S6:S8" si="3">R134/MAX($R$133:$R$136)</f>
        <v>0.67275049299795975</v>
      </c>
      <c r="T6" s="13">
        <f t="shared" ref="T6:T15" si="4">R134/MAX($R$133:$R$143)</f>
        <v>0.38062526736363556</v>
      </c>
      <c r="U6" s="35">
        <f t="shared" ref="U6:U15" si="5">Q134/SUM($Q$133:$Q$143)</f>
        <v>8.4512953020905182E-2</v>
      </c>
      <c r="V6" s="36">
        <f t="shared" si="1"/>
        <v>0.15330479560206109</v>
      </c>
    </row>
    <row r="7" spans="1:23" x14ac:dyDescent="0.25">
      <c r="A7" s="49"/>
      <c r="B7" s="11" t="s">
        <v>4</v>
      </c>
      <c r="C7" s="12">
        <v>3.9750000000000001E-2</v>
      </c>
      <c r="D7" s="14">
        <v>0</v>
      </c>
      <c r="E7" s="12">
        <v>0</v>
      </c>
      <c r="F7" s="13">
        <v>0</v>
      </c>
      <c r="G7" s="13">
        <v>0</v>
      </c>
      <c r="H7" s="14">
        <v>0</v>
      </c>
      <c r="I7" s="12">
        <v>0</v>
      </c>
      <c r="J7" s="13">
        <v>0</v>
      </c>
      <c r="K7" s="13">
        <v>0</v>
      </c>
      <c r="L7" s="14">
        <v>0</v>
      </c>
      <c r="M7" s="12">
        <v>0</v>
      </c>
      <c r="N7" s="13">
        <v>0</v>
      </c>
      <c r="O7" s="14">
        <v>0</v>
      </c>
      <c r="P7" s="12">
        <v>0</v>
      </c>
      <c r="Q7" s="14">
        <v>0</v>
      </c>
      <c r="R7" s="25">
        <f t="shared" si="2"/>
        <v>1.9213153313490584E-2</v>
      </c>
      <c r="S7" s="13">
        <f t="shared" si="3"/>
        <v>3.4727655415959367E-2</v>
      </c>
      <c r="T7" s="13">
        <f t="shared" si="4"/>
        <v>1.9648031870935886E-2</v>
      </c>
      <c r="U7" s="35">
        <f t="shared" si="5"/>
        <v>4.3625893872472031E-3</v>
      </c>
      <c r="V7" s="36">
        <f t="shared" si="1"/>
        <v>7.9136562079020374E-3</v>
      </c>
    </row>
    <row r="8" spans="1:23" ht="15.75" thickBot="1" x14ac:dyDescent="0.3">
      <c r="A8" s="49"/>
      <c r="B8" s="11" t="s">
        <v>5</v>
      </c>
      <c r="C8" s="5">
        <v>0.34293000000000001</v>
      </c>
      <c r="D8" s="6">
        <v>0.75</v>
      </c>
      <c r="E8" s="5">
        <v>0</v>
      </c>
      <c r="F8" s="8">
        <v>0</v>
      </c>
      <c r="G8" s="8">
        <v>0</v>
      </c>
      <c r="H8" s="6">
        <v>0</v>
      </c>
      <c r="I8" s="5">
        <v>0</v>
      </c>
      <c r="J8" s="8">
        <v>0</v>
      </c>
      <c r="K8" s="8">
        <v>0</v>
      </c>
      <c r="L8" s="6">
        <v>0</v>
      </c>
      <c r="M8" s="5">
        <v>0</v>
      </c>
      <c r="N8" s="8">
        <v>0</v>
      </c>
      <c r="O8" s="6">
        <v>0</v>
      </c>
      <c r="P8" s="5">
        <v>0</v>
      </c>
      <c r="Q8" s="6">
        <v>0</v>
      </c>
      <c r="R8" s="27">
        <f t="shared" si="2"/>
        <v>0.55325224474155055</v>
      </c>
      <c r="S8" s="8">
        <f t="shared" si="3"/>
        <v>1</v>
      </c>
      <c r="T8" s="8">
        <f t="shared" si="4"/>
        <v>0.5657747877187953</v>
      </c>
      <c r="U8" s="37">
        <f t="shared" si="5"/>
        <v>0.12561456814745853</v>
      </c>
      <c r="V8" s="38">
        <f t="shared" si="1"/>
        <v>0.22787764141040326</v>
      </c>
    </row>
    <row r="9" spans="1:23" x14ac:dyDescent="0.25">
      <c r="A9" s="43" t="s">
        <v>17</v>
      </c>
      <c r="B9" s="15" t="s">
        <v>6</v>
      </c>
      <c r="C9" s="3">
        <v>0.75</v>
      </c>
      <c r="D9" s="4">
        <v>0</v>
      </c>
      <c r="E9" s="3">
        <v>0</v>
      </c>
      <c r="F9" s="7">
        <v>0</v>
      </c>
      <c r="G9" s="7">
        <v>0</v>
      </c>
      <c r="H9" s="4">
        <v>0</v>
      </c>
      <c r="I9" s="3">
        <v>0</v>
      </c>
      <c r="J9" s="7">
        <v>0</v>
      </c>
      <c r="K9" s="7">
        <v>0</v>
      </c>
      <c r="L9" s="4">
        <v>0</v>
      </c>
      <c r="M9" s="3">
        <v>0</v>
      </c>
      <c r="N9" s="7">
        <v>0</v>
      </c>
      <c r="O9" s="4">
        <v>0</v>
      </c>
      <c r="P9" s="3">
        <v>0</v>
      </c>
      <c r="Q9" s="4">
        <v>0</v>
      </c>
      <c r="R9" s="23">
        <f>R137/SUM($R$137:$R$140)</f>
        <v>0.25388722149159165</v>
      </c>
      <c r="S9" s="7">
        <f>R137/MAX($R$137:$R$140)</f>
        <v>0.78538353515495074</v>
      </c>
      <c r="T9" s="7">
        <f t="shared" si="4"/>
        <v>0.37071758247048842</v>
      </c>
      <c r="U9" s="33">
        <f t="shared" si="5"/>
        <v>8.2313007306551028E-2</v>
      </c>
      <c r="V9" s="34">
        <f t="shared" si="1"/>
        <v>0.14931426807362336</v>
      </c>
    </row>
    <row r="10" spans="1:23" x14ac:dyDescent="0.25">
      <c r="A10" s="49"/>
      <c r="B10" s="11" t="s">
        <v>7</v>
      </c>
      <c r="C10" s="12">
        <v>0</v>
      </c>
      <c r="D10" s="14">
        <v>0.16667000000000001</v>
      </c>
      <c r="E10" s="12">
        <v>0.9</v>
      </c>
      <c r="F10" s="13">
        <v>0</v>
      </c>
      <c r="G10" s="13">
        <v>0.1</v>
      </c>
      <c r="H10" s="14">
        <v>0</v>
      </c>
      <c r="I10" s="12">
        <v>0.1</v>
      </c>
      <c r="J10" s="13">
        <v>0</v>
      </c>
      <c r="K10" s="13">
        <v>0</v>
      </c>
      <c r="L10" s="14">
        <v>0</v>
      </c>
      <c r="M10" s="12">
        <v>0</v>
      </c>
      <c r="N10" s="13">
        <v>0</v>
      </c>
      <c r="O10" s="14">
        <v>0</v>
      </c>
      <c r="P10" s="12">
        <v>0</v>
      </c>
      <c r="Q10" s="14">
        <v>0</v>
      </c>
      <c r="R10" s="25">
        <f t="shared" ref="R10:R12" si="6">R138/SUM($R$137:$R$140)</f>
        <v>0.12128290019310106</v>
      </c>
      <c r="S10" s="13">
        <f t="shared" ref="S10:S12" si="7">R138/MAX($R$137:$R$140)</f>
        <v>0.37518072925406137</v>
      </c>
      <c r="T10" s="13">
        <f t="shared" si="4"/>
        <v>0.17709321205866604</v>
      </c>
      <c r="U10" s="35">
        <f t="shared" si="5"/>
        <v>3.9095897687320233E-2</v>
      </c>
      <c r="V10" s="36">
        <f t="shared" si="1"/>
        <v>7.1327998966576378E-2</v>
      </c>
    </row>
    <row r="11" spans="1:23" x14ac:dyDescent="0.25">
      <c r="A11" s="49"/>
      <c r="B11" s="11" t="s">
        <v>8</v>
      </c>
      <c r="C11" s="12">
        <v>0.25</v>
      </c>
      <c r="D11" s="14">
        <v>0</v>
      </c>
      <c r="E11" s="12">
        <v>0.1</v>
      </c>
      <c r="F11" s="13">
        <v>0</v>
      </c>
      <c r="G11" s="13">
        <v>0.9</v>
      </c>
      <c r="H11" s="14">
        <v>0</v>
      </c>
      <c r="I11" s="12">
        <v>0.9</v>
      </c>
      <c r="J11" s="13">
        <v>0</v>
      </c>
      <c r="K11" s="13">
        <v>0</v>
      </c>
      <c r="L11" s="14">
        <v>0</v>
      </c>
      <c r="M11" s="12">
        <v>0</v>
      </c>
      <c r="N11" s="13">
        <v>0</v>
      </c>
      <c r="O11" s="14">
        <v>0</v>
      </c>
      <c r="P11" s="12">
        <v>0</v>
      </c>
      <c r="Q11" s="14">
        <v>0</v>
      </c>
      <c r="R11" s="25">
        <f t="shared" si="6"/>
        <v>0.32326527120472609</v>
      </c>
      <c r="S11" s="13">
        <f t="shared" si="7"/>
        <v>1</v>
      </c>
      <c r="T11" s="13">
        <f t="shared" si="4"/>
        <v>0.47202107744383565</v>
      </c>
      <c r="U11" s="35">
        <f t="shared" si="5"/>
        <v>0.10390805628046332</v>
      </c>
      <c r="V11" s="36">
        <f t="shared" si="1"/>
        <v>0.19011637167077189</v>
      </c>
    </row>
    <row r="12" spans="1:23" ht="15.75" thickBot="1" x14ac:dyDescent="0.3">
      <c r="A12" s="49"/>
      <c r="B12" s="16" t="s">
        <v>9</v>
      </c>
      <c r="C12" s="5">
        <v>0</v>
      </c>
      <c r="D12" s="6">
        <v>0.83333000000000002</v>
      </c>
      <c r="E12" s="5">
        <v>0</v>
      </c>
      <c r="F12" s="8">
        <v>0</v>
      </c>
      <c r="G12" s="8">
        <v>0</v>
      </c>
      <c r="H12" s="6">
        <v>0</v>
      </c>
      <c r="I12" s="5">
        <v>0</v>
      </c>
      <c r="J12" s="8">
        <v>0</v>
      </c>
      <c r="K12" s="8">
        <v>0</v>
      </c>
      <c r="L12" s="6">
        <v>0</v>
      </c>
      <c r="M12" s="5">
        <v>0</v>
      </c>
      <c r="N12" s="8">
        <v>0</v>
      </c>
      <c r="O12" s="6">
        <v>0</v>
      </c>
      <c r="P12" s="5">
        <v>0</v>
      </c>
      <c r="Q12" s="6">
        <v>0</v>
      </c>
      <c r="R12" s="27">
        <f t="shared" si="6"/>
        <v>0.30156460711058125</v>
      </c>
      <c r="S12" s="8">
        <f t="shared" si="7"/>
        <v>0.93287041316479169</v>
      </c>
      <c r="T12" s="8">
        <f t="shared" si="4"/>
        <v>0.44033449753752107</v>
      </c>
      <c r="U12" s="37">
        <f t="shared" si="5"/>
        <v>9.7752685306151527E-2</v>
      </c>
      <c r="V12" s="38">
        <f t="shared" si="1"/>
        <v>0.17735393818990408</v>
      </c>
      <c r="W12" s="2">
        <f>SUM(V5:V12)</f>
        <v>1</v>
      </c>
    </row>
    <row r="13" spans="1:23" ht="15" customHeight="1" x14ac:dyDescent="0.25">
      <c r="A13" s="43" t="s">
        <v>18</v>
      </c>
      <c r="B13" s="15" t="s">
        <v>19</v>
      </c>
      <c r="C13" s="12">
        <v>0</v>
      </c>
      <c r="D13" s="14">
        <v>0</v>
      </c>
      <c r="E13" s="12">
        <v>0</v>
      </c>
      <c r="F13" s="13">
        <v>0</v>
      </c>
      <c r="G13" s="13">
        <v>0</v>
      </c>
      <c r="H13" s="14">
        <v>0</v>
      </c>
      <c r="I13" s="12">
        <v>0</v>
      </c>
      <c r="J13" s="13">
        <v>0</v>
      </c>
      <c r="K13" s="13">
        <v>0</v>
      </c>
      <c r="L13" s="14">
        <v>0</v>
      </c>
      <c r="M13" s="12">
        <v>0</v>
      </c>
      <c r="N13" s="13">
        <v>0</v>
      </c>
      <c r="O13" s="14">
        <v>0</v>
      </c>
      <c r="P13" s="12">
        <v>0</v>
      </c>
      <c r="Q13" s="14">
        <v>0.25828000000000001</v>
      </c>
      <c r="R13" s="23">
        <f>R141/SUM($R$141:$R$143)</f>
        <v>0.13374596546234632</v>
      </c>
      <c r="S13" s="7">
        <f>R141/MAX($R$141:$R$143)</f>
        <v>0.27360200606770857</v>
      </c>
      <c r="T13" s="7">
        <f t="shared" si="4"/>
        <v>0.27360200606770857</v>
      </c>
      <c r="U13" s="33">
        <f t="shared" si="5"/>
        <v>6.0042292800403962E-2</v>
      </c>
      <c r="V13" s="15"/>
    </row>
    <row r="14" spans="1:23" x14ac:dyDescent="0.25">
      <c r="A14" s="49"/>
      <c r="B14" s="11" t="s">
        <v>21</v>
      </c>
      <c r="C14" s="12">
        <v>0</v>
      </c>
      <c r="D14" s="14">
        <v>0</v>
      </c>
      <c r="E14" s="12">
        <v>0</v>
      </c>
      <c r="F14" s="13">
        <v>0</v>
      </c>
      <c r="G14" s="13">
        <v>0</v>
      </c>
      <c r="H14" s="14">
        <v>0</v>
      </c>
      <c r="I14" s="12">
        <v>0</v>
      </c>
      <c r="J14" s="13">
        <v>0</v>
      </c>
      <c r="K14" s="13">
        <v>0</v>
      </c>
      <c r="L14" s="14">
        <v>0</v>
      </c>
      <c r="M14" s="12">
        <v>0</v>
      </c>
      <c r="N14" s="13">
        <v>0</v>
      </c>
      <c r="O14" s="14">
        <v>0</v>
      </c>
      <c r="P14" s="12">
        <v>0.67</v>
      </c>
      <c r="Q14" s="14">
        <v>0.10473</v>
      </c>
      <c r="R14" s="25">
        <f t="shared" ref="R14:R15" si="8">R142/SUM($R$141:$R$143)</f>
        <v>0.37742002566255756</v>
      </c>
      <c r="S14" s="13">
        <f t="shared" ref="S14:S15" si="9">R142/MAX($R$141:$R$143)</f>
        <v>0.77208217679264135</v>
      </c>
      <c r="T14" s="13">
        <f t="shared" si="4"/>
        <v>0.77208217679264135</v>
      </c>
      <c r="U14" s="35">
        <f t="shared" si="5"/>
        <v>0.17000872202561276</v>
      </c>
      <c r="V14" s="11"/>
    </row>
    <row r="15" spans="1:23" ht="15.75" thickBot="1" x14ac:dyDescent="0.3">
      <c r="A15" s="44"/>
      <c r="B15" s="16" t="s">
        <v>22</v>
      </c>
      <c r="C15" s="5">
        <v>0</v>
      </c>
      <c r="D15" s="6">
        <v>0</v>
      </c>
      <c r="E15" s="5">
        <v>0</v>
      </c>
      <c r="F15" s="8">
        <v>0</v>
      </c>
      <c r="G15" s="8">
        <v>0</v>
      </c>
      <c r="H15" s="6">
        <v>0</v>
      </c>
      <c r="I15" s="5">
        <v>0</v>
      </c>
      <c r="J15" s="8">
        <v>0</v>
      </c>
      <c r="K15" s="8">
        <v>0</v>
      </c>
      <c r="L15" s="6">
        <v>0</v>
      </c>
      <c r="M15" s="5">
        <v>0</v>
      </c>
      <c r="N15" s="8">
        <v>0</v>
      </c>
      <c r="O15" s="6">
        <v>0</v>
      </c>
      <c r="P15" s="12">
        <f>1-P14</f>
        <v>0.32999999999999996</v>
      </c>
      <c r="Q15" s="14">
        <f>1-SUM(Q13:Q14)</f>
        <v>0.63698999999999995</v>
      </c>
      <c r="R15" s="27">
        <f t="shared" si="8"/>
        <v>0.48883400887509609</v>
      </c>
      <c r="S15" s="8">
        <f t="shared" si="9"/>
        <v>1</v>
      </c>
      <c r="T15" s="8">
        <f t="shared" si="4"/>
        <v>1</v>
      </c>
      <c r="U15" s="37">
        <f t="shared" si="5"/>
        <v>0.21982497060261449</v>
      </c>
      <c r="V15" s="39">
        <f>U15/U14</f>
        <v>1.2930217225531324</v>
      </c>
    </row>
    <row r="16" spans="1:23" x14ac:dyDescent="0.25">
      <c r="A16" s="43" t="s">
        <v>15</v>
      </c>
      <c r="B16" s="15" t="s">
        <v>10</v>
      </c>
      <c r="C16" s="3">
        <v>0</v>
      </c>
      <c r="D16" s="4">
        <v>0</v>
      </c>
      <c r="E16" s="3">
        <v>0</v>
      </c>
      <c r="F16" s="18">
        <v>0.75</v>
      </c>
      <c r="G16" s="18">
        <v>0.9</v>
      </c>
      <c r="H16" s="20">
        <v>0.17</v>
      </c>
      <c r="I16" s="3">
        <v>0</v>
      </c>
      <c r="J16" s="7">
        <v>0.75</v>
      </c>
      <c r="K16" s="7">
        <v>0.75</v>
      </c>
      <c r="L16" s="4">
        <v>0.25</v>
      </c>
      <c r="M16" s="3">
        <v>0</v>
      </c>
      <c r="N16" s="7">
        <v>0</v>
      </c>
      <c r="O16" s="7">
        <v>0</v>
      </c>
      <c r="P16" s="3">
        <v>0</v>
      </c>
      <c r="Q16" s="4">
        <v>0</v>
      </c>
      <c r="R16" s="23">
        <f>R144/SUM($R$144:$R$145)</f>
        <v>0.48261464099216089</v>
      </c>
      <c r="S16" s="7">
        <f>R144/MAX($R$141:$R$145)</f>
        <v>0.93279531898166579</v>
      </c>
      <c r="T16" s="40"/>
      <c r="U16" s="40"/>
      <c r="V16" s="15"/>
    </row>
    <row r="17" spans="1:22" ht="15.75" thickBot="1" x14ac:dyDescent="0.3">
      <c r="A17" s="44"/>
      <c r="B17" s="16" t="s">
        <v>11</v>
      </c>
      <c r="C17" s="5">
        <v>0</v>
      </c>
      <c r="D17" s="6">
        <v>0</v>
      </c>
      <c r="E17" s="5">
        <v>0</v>
      </c>
      <c r="F17" s="19">
        <f>1-F16</f>
        <v>0.25</v>
      </c>
      <c r="G17" s="19">
        <v>0.1</v>
      </c>
      <c r="H17" s="21">
        <f>1-H16</f>
        <v>0.83</v>
      </c>
      <c r="I17" s="5">
        <v>0</v>
      </c>
      <c r="J17" s="8">
        <v>0.25</v>
      </c>
      <c r="K17" s="8">
        <f>1-K16</f>
        <v>0.25</v>
      </c>
      <c r="L17" s="6">
        <f>1-L16</f>
        <v>0.75</v>
      </c>
      <c r="M17" s="5">
        <v>0</v>
      </c>
      <c r="N17" s="8">
        <v>0</v>
      </c>
      <c r="O17" s="8">
        <v>0</v>
      </c>
      <c r="P17" s="5">
        <v>0</v>
      </c>
      <c r="Q17" s="6">
        <v>0</v>
      </c>
      <c r="R17" s="27">
        <f>R145/SUM($R$144:$R$145)</f>
        <v>0.51738535900783911</v>
      </c>
      <c r="S17" s="8">
        <f>R145/MAX($R$141:$R$145)</f>
        <v>1</v>
      </c>
      <c r="T17" s="41"/>
      <c r="U17" s="41"/>
      <c r="V17" s="16"/>
    </row>
    <row r="19" spans="1:22" x14ac:dyDescent="0.25">
      <c r="A19" s="48" t="s">
        <v>14</v>
      </c>
      <c r="B19" s="10" t="s">
        <v>0</v>
      </c>
      <c r="C19" s="13">
        <f>C3/SUM(C$3:C$17)</f>
        <v>0</v>
      </c>
      <c r="D19" s="13">
        <f t="shared" ref="D19:Q19" si="10">D3/SUM(D$3:D$17)</f>
        <v>0</v>
      </c>
      <c r="E19" s="13">
        <f t="shared" si="10"/>
        <v>0</v>
      </c>
      <c r="F19" s="13">
        <f t="shared" si="10"/>
        <v>0</v>
      </c>
      <c r="G19" s="13">
        <f t="shared" si="10"/>
        <v>0</v>
      </c>
      <c r="H19" s="13">
        <f t="shared" si="10"/>
        <v>0</v>
      </c>
      <c r="I19" s="13">
        <f t="shared" si="10"/>
        <v>0</v>
      </c>
      <c r="J19" s="13">
        <f t="shared" si="10"/>
        <v>0</v>
      </c>
      <c r="K19" s="13">
        <f t="shared" si="10"/>
        <v>0</v>
      </c>
      <c r="L19" s="13">
        <f t="shared" si="10"/>
        <v>0</v>
      </c>
      <c r="M19" s="13">
        <f t="shared" si="10"/>
        <v>0.16667000000000001</v>
      </c>
      <c r="N19" s="13">
        <f t="shared" si="10"/>
        <v>0.25</v>
      </c>
      <c r="O19" s="13">
        <f t="shared" si="10"/>
        <v>0.75</v>
      </c>
      <c r="P19" s="13">
        <f t="shared" si="10"/>
        <v>0</v>
      </c>
      <c r="Q19" s="13">
        <f t="shared" si="10"/>
        <v>0</v>
      </c>
    </row>
    <row r="20" spans="1:22" x14ac:dyDescent="0.25">
      <c r="A20" s="48"/>
      <c r="B20" s="10" t="s">
        <v>1</v>
      </c>
      <c r="C20" s="13">
        <f t="shared" ref="C20:Q20" si="11">C4/SUM(C$3:C$17)</f>
        <v>0</v>
      </c>
      <c r="D20" s="13">
        <f t="shared" si="11"/>
        <v>0</v>
      </c>
      <c r="E20" s="13">
        <f t="shared" si="11"/>
        <v>0</v>
      </c>
      <c r="F20" s="13">
        <f t="shared" si="11"/>
        <v>0</v>
      </c>
      <c r="G20" s="13">
        <f t="shared" si="11"/>
        <v>0</v>
      </c>
      <c r="H20" s="13">
        <f t="shared" si="11"/>
        <v>0</v>
      </c>
      <c r="I20" s="13">
        <f t="shared" si="11"/>
        <v>0</v>
      </c>
      <c r="J20" s="13">
        <f t="shared" si="11"/>
        <v>0</v>
      </c>
      <c r="K20" s="13">
        <f t="shared" si="11"/>
        <v>0</v>
      </c>
      <c r="L20" s="13">
        <f t="shared" si="11"/>
        <v>0</v>
      </c>
      <c r="M20" s="13">
        <f t="shared" si="11"/>
        <v>0.83333000000000002</v>
      </c>
      <c r="N20" s="13">
        <f t="shared" si="11"/>
        <v>0.75</v>
      </c>
      <c r="O20" s="13">
        <f t="shared" si="11"/>
        <v>0.25</v>
      </c>
      <c r="P20" s="13">
        <f t="shared" si="11"/>
        <v>0</v>
      </c>
      <c r="Q20" s="13">
        <f t="shared" si="11"/>
        <v>0</v>
      </c>
    </row>
    <row r="21" spans="1:22" x14ac:dyDescent="0.25">
      <c r="A21" s="48" t="s">
        <v>16</v>
      </c>
      <c r="B21" s="10" t="s">
        <v>2</v>
      </c>
      <c r="C21" s="13">
        <f t="shared" ref="C21:Q21" si="12">C5/SUM(C$3:C$17)</f>
        <v>5.7239999999999999E-2</v>
      </c>
      <c r="D21" s="13">
        <f t="shared" si="12"/>
        <v>0</v>
      </c>
      <c r="E21" s="13">
        <f t="shared" si="12"/>
        <v>0</v>
      </c>
      <c r="F21" s="13">
        <f t="shared" si="12"/>
        <v>0</v>
      </c>
      <c r="G21" s="13">
        <f t="shared" si="12"/>
        <v>0</v>
      </c>
      <c r="H21" s="13">
        <f t="shared" si="12"/>
        <v>0</v>
      </c>
      <c r="I21" s="13">
        <f t="shared" si="12"/>
        <v>0</v>
      </c>
      <c r="J21" s="13">
        <f t="shared" si="12"/>
        <v>0</v>
      </c>
      <c r="K21" s="13">
        <f t="shared" si="12"/>
        <v>0</v>
      </c>
      <c r="L21" s="13">
        <f t="shared" si="12"/>
        <v>0</v>
      </c>
      <c r="M21" s="13">
        <f t="shared" si="12"/>
        <v>0</v>
      </c>
      <c r="N21" s="13">
        <f t="shared" si="12"/>
        <v>0</v>
      </c>
      <c r="O21" s="13">
        <f t="shared" si="12"/>
        <v>0</v>
      </c>
      <c r="P21" s="13">
        <f t="shared" si="12"/>
        <v>0</v>
      </c>
      <c r="Q21" s="13">
        <f t="shared" si="12"/>
        <v>0</v>
      </c>
    </row>
    <row r="22" spans="1:22" x14ac:dyDescent="0.25">
      <c r="A22" s="48"/>
      <c r="B22" s="10" t="s">
        <v>3</v>
      </c>
      <c r="C22" s="13">
        <f t="shared" ref="C22:Q22" si="13">C6/SUM(C$3:C$17)</f>
        <v>0.25141999999999998</v>
      </c>
      <c r="D22" s="13">
        <f t="shared" si="13"/>
        <v>0.125</v>
      </c>
      <c r="E22" s="13">
        <f t="shared" si="13"/>
        <v>0</v>
      </c>
      <c r="F22" s="13">
        <f t="shared" si="13"/>
        <v>0</v>
      </c>
      <c r="G22" s="13">
        <f t="shared" si="13"/>
        <v>0</v>
      </c>
      <c r="H22" s="13">
        <f t="shared" si="13"/>
        <v>0</v>
      </c>
      <c r="I22" s="13">
        <f t="shared" si="13"/>
        <v>0</v>
      </c>
      <c r="J22" s="13">
        <f t="shared" si="13"/>
        <v>0</v>
      </c>
      <c r="K22" s="13">
        <f t="shared" si="13"/>
        <v>0</v>
      </c>
      <c r="L22" s="13">
        <f t="shared" si="13"/>
        <v>0</v>
      </c>
      <c r="M22" s="13">
        <f t="shared" si="13"/>
        <v>0</v>
      </c>
      <c r="N22" s="13">
        <f t="shared" si="13"/>
        <v>0</v>
      </c>
      <c r="O22" s="13">
        <f t="shared" si="13"/>
        <v>0</v>
      </c>
      <c r="P22" s="13">
        <f t="shared" si="13"/>
        <v>0</v>
      </c>
      <c r="Q22" s="13">
        <f t="shared" si="13"/>
        <v>0</v>
      </c>
    </row>
    <row r="23" spans="1:22" x14ac:dyDescent="0.25">
      <c r="A23" s="48"/>
      <c r="B23" s="10" t="s">
        <v>4</v>
      </c>
      <c r="C23" s="13">
        <f t="shared" ref="C23:Q23" si="14">C7/SUM(C$3:C$17)</f>
        <v>1.9875E-2</v>
      </c>
      <c r="D23" s="13">
        <f t="shared" si="14"/>
        <v>0</v>
      </c>
      <c r="E23" s="13">
        <f t="shared" si="14"/>
        <v>0</v>
      </c>
      <c r="F23" s="13">
        <f t="shared" si="14"/>
        <v>0</v>
      </c>
      <c r="G23" s="13">
        <f t="shared" si="14"/>
        <v>0</v>
      </c>
      <c r="H23" s="13">
        <f t="shared" si="14"/>
        <v>0</v>
      </c>
      <c r="I23" s="13">
        <f t="shared" si="14"/>
        <v>0</v>
      </c>
      <c r="J23" s="13">
        <f t="shared" si="14"/>
        <v>0</v>
      </c>
      <c r="K23" s="13">
        <f t="shared" si="14"/>
        <v>0</v>
      </c>
      <c r="L23" s="13">
        <f t="shared" si="14"/>
        <v>0</v>
      </c>
      <c r="M23" s="13">
        <f t="shared" si="14"/>
        <v>0</v>
      </c>
      <c r="N23" s="13">
        <f t="shared" si="14"/>
        <v>0</v>
      </c>
      <c r="O23" s="13">
        <f t="shared" si="14"/>
        <v>0</v>
      </c>
      <c r="P23" s="13">
        <f t="shared" si="14"/>
        <v>0</v>
      </c>
      <c r="Q23" s="13">
        <f t="shared" si="14"/>
        <v>0</v>
      </c>
    </row>
    <row r="24" spans="1:22" x14ac:dyDescent="0.25">
      <c r="A24" s="48"/>
      <c r="B24" s="10" t="s">
        <v>5</v>
      </c>
      <c r="C24" s="13">
        <f t="shared" ref="C24:Q24" si="15">C8/SUM(C$3:C$17)</f>
        <v>0.17146500000000001</v>
      </c>
      <c r="D24" s="13">
        <f t="shared" si="15"/>
        <v>0.375</v>
      </c>
      <c r="E24" s="13">
        <f t="shared" si="15"/>
        <v>0</v>
      </c>
      <c r="F24" s="13">
        <f t="shared" si="15"/>
        <v>0</v>
      </c>
      <c r="G24" s="13">
        <f t="shared" si="15"/>
        <v>0</v>
      </c>
      <c r="H24" s="13">
        <f t="shared" si="15"/>
        <v>0</v>
      </c>
      <c r="I24" s="13">
        <f t="shared" si="15"/>
        <v>0</v>
      </c>
      <c r="J24" s="13">
        <f t="shared" si="15"/>
        <v>0</v>
      </c>
      <c r="K24" s="13">
        <f t="shared" si="15"/>
        <v>0</v>
      </c>
      <c r="L24" s="13">
        <f t="shared" si="15"/>
        <v>0</v>
      </c>
      <c r="M24" s="13">
        <f t="shared" si="15"/>
        <v>0</v>
      </c>
      <c r="N24" s="13">
        <f t="shared" si="15"/>
        <v>0</v>
      </c>
      <c r="O24" s="13">
        <f t="shared" si="15"/>
        <v>0</v>
      </c>
      <c r="P24" s="13">
        <f t="shared" si="15"/>
        <v>0</v>
      </c>
      <c r="Q24" s="13">
        <f t="shared" si="15"/>
        <v>0</v>
      </c>
    </row>
    <row r="25" spans="1:22" x14ac:dyDescent="0.25">
      <c r="A25" s="48" t="s">
        <v>17</v>
      </c>
      <c r="B25" s="10" t="s">
        <v>6</v>
      </c>
      <c r="C25" s="13">
        <f t="shared" ref="C25:Q25" si="16">C9/SUM(C$3:C$17)</f>
        <v>0.375</v>
      </c>
      <c r="D25" s="13">
        <f t="shared" si="16"/>
        <v>0</v>
      </c>
      <c r="E25" s="13">
        <f t="shared" si="16"/>
        <v>0</v>
      </c>
      <c r="F25" s="13">
        <f t="shared" si="16"/>
        <v>0</v>
      </c>
      <c r="G25" s="13">
        <f t="shared" si="16"/>
        <v>0</v>
      </c>
      <c r="H25" s="13">
        <f t="shared" si="16"/>
        <v>0</v>
      </c>
      <c r="I25" s="13">
        <f t="shared" si="16"/>
        <v>0</v>
      </c>
      <c r="J25" s="13">
        <f t="shared" si="16"/>
        <v>0</v>
      </c>
      <c r="K25" s="13">
        <f t="shared" si="16"/>
        <v>0</v>
      </c>
      <c r="L25" s="13">
        <f t="shared" si="16"/>
        <v>0</v>
      </c>
      <c r="M25" s="13">
        <f t="shared" si="16"/>
        <v>0</v>
      </c>
      <c r="N25" s="13">
        <f t="shared" si="16"/>
        <v>0</v>
      </c>
      <c r="O25" s="13">
        <f t="shared" si="16"/>
        <v>0</v>
      </c>
      <c r="P25" s="13">
        <f t="shared" si="16"/>
        <v>0</v>
      </c>
      <c r="Q25" s="13">
        <f t="shared" si="16"/>
        <v>0</v>
      </c>
    </row>
    <row r="26" spans="1:22" x14ac:dyDescent="0.25">
      <c r="A26" s="48"/>
      <c r="B26" s="10" t="s">
        <v>7</v>
      </c>
      <c r="C26" s="13">
        <f t="shared" ref="C26:Q26" si="17">C10/SUM(C$3:C$17)</f>
        <v>0</v>
      </c>
      <c r="D26" s="13">
        <f t="shared" si="17"/>
        <v>8.3335000000000006E-2</v>
      </c>
      <c r="E26" s="13">
        <f t="shared" si="17"/>
        <v>0.9</v>
      </c>
      <c r="F26" s="13">
        <f t="shared" si="17"/>
        <v>0</v>
      </c>
      <c r="G26" s="13">
        <f t="shared" si="17"/>
        <v>0.05</v>
      </c>
      <c r="H26" s="13">
        <f t="shared" si="17"/>
        <v>0</v>
      </c>
      <c r="I26" s="13">
        <f t="shared" si="17"/>
        <v>0.1</v>
      </c>
      <c r="J26" s="13">
        <f t="shared" si="17"/>
        <v>0</v>
      </c>
      <c r="K26" s="13">
        <f t="shared" si="17"/>
        <v>0</v>
      </c>
      <c r="L26" s="13">
        <f t="shared" si="17"/>
        <v>0</v>
      </c>
      <c r="M26" s="13">
        <f t="shared" si="17"/>
        <v>0</v>
      </c>
      <c r="N26" s="13">
        <f t="shared" si="17"/>
        <v>0</v>
      </c>
      <c r="O26" s="13">
        <f t="shared" si="17"/>
        <v>0</v>
      </c>
      <c r="P26" s="13">
        <f t="shared" si="17"/>
        <v>0</v>
      </c>
      <c r="Q26" s="13">
        <f t="shared" si="17"/>
        <v>0</v>
      </c>
    </row>
    <row r="27" spans="1:22" x14ac:dyDescent="0.25">
      <c r="A27" s="48"/>
      <c r="B27" s="10" t="s">
        <v>8</v>
      </c>
      <c r="C27" s="13">
        <f t="shared" ref="C27:Q27" si="18">C11/SUM(C$3:C$17)</f>
        <v>0.125</v>
      </c>
      <c r="D27" s="13">
        <f t="shared" si="18"/>
        <v>0</v>
      </c>
      <c r="E27" s="13">
        <f t="shared" si="18"/>
        <v>0.1</v>
      </c>
      <c r="F27" s="13">
        <f t="shared" si="18"/>
        <v>0</v>
      </c>
      <c r="G27" s="13">
        <f t="shared" si="18"/>
        <v>0.45</v>
      </c>
      <c r="H27" s="13">
        <f t="shared" si="18"/>
        <v>0</v>
      </c>
      <c r="I27" s="13">
        <f t="shared" si="18"/>
        <v>0.9</v>
      </c>
      <c r="J27" s="13">
        <f t="shared" si="18"/>
        <v>0</v>
      </c>
      <c r="K27" s="13">
        <f t="shared" si="18"/>
        <v>0</v>
      </c>
      <c r="L27" s="13">
        <f t="shared" si="18"/>
        <v>0</v>
      </c>
      <c r="M27" s="13">
        <f t="shared" si="18"/>
        <v>0</v>
      </c>
      <c r="N27" s="13">
        <f t="shared" si="18"/>
        <v>0</v>
      </c>
      <c r="O27" s="13">
        <f t="shared" si="18"/>
        <v>0</v>
      </c>
      <c r="P27" s="13">
        <f t="shared" si="18"/>
        <v>0</v>
      </c>
      <c r="Q27" s="13">
        <f t="shared" si="18"/>
        <v>0</v>
      </c>
    </row>
    <row r="28" spans="1:22" x14ac:dyDescent="0.25">
      <c r="A28" s="48"/>
      <c r="B28" s="10" t="s">
        <v>9</v>
      </c>
      <c r="C28" s="13">
        <f t="shared" ref="C28:Q28" si="19">C12/SUM(C$3:C$17)</f>
        <v>0</v>
      </c>
      <c r="D28" s="13">
        <f t="shared" si="19"/>
        <v>0.41666500000000001</v>
      </c>
      <c r="E28" s="13">
        <f t="shared" si="19"/>
        <v>0</v>
      </c>
      <c r="F28" s="13">
        <f t="shared" si="19"/>
        <v>0</v>
      </c>
      <c r="G28" s="13">
        <f t="shared" si="19"/>
        <v>0</v>
      </c>
      <c r="H28" s="13">
        <f t="shared" si="19"/>
        <v>0</v>
      </c>
      <c r="I28" s="13">
        <f t="shared" si="19"/>
        <v>0</v>
      </c>
      <c r="J28" s="13">
        <f t="shared" si="19"/>
        <v>0</v>
      </c>
      <c r="K28" s="13">
        <f t="shared" si="19"/>
        <v>0</v>
      </c>
      <c r="L28" s="13">
        <f t="shared" si="19"/>
        <v>0</v>
      </c>
      <c r="M28" s="13">
        <f t="shared" si="19"/>
        <v>0</v>
      </c>
      <c r="N28" s="13">
        <f t="shared" si="19"/>
        <v>0</v>
      </c>
      <c r="O28" s="13">
        <f t="shared" si="19"/>
        <v>0</v>
      </c>
      <c r="P28" s="13">
        <f t="shared" si="19"/>
        <v>0</v>
      </c>
      <c r="Q28" s="13">
        <f t="shared" si="19"/>
        <v>0</v>
      </c>
    </row>
    <row r="29" spans="1:22" x14ac:dyDescent="0.25">
      <c r="A29" s="48" t="s">
        <v>18</v>
      </c>
      <c r="B29" s="10" t="s">
        <v>12</v>
      </c>
      <c r="C29" s="13">
        <f t="shared" ref="C29:Q29" si="20">C13/SUM(C$3:C$17)</f>
        <v>0</v>
      </c>
      <c r="D29" s="13">
        <f t="shared" si="20"/>
        <v>0</v>
      </c>
      <c r="E29" s="13">
        <f t="shared" si="20"/>
        <v>0</v>
      </c>
      <c r="F29" s="13">
        <f t="shared" si="20"/>
        <v>0</v>
      </c>
      <c r="G29" s="13">
        <f t="shared" si="20"/>
        <v>0</v>
      </c>
      <c r="H29" s="13">
        <f t="shared" si="20"/>
        <v>0</v>
      </c>
      <c r="I29" s="13">
        <f t="shared" si="20"/>
        <v>0</v>
      </c>
      <c r="J29" s="13">
        <f t="shared" si="20"/>
        <v>0</v>
      </c>
      <c r="K29" s="13">
        <f t="shared" si="20"/>
        <v>0</v>
      </c>
      <c r="L29" s="13">
        <f t="shared" si="20"/>
        <v>0</v>
      </c>
      <c r="M29" s="13">
        <f t="shared" si="20"/>
        <v>0</v>
      </c>
      <c r="N29" s="13">
        <f t="shared" si="20"/>
        <v>0</v>
      </c>
      <c r="O29" s="13">
        <f t="shared" si="20"/>
        <v>0</v>
      </c>
      <c r="P29" s="13">
        <f t="shared" si="20"/>
        <v>0</v>
      </c>
      <c r="Q29" s="13">
        <f t="shared" si="20"/>
        <v>0.25828000000000001</v>
      </c>
    </row>
    <row r="30" spans="1:22" x14ac:dyDescent="0.25">
      <c r="A30" s="48"/>
      <c r="B30" s="10" t="s">
        <v>12</v>
      </c>
      <c r="C30" s="13">
        <f t="shared" ref="C30:Q30" si="21">C14/SUM(C$3:C$17)</f>
        <v>0</v>
      </c>
      <c r="D30" s="13">
        <f t="shared" si="21"/>
        <v>0</v>
      </c>
      <c r="E30" s="13">
        <f t="shared" si="21"/>
        <v>0</v>
      </c>
      <c r="F30" s="13">
        <f t="shared" si="21"/>
        <v>0</v>
      </c>
      <c r="G30" s="13">
        <f t="shared" si="21"/>
        <v>0</v>
      </c>
      <c r="H30" s="13">
        <f t="shared" si="21"/>
        <v>0</v>
      </c>
      <c r="I30" s="13">
        <f t="shared" si="21"/>
        <v>0</v>
      </c>
      <c r="J30" s="13">
        <f t="shared" si="21"/>
        <v>0</v>
      </c>
      <c r="K30" s="13">
        <f t="shared" si="21"/>
        <v>0</v>
      </c>
      <c r="L30" s="13">
        <f t="shared" si="21"/>
        <v>0</v>
      </c>
      <c r="M30" s="13">
        <f t="shared" si="21"/>
        <v>0</v>
      </c>
      <c r="N30" s="13">
        <f t="shared" si="21"/>
        <v>0</v>
      </c>
      <c r="O30" s="13">
        <f t="shared" si="21"/>
        <v>0</v>
      </c>
      <c r="P30" s="13">
        <f t="shared" si="21"/>
        <v>0.67</v>
      </c>
      <c r="Q30" s="13">
        <f t="shared" si="21"/>
        <v>0.10473</v>
      </c>
    </row>
    <row r="31" spans="1:22" x14ac:dyDescent="0.25">
      <c r="A31" s="48"/>
      <c r="B31" s="10" t="s">
        <v>13</v>
      </c>
      <c r="C31" s="13">
        <f t="shared" ref="C31:Q31" si="22">C15/SUM(C$3:C$17)</f>
        <v>0</v>
      </c>
      <c r="D31" s="13">
        <f t="shared" si="22"/>
        <v>0</v>
      </c>
      <c r="E31" s="13">
        <f t="shared" si="22"/>
        <v>0</v>
      </c>
      <c r="F31" s="13">
        <f t="shared" si="22"/>
        <v>0</v>
      </c>
      <c r="G31" s="13">
        <f t="shared" si="22"/>
        <v>0</v>
      </c>
      <c r="H31" s="13">
        <f t="shared" si="22"/>
        <v>0</v>
      </c>
      <c r="I31" s="13">
        <f t="shared" si="22"/>
        <v>0</v>
      </c>
      <c r="J31" s="13">
        <f t="shared" si="22"/>
        <v>0</v>
      </c>
      <c r="K31" s="13">
        <f t="shared" si="22"/>
        <v>0</v>
      </c>
      <c r="L31" s="13">
        <f t="shared" si="22"/>
        <v>0</v>
      </c>
      <c r="M31" s="13">
        <f t="shared" si="22"/>
        <v>0</v>
      </c>
      <c r="N31" s="13">
        <f t="shared" si="22"/>
        <v>0</v>
      </c>
      <c r="O31" s="13">
        <f t="shared" si="22"/>
        <v>0</v>
      </c>
      <c r="P31" s="13">
        <f t="shared" si="22"/>
        <v>0.32999999999999996</v>
      </c>
      <c r="Q31" s="13">
        <f t="shared" si="22"/>
        <v>0.63698999999999995</v>
      </c>
    </row>
    <row r="32" spans="1:22" x14ac:dyDescent="0.25">
      <c r="A32" s="48" t="s">
        <v>15</v>
      </c>
      <c r="B32" s="10" t="s">
        <v>10</v>
      </c>
      <c r="C32" s="13">
        <f t="shared" ref="C32:Q32" si="23">C16/SUM(C$3:C$17)</f>
        <v>0</v>
      </c>
      <c r="D32" s="13">
        <f t="shared" si="23"/>
        <v>0</v>
      </c>
      <c r="E32" s="13">
        <f t="shared" si="23"/>
        <v>0</v>
      </c>
      <c r="F32" s="13">
        <f t="shared" si="23"/>
        <v>0.75</v>
      </c>
      <c r="G32" s="13">
        <f t="shared" si="23"/>
        <v>0.45</v>
      </c>
      <c r="H32" s="13">
        <f t="shared" si="23"/>
        <v>0.17</v>
      </c>
      <c r="I32" s="13">
        <f t="shared" si="23"/>
        <v>0</v>
      </c>
      <c r="J32" s="13">
        <f t="shared" si="23"/>
        <v>0.75</v>
      </c>
      <c r="K32" s="13">
        <f t="shared" si="23"/>
        <v>0.75</v>
      </c>
      <c r="L32" s="13">
        <f t="shared" si="23"/>
        <v>0.25</v>
      </c>
      <c r="M32" s="13">
        <f t="shared" si="23"/>
        <v>0</v>
      </c>
      <c r="N32" s="13">
        <f t="shared" si="23"/>
        <v>0</v>
      </c>
      <c r="O32" s="13">
        <f t="shared" si="23"/>
        <v>0</v>
      </c>
      <c r="P32" s="13">
        <f t="shared" si="23"/>
        <v>0</v>
      </c>
      <c r="Q32" s="13">
        <f t="shared" si="23"/>
        <v>0</v>
      </c>
    </row>
    <row r="33" spans="1:17" x14ac:dyDescent="0.25">
      <c r="A33" s="48"/>
      <c r="B33" s="10" t="s">
        <v>11</v>
      </c>
      <c r="C33" s="13">
        <f t="shared" ref="C33:Q33" si="24">C17/SUM(C$3:C$17)</f>
        <v>0</v>
      </c>
      <c r="D33" s="13">
        <f t="shared" si="24"/>
        <v>0</v>
      </c>
      <c r="E33" s="13">
        <f t="shared" si="24"/>
        <v>0</v>
      </c>
      <c r="F33" s="13">
        <f t="shared" si="24"/>
        <v>0.25</v>
      </c>
      <c r="G33" s="13">
        <f t="shared" si="24"/>
        <v>0.05</v>
      </c>
      <c r="H33" s="13">
        <f t="shared" si="24"/>
        <v>0.83</v>
      </c>
      <c r="I33" s="13">
        <f t="shared" si="24"/>
        <v>0</v>
      </c>
      <c r="J33" s="13">
        <f t="shared" si="24"/>
        <v>0.25</v>
      </c>
      <c r="K33" s="13">
        <f t="shared" si="24"/>
        <v>0.25</v>
      </c>
      <c r="L33" s="13">
        <f t="shared" si="24"/>
        <v>0.75</v>
      </c>
      <c r="M33" s="13">
        <f t="shared" si="24"/>
        <v>0</v>
      </c>
      <c r="N33" s="13">
        <f t="shared" si="24"/>
        <v>0</v>
      </c>
      <c r="O33" s="13">
        <f t="shared" si="24"/>
        <v>0</v>
      </c>
      <c r="P33" s="13">
        <f t="shared" si="24"/>
        <v>0</v>
      </c>
      <c r="Q33" s="13">
        <f t="shared" si="24"/>
        <v>0</v>
      </c>
    </row>
    <row r="34" spans="1:1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48" t="s">
        <v>14</v>
      </c>
      <c r="B35" s="10" t="s">
        <v>0</v>
      </c>
      <c r="C35" s="13">
        <f>MMULT($C19:$Q19,C$19:C$33)</f>
        <v>0</v>
      </c>
      <c r="D35" s="13">
        <f t="shared" ref="D35:Q35" si="25">MMULT($C19:$Q19,D$19:D$33)</f>
        <v>0</v>
      </c>
      <c r="E35" s="13">
        <f t="shared" si="25"/>
        <v>0</v>
      </c>
      <c r="F35" s="13">
        <f t="shared" si="25"/>
        <v>0</v>
      </c>
      <c r="G35" s="13">
        <f t="shared" si="25"/>
        <v>0</v>
      </c>
      <c r="H35" s="13">
        <f t="shared" si="25"/>
        <v>0</v>
      </c>
      <c r="I35" s="13">
        <f t="shared" si="25"/>
        <v>0</v>
      </c>
      <c r="J35" s="13">
        <f t="shared" si="25"/>
        <v>0</v>
      </c>
      <c r="K35" s="13">
        <f t="shared" si="25"/>
        <v>0</v>
      </c>
      <c r="L35" s="13">
        <f t="shared" si="25"/>
        <v>0</v>
      </c>
      <c r="M35" s="13">
        <f t="shared" si="25"/>
        <v>0</v>
      </c>
      <c r="N35" s="13">
        <f t="shared" si="25"/>
        <v>0</v>
      </c>
      <c r="O35" s="13">
        <f t="shared" si="25"/>
        <v>0</v>
      </c>
      <c r="P35" s="13">
        <f t="shared" si="25"/>
        <v>0.41499999999999998</v>
      </c>
      <c r="Q35" s="13">
        <f t="shared" si="25"/>
        <v>0.54697252759999992</v>
      </c>
    </row>
    <row r="36" spans="1:17" x14ac:dyDescent="0.25">
      <c r="A36" s="48"/>
      <c r="B36" s="10" t="s">
        <v>1</v>
      </c>
      <c r="C36" s="13">
        <f t="shared" ref="C36:Q36" si="26">MMULT($C20:$Q20,C$19:C$33)</f>
        <v>0</v>
      </c>
      <c r="D36" s="13">
        <f t="shared" si="26"/>
        <v>0</v>
      </c>
      <c r="E36" s="13">
        <f t="shared" si="26"/>
        <v>0</v>
      </c>
      <c r="F36" s="13">
        <f t="shared" si="26"/>
        <v>0</v>
      </c>
      <c r="G36" s="13">
        <f t="shared" si="26"/>
        <v>0</v>
      </c>
      <c r="H36" s="13">
        <f t="shared" si="26"/>
        <v>0</v>
      </c>
      <c r="I36" s="13">
        <f t="shared" si="26"/>
        <v>0</v>
      </c>
      <c r="J36" s="13">
        <f t="shared" si="26"/>
        <v>0</v>
      </c>
      <c r="K36" s="13">
        <f t="shared" si="26"/>
        <v>0</v>
      </c>
      <c r="L36" s="13">
        <f t="shared" si="26"/>
        <v>0</v>
      </c>
      <c r="M36" s="13">
        <f t="shared" si="26"/>
        <v>0</v>
      </c>
      <c r="N36" s="13">
        <f t="shared" si="26"/>
        <v>0</v>
      </c>
      <c r="O36" s="13">
        <f t="shared" si="26"/>
        <v>0</v>
      </c>
      <c r="P36" s="13">
        <f t="shared" si="26"/>
        <v>0.58500000000000008</v>
      </c>
      <c r="Q36" s="13">
        <f t="shared" si="26"/>
        <v>0.45302747240000002</v>
      </c>
    </row>
    <row r="37" spans="1:17" x14ac:dyDescent="0.25">
      <c r="A37" s="48" t="s">
        <v>16</v>
      </c>
      <c r="B37" s="10" t="s">
        <v>2</v>
      </c>
      <c r="C37" s="13">
        <f t="shared" ref="C37:Q37" si="27">MMULT($C21:$Q21,C$19:C$33)</f>
        <v>0</v>
      </c>
      <c r="D37" s="13">
        <f t="shared" si="27"/>
        <v>0</v>
      </c>
      <c r="E37" s="13">
        <f t="shared" si="27"/>
        <v>0</v>
      </c>
      <c r="F37" s="13">
        <f t="shared" si="27"/>
        <v>0</v>
      </c>
      <c r="G37" s="13">
        <f t="shared" si="27"/>
        <v>0</v>
      </c>
      <c r="H37" s="13">
        <f t="shared" si="27"/>
        <v>0</v>
      </c>
      <c r="I37" s="13">
        <f t="shared" si="27"/>
        <v>0</v>
      </c>
      <c r="J37" s="13">
        <f t="shared" si="27"/>
        <v>0</v>
      </c>
      <c r="K37" s="13">
        <f t="shared" si="27"/>
        <v>0</v>
      </c>
      <c r="L37" s="13">
        <f t="shared" si="27"/>
        <v>0</v>
      </c>
      <c r="M37" s="13">
        <f t="shared" si="27"/>
        <v>9.5401908000000007E-3</v>
      </c>
      <c r="N37" s="13">
        <f t="shared" si="27"/>
        <v>1.431E-2</v>
      </c>
      <c r="O37" s="13">
        <f t="shared" si="27"/>
        <v>4.2929999999999996E-2</v>
      </c>
      <c r="P37" s="13">
        <f t="shared" si="27"/>
        <v>0</v>
      </c>
      <c r="Q37" s="13">
        <f t="shared" si="27"/>
        <v>0</v>
      </c>
    </row>
    <row r="38" spans="1:17" x14ac:dyDescent="0.25">
      <c r="A38" s="48"/>
      <c r="B38" s="10" t="s">
        <v>3</v>
      </c>
      <c r="C38" s="13">
        <f t="shared" ref="C38:Q38" si="28">MMULT($C22:$Q22,C$19:C$33)</f>
        <v>0</v>
      </c>
      <c r="D38" s="13">
        <f t="shared" si="28"/>
        <v>0</v>
      </c>
      <c r="E38" s="13">
        <f t="shared" si="28"/>
        <v>0</v>
      </c>
      <c r="F38" s="13">
        <f t="shared" si="28"/>
        <v>0</v>
      </c>
      <c r="G38" s="13">
        <f t="shared" si="28"/>
        <v>0</v>
      </c>
      <c r="H38" s="13">
        <f t="shared" si="28"/>
        <v>0</v>
      </c>
      <c r="I38" s="13">
        <f t="shared" si="28"/>
        <v>0</v>
      </c>
      <c r="J38" s="13">
        <f t="shared" si="28"/>
        <v>0</v>
      </c>
      <c r="K38" s="13">
        <f t="shared" si="28"/>
        <v>0</v>
      </c>
      <c r="L38" s="13">
        <f t="shared" si="28"/>
        <v>0</v>
      </c>
      <c r="M38" s="13">
        <f t="shared" si="28"/>
        <v>0.14607042140000001</v>
      </c>
      <c r="N38" s="13">
        <f t="shared" si="28"/>
        <v>0.15660499999999999</v>
      </c>
      <c r="O38" s="13">
        <f t="shared" si="28"/>
        <v>0.21981499999999998</v>
      </c>
      <c r="P38" s="13">
        <f t="shared" si="28"/>
        <v>0</v>
      </c>
      <c r="Q38" s="13">
        <f t="shared" si="28"/>
        <v>0</v>
      </c>
    </row>
    <row r="39" spans="1:17" x14ac:dyDescent="0.25">
      <c r="A39" s="48"/>
      <c r="B39" s="10" t="s">
        <v>4</v>
      </c>
      <c r="C39" s="13">
        <f t="shared" ref="C39:Q39" si="29">MMULT($C23:$Q23,C$19:C$33)</f>
        <v>0</v>
      </c>
      <c r="D39" s="13">
        <f t="shared" si="29"/>
        <v>0</v>
      </c>
      <c r="E39" s="13">
        <f t="shared" si="29"/>
        <v>0</v>
      </c>
      <c r="F39" s="13">
        <f t="shared" si="29"/>
        <v>0</v>
      </c>
      <c r="G39" s="13">
        <f t="shared" si="29"/>
        <v>0</v>
      </c>
      <c r="H39" s="13">
        <f t="shared" si="29"/>
        <v>0</v>
      </c>
      <c r="I39" s="13">
        <f t="shared" si="29"/>
        <v>0</v>
      </c>
      <c r="J39" s="13">
        <f t="shared" si="29"/>
        <v>0</v>
      </c>
      <c r="K39" s="13">
        <f t="shared" si="29"/>
        <v>0</v>
      </c>
      <c r="L39" s="13">
        <f t="shared" si="29"/>
        <v>0</v>
      </c>
      <c r="M39" s="13">
        <f t="shared" si="29"/>
        <v>3.3125662500000002E-3</v>
      </c>
      <c r="N39" s="13">
        <f t="shared" si="29"/>
        <v>4.9687500000000001E-3</v>
      </c>
      <c r="O39" s="13">
        <f t="shared" si="29"/>
        <v>1.4906249999999999E-2</v>
      </c>
      <c r="P39" s="13">
        <f t="shared" si="29"/>
        <v>0</v>
      </c>
      <c r="Q39" s="13">
        <f t="shared" si="29"/>
        <v>0</v>
      </c>
    </row>
    <row r="40" spans="1:17" x14ac:dyDescent="0.25">
      <c r="A40" s="48"/>
      <c r="B40" s="10" t="s">
        <v>5</v>
      </c>
      <c r="C40" s="13">
        <f t="shared" ref="C40:Q40" si="30">MMULT($C24:$Q24,C$19:C$33)</f>
        <v>0</v>
      </c>
      <c r="D40" s="13">
        <f t="shared" si="30"/>
        <v>0</v>
      </c>
      <c r="E40" s="13">
        <f t="shared" si="30"/>
        <v>0</v>
      </c>
      <c r="F40" s="13">
        <f t="shared" si="30"/>
        <v>0</v>
      </c>
      <c r="G40" s="13">
        <f t="shared" si="30"/>
        <v>0</v>
      </c>
      <c r="H40" s="13">
        <f t="shared" si="30"/>
        <v>0</v>
      </c>
      <c r="I40" s="13">
        <f t="shared" si="30"/>
        <v>0</v>
      </c>
      <c r="J40" s="13">
        <f t="shared" si="30"/>
        <v>0</v>
      </c>
      <c r="K40" s="13">
        <f t="shared" si="30"/>
        <v>0</v>
      </c>
      <c r="L40" s="13">
        <f t="shared" si="30"/>
        <v>0</v>
      </c>
      <c r="M40" s="13">
        <f t="shared" si="30"/>
        <v>0.34107682155000002</v>
      </c>
      <c r="N40" s="13">
        <f t="shared" si="30"/>
        <v>0.32411624999999999</v>
      </c>
      <c r="O40" s="13">
        <f t="shared" si="30"/>
        <v>0.22234875000000001</v>
      </c>
      <c r="P40" s="13">
        <f t="shared" si="30"/>
        <v>0</v>
      </c>
      <c r="Q40" s="13">
        <f t="shared" si="30"/>
        <v>0</v>
      </c>
    </row>
    <row r="41" spans="1:17" x14ac:dyDescent="0.25">
      <c r="A41" s="48" t="s">
        <v>17</v>
      </c>
      <c r="B41" s="10" t="s">
        <v>6</v>
      </c>
      <c r="C41" s="13">
        <f t="shared" ref="C41:Q41" si="31">MMULT($C25:$Q25,C$19:C$33)</f>
        <v>0</v>
      </c>
      <c r="D41" s="13">
        <f t="shared" si="31"/>
        <v>0</v>
      </c>
      <c r="E41" s="13">
        <f t="shared" si="31"/>
        <v>0</v>
      </c>
      <c r="F41" s="13">
        <f t="shared" si="31"/>
        <v>0</v>
      </c>
      <c r="G41" s="13">
        <f t="shared" si="31"/>
        <v>0</v>
      </c>
      <c r="H41" s="13">
        <f t="shared" si="31"/>
        <v>0</v>
      </c>
      <c r="I41" s="13">
        <f t="shared" si="31"/>
        <v>0</v>
      </c>
      <c r="J41" s="13">
        <f t="shared" si="31"/>
        <v>0</v>
      </c>
      <c r="K41" s="13">
        <f t="shared" si="31"/>
        <v>0</v>
      </c>
      <c r="L41" s="13">
        <f t="shared" si="31"/>
        <v>0</v>
      </c>
      <c r="M41" s="13">
        <f t="shared" si="31"/>
        <v>6.2501250000000008E-2</v>
      </c>
      <c r="N41" s="13">
        <f t="shared" si="31"/>
        <v>9.375E-2</v>
      </c>
      <c r="O41" s="13">
        <f t="shared" si="31"/>
        <v>0.28125</v>
      </c>
      <c r="P41" s="13">
        <f t="shared" si="31"/>
        <v>0</v>
      </c>
      <c r="Q41" s="13">
        <f t="shared" si="31"/>
        <v>0</v>
      </c>
    </row>
    <row r="42" spans="1:17" x14ac:dyDescent="0.25">
      <c r="A42" s="48"/>
      <c r="B42" s="10" t="s">
        <v>7</v>
      </c>
      <c r="C42" s="13">
        <f t="shared" ref="C42:Q42" si="32">MMULT($C26:$Q26,C$19:C$33)</f>
        <v>9.0009749999999999E-2</v>
      </c>
      <c r="D42" s="13">
        <f t="shared" si="32"/>
        <v>0</v>
      </c>
      <c r="E42" s="13">
        <f t="shared" si="32"/>
        <v>0</v>
      </c>
      <c r="F42" s="13">
        <f t="shared" si="32"/>
        <v>0</v>
      </c>
      <c r="G42" s="13">
        <f t="shared" si="32"/>
        <v>0</v>
      </c>
      <c r="H42" s="13">
        <f t="shared" si="32"/>
        <v>0</v>
      </c>
      <c r="I42" s="13">
        <f t="shared" si="32"/>
        <v>0</v>
      </c>
      <c r="J42" s="13">
        <f t="shared" si="32"/>
        <v>0</v>
      </c>
      <c r="K42" s="13">
        <f t="shared" si="32"/>
        <v>0</v>
      </c>
      <c r="L42" s="13">
        <f t="shared" si="32"/>
        <v>0</v>
      </c>
      <c r="M42" s="13">
        <f t="shared" si="32"/>
        <v>6.944555555000001E-2</v>
      </c>
      <c r="N42" s="13">
        <f t="shared" si="32"/>
        <v>6.2501250000000008E-2</v>
      </c>
      <c r="O42" s="13">
        <f t="shared" si="32"/>
        <v>2.0833750000000002E-2</v>
      </c>
      <c r="P42" s="13">
        <f t="shared" si="32"/>
        <v>0</v>
      </c>
      <c r="Q42" s="13">
        <f t="shared" si="32"/>
        <v>0</v>
      </c>
    </row>
    <row r="43" spans="1:17" x14ac:dyDescent="0.25">
      <c r="A43" s="48"/>
      <c r="B43" s="10" t="s">
        <v>8</v>
      </c>
      <c r="C43" s="13">
        <f t="shared" ref="C43:Q43" si="33">MMULT($C27:$Q27,C$19:C$33)</f>
        <v>0.35216775</v>
      </c>
      <c r="D43" s="13">
        <f t="shared" si="33"/>
        <v>0</v>
      </c>
      <c r="E43" s="13">
        <f t="shared" si="33"/>
        <v>0</v>
      </c>
      <c r="F43" s="13">
        <f t="shared" si="33"/>
        <v>0</v>
      </c>
      <c r="G43" s="13">
        <f t="shared" si="33"/>
        <v>0</v>
      </c>
      <c r="H43" s="13">
        <f t="shared" si="33"/>
        <v>0</v>
      </c>
      <c r="I43" s="13">
        <f t="shared" si="33"/>
        <v>0</v>
      </c>
      <c r="J43" s="13">
        <f t="shared" si="33"/>
        <v>0</v>
      </c>
      <c r="K43" s="13">
        <f t="shared" si="33"/>
        <v>0</v>
      </c>
      <c r="L43" s="13">
        <f t="shared" si="33"/>
        <v>0</v>
      </c>
      <c r="M43" s="13">
        <f t="shared" si="33"/>
        <v>2.0833750000000002E-2</v>
      </c>
      <c r="N43" s="13">
        <f t="shared" si="33"/>
        <v>3.125E-2</v>
      </c>
      <c r="O43" s="13">
        <f t="shared" si="33"/>
        <v>9.375E-2</v>
      </c>
      <c r="P43" s="13">
        <f t="shared" si="33"/>
        <v>0</v>
      </c>
      <c r="Q43" s="13">
        <f t="shared" si="33"/>
        <v>0</v>
      </c>
    </row>
    <row r="44" spans="1:17" x14ac:dyDescent="0.25">
      <c r="A44" s="48"/>
      <c r="B44" s="10" t="s">
        <v>9</v>
      </c>
      <c r="C44" s="13">
        <f t="shared" ref="C44:Q44" si="34">MMULT($C28:$Q28,C$19:C$33)</f>
        <v>0</v>
      </c>
      <c r="D44" s="13">
        <f t="shared" si="34"/>
        <v>0</v>
      </c>
      <c r="E44" s="13">
        <f t="shared" si="34"/>
        <v>0</v>
      </c>
      <c r="F44" s="13">
        <f t="shared" si="34"/>
        <v>0</v>
      </c>
      <c r="G44" s="13">
        <f t="shared" si="34"/>
        <v>0</v>
      </c>
      <c r="H44" s="13">
        <f t="shared" si="34"/>
        <v>0</v>
      </c>
      <c r="I44" s="13">
        <f t="shared" si="34"/>
        <v>0</v>
      </c>
      <c r="J44" s="13">
        <f t="shared" si="34"/>
        <v>0</v>
      </c>
      <c r="K44" s="13">
        <f t="shared" si="34"/>
        <v>0</v>
      </c>
      <c r="L44" s="13">
        <f t="shared" si="34"/>
        <v>0</v>
      </c>
      <c r="M44" s="13">
        <f t="shared" si="34"/>
        <v>0.34721944445000003</v>
      </c>
      <c r="N44" s="13">
        <f t="shared" si="34"/>
        <v>0.31249874999999999</v>
      </c>
      <c r="O44" s="13">
        <f t="shared" si="34"/>
        <v>0.10416625</v>
      </c>
      <c r="P44" s="13">
        <f t="shared" si="34"/>
        <v>0</v>
      </c>
      <c r="Q44" s="13">
        <f t="shared" si="34"/>
        <v>0</v>
      </c>
    </row>
    <row r="45" spans="1:17" x14ac:dyDescent="0.25">
      <c r="A45" s="48" t="s">
        <v>18</v>
      </c>
      <c r="B45" s="10" t="s">
        <v>12</v>
      </c>
      <c r="C45" s="13">
        <f t="shared" ref="C45:Q45" si="35">MMULT($C29:$Q29,C$19:C$33)</f>
        <v>0</v>
      </c>
      <c r="D45" s="13">
        <f t="shared" si="35"/>
        <v>0</v>
      </c>
      <c r="E45" s="13">
        <f t="shared" si="35"/>
        <v>0</v>
      </c>
      <c r="F45" s="13">
        <f t="shared" si="35"/>
        <v>6.4570000000000002E-2</v>
      </c>
      <c r="G45" s="13">
        <f t="shared" si="35"/>
        <v>1.2914000000000002E-2</v>
      </c>
      <c r="H45" s="13">
        <f t="shared" si="35"/>
        <v>0.21437239999999999</v>
      </c>
      <c r="I45" s="13">
        <f t="shared" si="35"/>
        <v>0</v>
      </c>
      <c r="J45" s="13">
        <f t="shared" si="35"/>
        <v>6.4570000000000002E-2</v>
      </c>
      <c r="K45" s="13">
        <f t="shared" si="35"/>
        <v>6.4570000000000002E-2</v>
      </c>
      <c r="L45" s="13">
        <f t="shared" si="35"/>
        <v>0.19370999999999999</v>
      </c>
      <c r="M45" s="13">
        <f t="shared" si="35"/>
        <v>0</v>
      </c>
      <c r="N45" s="13">
        <f t="shared" si="35"/>
        <v>0</v>
      </c>
      <c r="O45" s="13">
        <f t="shared" si="35"/>
        <v>0</v>
      </c>
      <c r="P45" s="13">
        <f t="shared" si="35"/>
        <v>0</v>
      </c>
      <c r="Q45" s="13">
        <f t="shared" si="35"/>
        <v>0</v>
      </c>
    </row>
    <row r="46" spans="1:17" x14ac:dyDescent="0.25">
      <c r="A46" s="48"/>
      <c r="B46" s="10" t="s">
        <v>12</v>
      </c>
      <c r="C46" s="13">
        <f t="shared" ref="C46:Q46" si="36">MMULT($C30:$Q30,C$19:C$33)</f>
        <v>0</v>
      </c>
      <c r="D46" s="13">
        <f t="shared" si="36"/>
        <v>0</v>
      </c>
      <c r="E46" s="13">
        <f t="shared" si="36"/>
        <v>0</v>
      </c>
      <c r="F46" s="13">
        <f t="shared" si="36"/>
        <v>0.52868250000000006</v>
      </c>
      <c r="G46" s="13">
        <f t="shared" si="36"/>
        <v>0.30673650000000002</v>
      </c>
      <c r="H46" s="13">
        <f t="shared" si="36"/>
        <v>0.2008259</v>
      </c>
      <c r="I46" s="13">
        <f t="shared" si="36"/>
        <v>0</v>
      </c>
      <c r="J46" s="13">
        <f t="shared" si="36"/>
        <v>0.52868250000000006</v>
      </c>
      <c r="K46" s="13">
        <f t="shared" si="36"/>
        <v>0.52868250000000006</v>
      </c>
      <c r="L46" s="13">
        <f t="shared" si="36"/>
        <v>0.24604750000000003</v>
      </c>
      <c r="M46" s="13">
        <f t="shared" si="36"/>
        <v>0</v>
      </c>
      <c r="N46" s="13">
        <f t="shared" si="36"/>
        <v>0</v>
      </c>
      <c r="O46" s="13">
        <f t="shared" si="36"/>
        <v>0</v>
      </c>
      <c r="P46" s="13">
        <f t="shared" si="36"/>
        <v>0</v>
      </c>
      <c r="Q46" s="13">
        <f t="shared" si="36"/>
        <v>0</v>
      </c>
    </row>
    <row r="47" spans="1:17" x14ac:dyDescent="0.25">
      <c r="A47" s="48"/>
      <c r="B47" s="10" t="s">
        <v>13</v>
      </c>
      <c r="C47" s="13">
        <f t="shared" ref="C47:Q47" si="37">MMULT($C31:$Q31,C$19:C$33)</f>
        <v>0</v>
      </c>
      <c r="D47" s="13">
        <f t="shared" si="37"/>
        <v>0</v>
      </c>
      <c r="E47" s="13">
        <f t="shared" si="37"/>
        <v>0</v>
      </c>
      <c r="F47" s="13">
        <f t="shared" si="37"/>
        <v>0.40674749999999993</v>
      </c>
      <c r="G47" s="13">
        <f t="shared" si="37"/>
        <v>0.1803495</v>
      </c>
      <c r="H47" s="13">
        <f t="shared" si="37"/>
        <v>0.58480169999999998</v>
      </c>
      <c r="I47" s="13">
        <f t="shared" si="37"/>
        <v>0</v>
      </c>
      <c r="J47" s="13">
        <f t="shared" si="37"/>
        <v>0.40674749999999993</v>
      </c>
      <c r="K47" s="13">
        <f t="shared" si="37"/>
        <v>0.40674749999999993</v>
      </c>
      <c r="L47" s="13">
        <f t="shared" si="37"/>
        <v>0.56024249999999998</v>
      </c>
      <c r="M47" s="13">
        <f t="shared" si="37"/>
        <v>0</v>
      </c>
      <c r="N47" s="13">
        <f t="shared" si="37"/>
        <v>0</v>
      </c>
      <c r="O47" s="13">
        <f t="shared" si="37"/>
        <v>0</v>
      </c>
      <c r="P47" s="13">
        <f t="shared" si="37"/>
        <v>0</v>
      </c>
      <c r="Q47" s="13">
        <f t="shared" si="37"/>
        <v>0</v>
      </c>
    </row>
    <row r="48" spans="1:17" x14ac:dyDescent="0.25">
      <c r="A48" s="48" t="s">
        <v>15</v>
      </c>
      <c r="B48" s="10" t="s">
        <v>10</v>
      </c>
      <c r="C48" s="13">
        <f t="shared" ref="C48:Q48" si="38">MMULT($C32:$Q32,C$19:C$33)</f>
        <v>0.32040780000000002</v>
      </c>
      <c r="D48" s="13">
        <f t="shared" si="38"/>
        <v>0.3241675</v>
      </c>
      <c r="E48" s="13">
        <f t="shared" si="38"/>
        <v>0.75</v>
      </c>
      <c r="F48" s="13">
        <f t="shared" si="38"/>
        <v>0</v>
      </c>
      <c r="G48" s="13">
        <f t="shared" si="38"/>
        <v>0.375</v>
      </c>
      <c r="H48" s="13">
        <f t="shared" si="38"/>
        <v>0</v>
      </c>
      <c r="I48" s="13">
        <f t="shared" si="38"/>
        <v>0.75</v>
      </c>
      <c r="J48" s="13">
        <f t="shared" si="38"/>
        <v>0</v>
      </c>
      <c r="K48" s="13">
        <f t="shared" si="38"/>
        <v>0</v>
      </c>
      <c r="L48" s="13">
        <f t="shared" si="38"/>
        <v>0</v>
      </c>
      <c r="M48" s="13">
        <f t="shared" si="38"/>
        <v>0</v>
      </c>
      <c r="N48" s="13">
        <f t="shared" si="38"/>
        <v>0</v>
      </c>
      <c r="O48" s="13">
        <f t="shared" si="38"/>
        <v>0</v>
      </c>
      <c r="P48" s="13">
        <f t="shared" si="38"/>
        <v>0</v>
      </c>
      <c r="Q48" s="13">
        <f t="shared" si="38"/>
        <v>0</v>
      </c>
    </row>
    <row r="49" spans="1:17" x14ac:dyDescent="0.25">
      <c r="A49" s="48"/>
      <c r="B49" s="10" t="s">
        <v>11</v>
      </c>
      <c r="C49" s="13">
        <f t="shared" ref="C49:Q49" si="39">MMULT($C33:$Q33,C$19:C$33)</f>
        <v>0.23741469999999998</v>
      </c>
      <c r="D49" s="13">
        <f t="shared" si="39"/>
        <v>0.67583249999999995</v>
      </c>
      <c r="E49" s="13">
        <f t="shared" si="39"/>
        <v>0.25</v>
      </c>
      <c r="F49" s="13">
        <f t="shared" si="39"/>
        <v>0</v>
      </c>
      <c r="G49" s="13">
        <f t="shared" si="39"/>
        <v>0.125</v>
      </c>
      <c r="H49" s="13">
        <f t="shared" si="39"/>
        <v>0</v>
      </c>
      <c r="I49" s="13">
        <f t="shared" si="39"/>
        <v>0.25</v>
      </c>
      <c r="J49" s="13">
        <f t="shared" si="39"/>
        <v>0</v>
      </c>
      <c r="K49" s="13">
        <f t="shared" si="39"/>
        <v>0</v>
      </c>
      <c r="L49" s="13">
        <f t="shared" si="39"/>
        <v>0</v>
      </c>
      <c r="M49" s="13">
        <f t="shared" si="39"/>
        <v>0</v>
      </c>
      <c r="N49" s="13">
        <f t="shared" si="39"/>
        <v>0</v>
      </c>
      <c r="O49" s="13">
        <f t="shared" si="39"/>
        <v>0</v>
      </c>
      <c r="P49" s="13">
        <f t="shared" si="39"/>
        <v>0</v>
      </c>
      <c r="Q49" s="13">
        <f t="shared" si="39"/>
        <v>0</v>
      </c>
    </row>
    <row r="51" spans="1:17" x14ac:dyDescent="0.25">
      <c r="A51" s="48" t="s">
        <v>14</v>
      </c>
      <c r="B51" s="10" t="s">
        <v>0</v>
      </c>
      <c r="C51" s="13">
        <f>MMULT($C35:$Q35,C$35:C$49)</f>
        <v>0.26282855554839568</v>
      </c>
      <c r="D51" s="13">
        <f t="shared" ref="D51:Q51" si="40">MMULT($C35:$Q35,D$35:D$49)</f>
        <v>0.504191323259227</v>
      </c>
      <c r="E51" s="13">
        <f t="shared" si="40"/>
        <v>0.44799313189999995</v>
      </c>
      <c r="F51" s="13">
        <f t="shared" si="40"/>
        <v>0</v>
      </c>
      <c r="G51" s="13">
        <f t="shared" si="40"/>
        <v>0.22399656594999998</v>
      </c>
      <c r="H51" s="13">
        <f t="shared" si="40"/>
        <v>0</v>
      </c>
      <c r="I51" s="13">
        <f t="shared" si="40"/>
        <v>0.44799313189999995</v>
      </c>
      <c r="J51" s="13">
        <f t="shared" si="40"/>
        <v>0</v>
      </c>
      <c r="K51" s="13">
        <f t="shared" si="40"/>
        <v>0</v>
      </c>
      <c r="L51" s="13">
        <f t="shared" si="40"/>
        <v>0</v>
      </c>
      <c r="M51" s="13">
        <f t="shared" si="40"/>
        <v>0</v>
      </c>
      <c r="N51" s="13">
        <f t="shared" si="40"/>
        <v>0</v>
      </c>
      <c r="O51" s="13">
        <f t="shared" si="40"/>
        <v>0</v>
      </c>
      <c r="P51" s="13">
        <f t="shared" si="40"/>
        <v>0</v>
      </c>
      <c r="Q51" s="13">
        <f t="shared" si="40"/>
        <v>0</v>
      </c>
    </row>
    <row r="52" spans="1:17" x14ac:dyDescent="0.25">
      <c r="A52" s="48"/>
      <c r="B52" s="10" t="s">
        <v>1</v>
      </c>
      <c r="C52" s="13">
        <f t="shared" ref="C52:Q52" si="41">MMULT($C36:$Q36,C$35:C$49)</f>
        <v>0.29499394445160432</v>
      </c>
      <c r="D52" s="13">
        <f t="shared" si="41"/>
        <v>0.495808676740773</v>
      </c>
      <c r="E52" s="13">
        <f t="shared" si="41"/>
        <v>0.5520068681000001</v>
      </c>
      <c r="F52" s="13">
        <f t="shared" si="41"/>
        <v>0</v>
      </c>
      <c r="G52" s="13">
        <f t="shared" si="41"/>
        <v>0.27600343405000005</v>
      </c>
      <c r="H52" s="13">
        <f t="shared" si="41"/>
        <v>0</v>
      </c>
      <c r="I52" s="13">
        <f t="shared" si="41"/>
        <v>0.5520068681000001</v>
      </c>
      <c r="J52" s="13">
        <f t="shared" si="41"/>
        <v>0</v>
      </c>
      <c r="K52" s="13">
        <f t="shared" si="41"/>
        <v>0</v>
      </c>
      <c r="L52" s="13">
        <f t="shared" si="41"/>
        <v>0</v>
      </c>
      <c r="M52" s="13">
        <f t="shared" si="41"/>
        <v>0</v>
      </c>
      <c r="N52" s="13">
        <f t="shared" si="41"/>
        <v>0</v>
      </c>
      <c r="O52" s="13">
        <f t="shared" si="41"/>
        <v>0</v>
      </c>
      <c r="P52" s="13">
        <f t="shared" si="41"/>
        <v>0</v>
      </c>
      <c r="Q52" s="13">
        <f t="shared" si="41"/>
        <v>0</v>
      </c>
    </row>
    <row r="53" spans="1:17" x14ac:dyDescent="0.25">
      <c r="A53" s="48" t="s">
        <v>16</v>
      </c>
      <c r="B53" s="10" t="s">
        <v>2</v>
      </c>
      <c r="C53" s="13">
        <f t="shared" ref="C53:Q53" si="42">MMULT($C37:$Q37,C$35:C$49)</f>
        <v>0</v>
      </c>
      <c r="D53" s="13">
        <f t="shared" si="42"/>
        <v>0</v>
      </c>
      <c r="E53" s="13">
        <f t="shared" si="42"/>
        <v>0</v>
      </c>
      <c r="F53" s="13">
        <f t="shared" si="42"/>
        <v>2.5643126869955998E-2</v>
      </c>
      <c r="G53" s="13">
        <f t="shared" si="42"/>
        <v>1.2255005373991198E-2</v>
      </c>
      <c r="H53" s="13">
        <f t="shared" si="42"/>
        <v>3.0024509208253919E-2</v>
      </c>
      <c r="I53" s="13">
        <f t="shared" si="42"/>
        <v>0</v>
      </c>
      <c r="J53" s="13">
        <f t="shared" si="42"/>
        <v>2.5643126869955998E-2</v>
      </c>
      <c r="K53" s="13">
        <f t="shared" si="42"/>
        <v>2.5643126869955998E-2</v>
      </c>
      <c r="L53" s="13">
        <f t="shared" si="42"/>
        <v>2.9420180609868E-2</v>
      </c>
      <c r="M53" s="13">
        <f t="shared" si="42"/>
        <v>0</v>
      </c>
      <c r="N53" s="13">
        <f t="shared" si="42"/>
        <v>0</v>
      </c>
      <c r="O53" s="13">
        <f t="shared" si="42"/>
        <v>0</v>
      </c>
      <c r="P53" s="13">
        <f t="shared" si="42"/>
        <v>0</v>
      </c>
      <c r="Q53" s="13">
        <f t="shared" si="42"/>
        <v>0</v>
      </c>
    </row>
    <row r="54" spans="1:17" x14ac:dyDescent="0.25">
      <c r="A54" s="48"/>
      <c r="B54" s="10" t="s">
        <v>3</v>
      </c>
      <c r="C54" s="13">
        <f t="shared" ref="C54:Q54" si="43">MMULT($C38:$Q38,C$35:C$49)</f>
        <v>0</v>
      </c>
      <c r="D54" s="13">
        <f t="shared" si="43"/>
        <v>0</v>
      </c>
      <c r="E54" s="13">
        <f t="shared" si="43"/>
        <v>0</v>
      </c>
      <c r="F54" s="13">
        <f t="shared" si="43"/>
        <v>0.18163529173479798</v>
      </c>
      <c r="G54" s="13">
        <f t="shared" si="43"/>
        <v>8.956634834695959E-2</v>
      </c>
      <c r="H54" s="13">
        <f t="shared" si="43"/>
        <v>0.19131199255952933</v>
      </c>
      <c r="I54" s="13">
        <f t="shared" si="43"/>
        <v>0</v>
      </c>
      <c r="J54" s="13">
        <f t="shared" si="43"/>
        <v>0.18163529173479798</v>
      </c>
      <c r="K54" s="13">
        <f t="shared" si="43"/>
        <v>0.18163529173479798</v>
      </c>
      <c r="L54" s="13">
        <f t="shared" si="43"/>
        <v>0.18997727520439397</v>
      </c>
      <c r="M54" s="13">
        <f t="shared" si="43"/>
        <v>0</v>
      </c>
      <c r="N54" s="13">
        <f t="shared" si="43"/>
        <v>0</v>
      </c>
      <c r="O54" s="13">
        <f t="shared" si="43"/>
        <v>0</v>
      </c>
      <c r="P54" s="13">
        <f t="shared" si="43"/>
        <v>0</v>
      </c>
      <c r="Q54" s="13">
        <f t="shared" si="43"/>
        <v>0</v>
      </c>
    </row>
    <row r="55" spans="1:17" x14ac:dyDescent="0.25">
      <c r="A55" s="48"/>
      <c r="B55" s="10" t="s">
        <v>4</v>
      </c>
      <c r="C55" s="13">
        <f t="shared" ref="C55:Q55" si="44">MMULT($C39:$Q39,C$35:C$49)</f>
        <v>0</v>
      </c>
      <c r="D55" s="13">
        <f t="shared" si="44"/>
        <v>0</v>
      </c>
      <c r="E55" s="13">
        <f t="shared" si="44"/>
        <v>0</v>
      </c>
      <c r="F55" s="13">
        <f t="shared" si="44"/>
        <v>8.9038634965124992E-3</v>
      </c>
      <c r="G55" s="13">
        <f t="shared" si="44"/>
        <v>4.2552101993024996E-3</v>
      </c>
      <c r="H55" s="13">
        <f t="shared" si="44"/>
        <v>1.0425176808421499E-2</v>
      </c>
      <c r="I55" s="13">
        <f t="shared" si="44"/>
        <v>0</v>
      </c>
      <c r="J55" s="13">
        <f t="shared" si="44"/>
        <v>8.9038634965124992E-3</v>
      </c>
      <c r="K55" s="13">
        <f t="shared" si="44"/>
        <v>8.9038634965124992E-3</v>
      </c>
      <c r="L55" s="13">
        <f t="shared" si="44"/>
        <v>1.0215340489537499E-2</v>
      </c>
      <c r="M55" s="13">
        <f t="shared" si="44"/>
        <v>0</v>
      </c>
      <c r="N55" s="13">
        <f t="shared" si="44"/>
        <v>0</v>
      </c>
      <c r="O55" s="13">
        <f t="shared" si="44"/>
        <v>0</v>
      </c>
      <c r="P55" s="13">
        <f t="shared" si="44"/>
        <v>0</v>
      </c>
      <c r="Q55" s="13">
        <f t="shared" si="44"/>
        <v>0</v>
      </c>
    </row>
    <row r="56" spans="1:17" x14ac:dyDescent="0.25">
      <c r="A56" s="48"/>
      <c r="B56" s="10" t="s">
        <v>5</v>
      </c>
      <c r="C56" s="13">
        <f t="shared" ref="C56:Q56" si="45">MMULT($C40:$Q40,C$35:C$49)</f>
        <v>0</v>
      </c>
      <c r="D56" s="13">
        <f t="shared" si="45"/>
        <v>0</v>
      </c>
      <c r="E56" s="13">
        <f t="shared" si="45"/>
        <v>0</v>
      </c>
      <c r="F56" s="13">
        <f t="shared" si="45"/>
        <v>0.2838177178987335</v>
      </c>
      <c r="G56" s="13">
        <f t="shared" si="45"/>
        <v>0.1439234360797467</v>
      </c>
      <c r="H56" s="13">
        <f t="shared" si="45"/>
        <v>0.26823832142379522</v>
      </c>
      <c r="I56" s="13">
        <f t="shared" si="45"/>
        <v>0</v>
      </c>
      <c r="J56" s="13">
        <f t="shared" si="45"/>
        <v>0.2838177178987335</v>
      </c>
      <c r="K56" s="13">
        <f t="shared" si="45"/>
        <v>0.2838177178987335</v>
      </c>
      <c r="L56" s="13">
        <f t="shared" si="45"/>
        <v>0.27038720369620051</v>
      </c>
      <c r="M56" s="13">
        <f t="shared" si="45"/>
        <v>0</v>
      </c>
      <c r="N56" s="13">
        <f t="shared" si="45"/>
        <v>0</v>
      </c>
      <c r="O56" s="13">
        <f t="shared" si="45"/>
        <v>0</v>
      </c>
      <c r="P56" s="13">
        <f t="shared" si="45"/>
        <v>0</v>
      </c>
      <c r="Q56" s="13">
        <f t="shared" si="45"/>
        <v>0</v>
      </c>
    </row>
    <row r="57" spans="1:17" x14ac:dyDescent="0.25">
      <c r="A57" s="48" t="s">
        <v>17</v>
      </c>
      <c r="B57" s="10" t="s">
        <v>6</v>
      </c>
      <c r="C57" s="13">
        <f t="shared" ref="C57:Q57" si="46">MMULT($C41:$Q41,C$35:C$49)</f>
        <v>0</v>
      </c>
      <c r="D57" s="13">
        <f t="shared" si="46"/>
        <v>0</v>
      </c>
      <c r="E57" s="13">
        <f t="shared" si="46"/>
        <v>0</v>
      </c>
      <c r="F57" s="13">
        <f t="shared" si="46"/>
        <v>0.16799742446249999</v>
      </c>
      <c r="G57" s="13">
        <f t="shared" si="46"/>
        <v>8.0286984892499996E-2</v>
      </c>
      <c r="H57" s="13">
        <f t="shared" si="46"/>
        <v>0.19670144921549998</v>
      </c>
      <c r="I57" s="13">
        <f t="shared" si="46"/>
        <v>0</v>
      </c>
      <c r="J57" s="13">
        <f t="shared" si="46"/>
        <v>0.16799742446249999</v>
      </c>
      <c r="K57" s="13">
        <f t="shared" si="46"/>
        <v>0.16799742446249999</v>
      </c>
      <c r="L57" s="13">
        <f t="shared" si="46"/>
        <v>0.1927422733875</v>
      </c>
      <c r="M57" s="13">
        <f t="shared" si="46"/>
        <v>0</v>
      </c>
      <c r="N57" s="13">
        <f t="shared" si="46"/>
        <v>0</v>
      </c>
      <c r="O57" s="13">
        <f t="shared" si="46"/>
        <v>0</v>
      </c>
      <c r="P57" s="13">
        <f t="shared" si="46"/>
        <v>0</v>
      </c>
      <c r="Q57" s="13">
        <f t="shared" si="46"/>
        <v>0</v>
      </c>
    </row>
    <row r="58" spans="1:17" x14ac:dyDescent="0.25">
      <c r="A58" s="48"/>
      <c r="B58" s="10" t="s">
        <v>7</v>
      </c>
      <c r="C58" s="13">
        <f t="shared" ref="C58:Q58" si="47">MMULT($C42:$Q42,C$35:C$49)</f>
        <v>0</v>
      </c>
      <c r="D58" s="13">
        <f t="shared" si="47"/>
        <v>0</v>
      </c>
      <c r="E58" s="13">
        <f t="shared" si="47"/>
        <v>0</v>
      </c>
      <c r="F58" s="13">
        <f t="shared" si="47"/>
        <v>4.6001492353113516E-2</v>
      </c>
      <c r="G58" s="13">
        <f t="shared" si="47"/>
        <v>2.3825590970622708E-2</v>
      </c>
      <c r="H58" s="13">
        <f t="shared" si="47"/>
        <v>3.9622692612336821E-2</v>
      </c>
      <c r="I58" s="13">
        <f t="shared" si="47"/>
        <v>0</v>
      </c>
      <c r="J58" s="13">
        <f t="shared" si="47"/>
        <v>4.6001492353113516E-2</v>
      </c>
      <c r="K58" s="13">
        <f t="shared" si="47"/>
        <v>4.6001492353113516E-2</v>
      </c>
      <c r="L58" s="13">
        <f t="shared" si="47"/>
        <v>4.0502527059340508E-2</v>
      </c>
      <c r="M58" s="13">
        <f t="shared" si="47"/>
        <v>0</v>
      </c>
      <c r="N58" s="13">
        <f t="shared" si="47"/>
        <v>0</v>
      </c>
      <c r="O58" s="13">
        <f t="shared" si="47"/>
        <v>0</v>
      </c>
      <c r="P58" s="13">
        <f t="shared" si="47"/>
        <v>3.7354046249999995E-2</v>
      </c>
      <c r="Q58" s="13">
        <f t="shared" si="47"/>
        <v>4.9232860466144092E-2</v>
      </c>
    </row>
    <row r="59" spans="1:17" x14ac:dyDescent="0.25">
      <c r="A59" s="48"/>
      <c r="B59" s="10" t="s">
        <v>8</v>
      </c>
      <c r="C59" s="13">
        <f t="shared" ref="C59:Q59" si="48">MMULT($C43:$Q43,C$35:C$49)</f>
        <v>0</v>
      </c>
      <c r="D59" s="13">
        <f t="shared" si="48"/>
        <v>0</v>
      </c>
      <c r="E59" s="13">
        <f t="shared" si="48"/>
        <v>0</v>
      </c>
      <c r="F59" s="13">
        <f t="shared" si="48"/>
        <v>5.5999141487500001E-2</v>
      </c>
      <c r="G59" s="13">
        <f t="shared" si="48"/>
        <v>2.6762328297500002E-2</v>
      </c>
      <c r="H59" s="13">
        <f t="shared" si="48"/>
        <v>6.5567149738500002E-2</v>
      </c>
      <c r="I59" s="13">
        <f t="shared" si="48"/>
        <v>0</v>
      </c>
      <c r="J59" s="13">
        <f t="shared" si="48"/>
        <v>5.5999141487500001E-2</v>
      </c>
      <c r="K59" s="13">
        <f t="shared" si="48"/>
        <v>5.5999141487500001E-2</v>
      </c>
      <c r="L59" s="13">
        <f t="shared" si="48"/>
        <v>6.4247424462499994E-2</v>
      </c>
      <c r="M59" s="13">
        <f t="shared" si="48"/>
        <v>0</v>
      </c>
      <c r="N59" s="13">
        <f t="shared" si="48"/>
        <v>0</v>
      </c>
      <c r="O59" s="13">
        <f t="shared" si="48"/>
        <v>0</v>
      </c>
      <c r="P59" s="13">
        <f t="shared" si="48"/>
        <v>0.14614961625</v>
      </c>
      <c r="Q59" s="13">
        <f t="shared" si="48"/>
        <v>0.19262608435670486</v>
      </c>
    </row>
    <row r="60" spans="1:17" x14ac:dyDescent="0.25">
      <c r="A60" s="48"/>
      <c r="B60" s="10" t="s">
        <v>9</v>
      </c>
      <c r="C60" s="13">
        <f t="shared" ref="C60:Q60" si="49">MMULT($C44:$Q44,C$35:C$49)</f>
        <v>0</v>
      </c>
      <c r="D60" s="13">
        <f t="shared" si="49"/>
        <v>0</v>
      </c>
      <c r="E60" s="13">
        <f t="shared" si="49"/>
        <v>0</v>
      </c>
      <c r="F60" s="13">
        <f t="shared" si="49"/>
        <v>0.23000194169688651</v>
      </c>
      <c r="G60" s="13">
        <f t="shared" si="49"/>
        <v>0.1191250958393773</v>
      </c>
      <c r="H60" s="13">
        <f t="shared" si="49"/>
        <v>0.19810870843366318</v>
      </c>
      <c r="I60" s="13">
        <f t="shared" si="49"/>
        <v>0</v>
      </c>
      <c r="J60" s="13">
        <f t="shared" si="49"/>
        <v>0.23000194169688651</v>
      </c>
      <c r="K60" s="13">
        <f t="shared" si="49"/>
        <v>0.23000194169688651</v>
      </c>
      <c r="L60" s="13">
        <f t="shared" si="49"/>
        <v>0.20250777509065951</v>
      </c>
      <c r="M60" s="13">
        <f t="shared" si="49"/>
        <v>0</v>
      </c>
      <c r="N60" s="13">
        <f t="shared" si="49"/>
        <v>0</v>
      </c>
      <c r="O60" s="13">
        <f t="shared" si="49"/>
        <v>0</v>
      </c>
      <c r="P60" s="13">
        <f t="shared" si="49"/>
        <v>0</v>
      </c>
      <c r="Q60" s="13">
        <f t="shared" si="49"/>
        <v>0</v>
      </c>
    </row>
    <row r="61" spans="1:17" x14ac:dyDescent="0.25">
      <c r="A61" s="48" t="s">
        <v>18</v>
      </c>
      <c r="B61" s="10" t="s">
        <v>12</v>
      </c>
      <c r="C61" s="13">
        <f t="shared" ref="C61:Q61" si="50">MMULT($C45:$Q45,C$35:C$49)</f>
        <v>2.8551401175000001E-2</v>
      </c>
      <c r="D61" s="13">
        <f t="shared" si="50"/>
        <v>0</v>
      </c>
      <c r="E61" s="13">
        <f t="shared" si="50"/>
        <v>0</v>
      </c>
      <c r="F61" s="13">
        <f t="shared" si="50"/>
        <v>0</v>
      </c>
      <c r="G61" s="13">
        <f t="shared" si="50"/>
        <v>0</v>
      </c>
      <c r="H61" s="13">
        <f t="shared" si="50"/>
        <v>0</v>
      </c>
      <c r="I61" s="13">
        <f t="shared" si="50"/>
        <v>0</v>
      </c>
      <c r="J61" s="13">
        <f t="shared" si="50"/>
        <v>0</v>
      </c>
      <c r="K61" s="13">
        <f t="shared" si="50"/>
        <v>0</v>
      </c>
      <c r="L61" s="13">
        <f t="shared" si="50"/>
        <v>0</v>
      </c>
      <c r="M61" s="13">
        <f t="shared" si="50"/>
        <v>0.15568121575416874</v>
      </c>
      <c r="N61" s="13">
        <f t="shared" si="50"/>
        <v>0.14624538075400001</v>
      </c>
      <c r="O61" s="13">
        <f t="shared" si="50"/>
        <v>8.9628106062000001E-2</v>
      </c>
      <c r="P61" s="13">
        <f t="shared" si="50"/>
        <v>0</v>
      </c>
      <c r="Q61" s="13">
        <f t="shared" si="50"/>
        <v>0</v>
      </c>
    </row>
    <row r="62" spans="1:17" x14ac:dyDescent="0.25">
      <c r="A62" s="48"/>
      <c r="B62" s="10" t="s">
        <v>12</v>
      </c>
      <c r="C62" s="13">
        <f t="shared" ref="C62:Q62" si="51">MMULT($C46:$Q46,C$35:C$49)</f>
        <v>0.23377150614375003</v>
      </c>
      <c r="D62" s="13">
        <f t="shared" si="51"/>
        <v>0</v>
      </c>
      <c r="E62" s="13">
        <f t="shared" si="51"/>
        <v>0</v>
      </c>
      <c r="F62" s="13">
        <f t="shared" si="51"/>
        <v>0</v>
      </c>
      <c r="G62" s="13">
        <f t="shared" si="51"/>
        <v>0</v>
      </c>
      <c r="H62" s="13">
        <f t="shared" si="51"/>
        <v>0</v>
      </c>
      <c r="I62" s="13">
        <f t="shared" si="51"/>
        <v>0</v>
      </c>
      <c r="J62" s="13">
        <f t="shared" si="51"/>
        <v>0</v>
      </c>
      <c r="K62" s="13">
        <f t="shared" si="51"/>
        <v>0</v>
      </c>
      <c r="L62" s="13">
        <f t="shared" si="51"/>
        <v>0</v>
      </c>
      <c r="M62" s="13">
        <f t="shared" si="51"/>
        <v>0.27989958541101606</v>
      </c>
      <c r="N62" s="13">
        <f t="shared" si="51"/>
        <v>0.27586353892650006</v>
      </c>
      <c r="O62" s="13">
        <f t="shared" si="51"/>
        <v>0.2516462913295</v>
      </c>
      <c r="P62" s="13">
        <f t="shared" si="51"/>
        <v>0</v>
      </c>
      <c r="Q62" s="13">
        <f t="shared" si="51"/>
        <v>0</v>
      </c>
    </row>
    <row r="63" spans="1:17" x14ac:dyDescent="0.25">
      <c r="A63" s="48"/>
      <c r="B63" s="10" t="s">
        <v>13</v>
      </c>
      <c r="C63" s="13">
        <f t="shared" ref="C63:Q63" si="52">MMULT($C47:$Q47,C$35:C$49)</f>
        <v>0.17985459268124998</v>
      </c>
      <c r="D63" s="13">
        <f t="shared" si="52"/>
        <v>0</v>
      </c>
      <c r="E63" s="13">
        <f t="shared" si="52"/>
        <v>0</v>
      </c>
      <c r="F63" s="13">
        <f t="shared" si="52"/>
        <v>0</v>
      </c>
      <c r="G63" s="13">
        <f t="shared" si="52"/>
        <v>0</v>
      </c>
      <c r="H63" s="13">
        <f t="shared" si="52"/>
        <v>0</v>
      </c>
      <c r="I63" s="13">
        <f t="shared" si="52"/>
        <v>0</v>
      </c>
      <c r="J63" s="13">
        <f t="shared" si="52"/>
        <v>0</v>
      </c>
      <c r="K63" s="13">
        <f t="shared" si="52"/>
        <v>0</v>
      </c>
      <c r="L63" s="13">
        <f t="shared" si="52"/>
        <v>0</v>
      </c>
      <c r="M63" s="13">
        <f t="shared" si="52"/>
        <v>0.49072147490981521</v>
      </c>
      <c r="N63" s="13">
        <f t="shared" si="52"/>
        <v>0.46734670531949996</v>
      </c>
      <c r="O63" s="13">
        <f t="shared" si="52"/>
        <v>0.32709247760850002</v>
      </c>
      <c r="P63" s="13">
        <f t="shared" si="52"/>
        <v>0</v>
      </c>
      <c r="Q63" s="13">
        <f t="shared" si="52"/>
        <v>0</v>
      </c>
    </row>
    <row r="64" spans="1:17" x14ac:dyDescent="0.25">
      <c r="A64" s="48" t="s">
        <v>15</v>
      </c>
      <c r="B64" s="10" t="s">
        <v>10</v>
      </c>
      <c r="C64" s="13">
        <f t="shared" ref="C64:Q64" si="53">MMULT($C48:$Q48,C$35:C$49)</f>
        <v>0</v>
      </c>
      <c r="D64" s="13">
        <f t="shared" si="53"/>
        <v>0</v>
      </c>
      <c r="E64" s="13">
        <f t="shared" si="53"/>
        <v>0</v>
      </c>
      <c r="F64" s="13">
        <f t="shared" si="53"/>
        <v>0</v>
      </c>
      <c r="G64" s="13">
        <f t="shared" si="53"/>
        <v>0</v>
      </c>
      <c r="H64" s="13">
        <f t="shared" si="53"/>
        <v>0</v>
      </c>
      <c r="I64" s="13">
        <f t="shared" si="53"/>
        <v>0</v>
      </c>
      <c r="J64" s="13">
        <f t="shared" si="53"/>
        <v>0</v>
      </c>
      <c r="K64" s="13">
        <f t="shared" si="53"/>
        <v>0</v>
      </c>
      <c r="L64" s="13">
        <f t="shared" si="53"/>
        <v>0</v>
      </c>
      <c r="M64" s="13">
        <f t="shared" si="53"/>
        <v>5.527329294375001E-2</v>
      </c>
      <c r="N64" s="13">
        <f t="shared" si="53"/>
        <v>8.2908281249999993E-2</v>
      </c>
      <c r="O64" s="13">
        <f t="shared" si="53"/>
        <v>0.24872484374999998</v>
      </c>
      <c r="P64" s="13">
        <f t="shared" si="53"/>
        <v>0.32260722450000001</v>
      </c>
      <c r="Q64" s="13">
        <f t="shared" si="53"/>
        <v>0.32211104738798224</v>
      </c>
    </row>
    <row r="65" spans="1:17" x14ac:dyDescent="0.25">
      <c r="A65" s="48"/>
      <c r="B65" s="10" t="s">
        <v>11</v>
      </c>
      <c r="C65" s="13">
        <f t="shared" ref="C65:Q65" si="54">MMULT($C49:$Q49,C$35:C$49)</f>
        <v>0</v>
      </c>
      <c r="D65" s="13">
        <f t="shared" si="54"/>
        <v>0</v>
      </c>
      <c r="E65" s="13">
        <f t="shared" si="54"/>
        <v>0</v>
      </c>
      <c r="F65" s="13">
        <f t="shared" si="54"/>
        <v>0</v>
      </c>
      <c r="G65" s="13">
        <f t="shared" si="54"/>
        <v>0</v>
      </c>
      <c r="H65" s="13">
        <f t="shared" si="54"/>
        <v>0</v>
      </c>
      <c r="I65" s="13">
        <f t="shared" si="54"/>
        <v>0</v>
      </c>
      <c r="J65" s="13">
        <f t="shared" si="54"/>
        <v>0</v>
      </c>
      <c r="K65" s="13">
        <f t="shared" si="54"/>
        <v>0</v>
      </c>
      <c r="L65" s="13">
        <f t="shared" si="54"/>
        <v>0</v>
      </c>
      <c r="M65" s="13">
        <f t="shared" si="54"/>
        <v>1.8424430981250003E-2</v>
      </c>
      <c r="N65" s="13">
        <f t="shared" si="54"/>
        <v>2.763609375E-2</v>
      </c>
      <c r="O65" s="13">
        <f t="shared" si="54"/>
        <v>8.2908281249999993E-2</v>
      </c>
      <c r="P65" s="13">
        <f t="shared" si="54"/>
        <v>0.49388911300000005</v>
      </c>
      <c r="Q65" s="13">
        <f t="shared" si="54"/>
        <v>0.43603000778916867</v>
      </c>
    </row>
    <row r="67" spans="1:17" x14ac:dyDescent="0.25">
      <c r="A67" s="48" t="s">
        <v>14</v>
      </c>
      <c r="B67" s="10" t="s">
        <v>0</v>
      </c>
      <c r="C67" s="13">
        <f>MMULT($C51:$Q51,C$51:C$65)</f>
        <v>0.21781223681816939</v>
      </c>
      <c r="D67" s="13">
        <f t="shared" ref="D67:Q67" si="55">MMULT($C51:$Q51,D$51:D$65)</f>
        <v>0.38249831002159351</v>
      </c>
      <c r="E67" s="13">
        <f t="shared" si="55"/>
        <v>0.39606246102839954</v>
      </c>
      <c r="F67" s="13">
        <f t="shared" si="55"/>
        <v>8.874407190117603E-2</v>
      </c>
      <c r="G67" s="13">
        <f t="shared" si="55"/>
        <v>0.24044255903798362</v>
      </c>
      <c r="H67" s="13">
        <f t="shared" si="55"/>
        <v>0.10390687600179468</v>
      </c>
      <c r="I67" s="13">
        <f t="shared" si="55"/>
        <v>0.39606246102839954</v>
      </c>
      <c r="J67" s="13">
        <f t="shared" si="55"/>
        <v>8.874407190117603E-2</v>
      </c>
      <c r="K67" s="13">
        <f t="shared" si="55"/>
        <v>8.874407190117603E-2</v>
      </c>
      <c r="L67" s="13">
        <f t="shared" si="55"/>
        <v>0.10181545474653694</v>
      </c>
      <c r="M67" s="13">
        <f t="shared" si="55"/>
        <v>0</v>
      </c>
      <c r="N67" s="13">
        <f t="shared" si="55"/>
        <v>0</v>
      </c>
      <c r="O67" s="13">
        <f t="shared" si="55"/>
        <v>0</v>
      </c>
      <c r="P67" s="13">
        <f t="shared" si="55"/>
        <v>0</v>
      </c>
      <c r="Q67" s="13">
        <f t="shared" si="55"/>
        <v>0</v>
      </c>
    </row>
    <row r="68" spans="1:17" x14ac:dyDescent="0.25">
      <c r="A68" s="48"/>
      <c r="B68" s="10" t="s">
        <v>1</v>
      </c>
      <c r="C68" s="13">
        <f t="shared" ref="C68:Q68" si="56">MMULT($C52:$Q52,C$51:C$65)</f>
        <v>0.22379338956082989</v>
      </c>
      <c r="D68" s="13">
        <f t="shared" si="56"/>
        <v>0.39455963113794962</v>
      </c>
      <c r="E68" s="13">
        <f t="shared" si="56"/>
        <v>0.40584505589088826</v>
      </c>
      <c r="F68" s="13">
        <f t="shared" si="56"/>
        <v>0.10934841117953623</v>
      </c>
      <c r="G68" s="13">
        <f t="shared" si="56"/>
        <v>0.2551807947878027</v>
      </c>
      <c r="H68" s="13">
        <f t="shared" si="56"/>
        <v>0.12803167082616998</v>
      </c>
      <c r="I68" s="13">
        <f t="shared" si="56"/>
        <v>0.40584505589088826</v>
      </c>
      <c r="J68" s="13">
        <f t="shared" si="56"/>
        <v>0.10934841117953623</v>
      </c>
      <c r="K68" s="13">
        <f t="shared" si="56"/>
        <v>0.10934841117953623</v>
      </c>
      <c r="L68" s="13">
        <f t="shared" si="56"/>
        <v>0.12545466949559983</v>
      </c>
      <c r="M68" s="13">
        <f t="shared" si="56"/>
        <v>0</v>
      </c>
      <c r="N68" s="13">
        <f t="shared" si="56"/>
        <v>0</v>
      </c>
      <c r="O68" s="13">
        <f t="shared" si="56"/>
        <v>0</v>
      </c>
      <c r="P68" s="13">
        <f t="shared" si="56"/>
        <v>0</v>
      </c>
      <c r="Q68" s="13">
        <f t="shared" si="56"/>
        <v>0</v>
      </c>
    </row>
    <row r="69" spans="1:17" x14ac:dyDescent="0.25">
      <c r="A69" s="48" t="s">
        <v>16</v>
      </c>
      <c r="B69" s="10" t="s">
        <v>2</v>
      </c>
      <c r="C69" s="13">
        <f t="shared" ref="C69:Q69" si="57">MMULT($C53:$Q53,C$51:C$65)</f>
        <v>0</v>
      </c>
      <c r="D69" s="13">
        <f t="shared" si="57"/>
        <v>0</v>
      </c>
      <c r="E69" s="13">
        <f t="shared" si="57"/>
        <v>0</v>
      </c>
      <c r="F69" s="13">
        <f t="shared" si="57"/>
        <v>2.2670615269265587E-2</v>
      </c>
      <c r="G69" s="13">
        <f t="shared" si="57"/>
        <v>1.147205365630145E-2</v>
      </c>
      <c r="H69" s="13">
        <f t="shared" si="57"/>
        <v>2.1613112701694644E-2</v>
      </c>
      <c r="I69" s="13">
        <f t="shared" si="57"/>
        <v>0</v>
      </c>
      <c r="J69" s="13">
        <f t="shared" si="57"/>
        <v>2.2670615269265587E-2</v>
      </c>
      <c r="K69" s="13">
        <f t="shared" si="57"/>
        <v>2.2670615269265587E-2</v>
      </c>
      <c r="L69" s="13">
        <f t="shared" si="57"/>
        <v>2.1758975124807883E-2</v>
      </c>
      <c r="M69" s="13">
        <f t="shared" si="57"/>
        <v>0</v>
      </c>
      <c r="N69" s="13">
        <f t="shared" si="57"/>
        <v>0</v>
      </c>
      <c r="O69" s="13">
        <f t="shared" si="57"/>
        <v>0</v>
      </c>
      <c r="P69" s="13">
        <f t="shared" si="57"/>
        <v>4.7056076985890864E-3</v>
      </c>
      <c r="Q69" s="13">
        <f t="shared" si="57"/>
        <v>6.2020196067260032E-3</v>
      </c>
    </row>
    <row r="70" spans="1:17" x14ac:dyDescent="0.25">
      <c r="A70" s="48"/>
      <c r="B70" s="10" t="s">
        <v>3</v>
      </c>
      <c r="C70" s="13">
        <f t="shared" ref="C70:Q70" si="58">MMULT($C54:$Q54,C$51:C$65)</f>
        <v>0</v>
      </c>
      <c r="D70" s="13">
        <f t="shared" si="58"/>
        <v>0</v>
      </c>
      <c r="E70" s="13">
        <f t="shared" si="58"/>
        <v>0</v>
      </c>
      <c r="F70" s="13">
        <f t="shared" si="58"/>
        <v>0.15030865593812121</v>
      </c>
      <c r="G70" s="13">
        <f t="shared" si="58"/>
        <v>7.6003425373600275E-2</v>
      </c>
      <c r="H70" s="13">
        <f t="shared" si="58"/>
        <v>0.1437423026763478</v>
      </c>
      <c r="I70" s="13">
        <f t="shared" si="58"/>
        <v>0</v>
      </c>
      <c r="J70" s="13">
        <f t="shared" si="58"/>
        <v>0.15030865593812121</v>
      </c>
      <c r="K70" s="13">
        <f t="shared" si="58"/>
        <v>0.15030865593812121</v>
      </c>
      <c r="L70" s="13">
        <f t="shared" si="58"/>
        <v>0.14464800657452345</v>
      </c>
      <c r="M70" s="13">
        <f t="shared" si="58"/>
        <v>0</v>
      </c>
      <c r="N70" s="13">
        <f t="shared" si="58"/>
        <v>0</v>
      </c>
      <c r="O70" s="13">
        <f t="shared" si="58"/>
        <v>0</v>
      </c>
      <c r="P70" s="13">
        <f t="shared" si="58"/>
        <v>3.3330741272591405E-2</v>
      </c>
      <c r="Q70" s="13">
        <f t="shared" si="58"/>
        <v>4.3930120001568575E-2</v>
      </c>
    </row>
    <row r="71" spans="1:17" x14ac:dyDescent="0.25">
      <c r="A71" s="48"/>
      <c r="B71" s="10" t="s">
        <v>4</v>
      </c>
      <c r="C71" s="13">
        <f t="shared" ref="C71:Q71" si="59">MMULT($C55:$Q55,C$51:C$65)</f>
        <v>0</v>
      </c>
      <c r="D71" s="13">
        <f t="shared" si="59"/>
        <v>0</v>
      </c>
      <c r="E71" s="13">
        <f t="shared" si="59"/>
        <v>0</v>
      </c>
      <c r="F71" s="13">
        <f t="shared" si="59"/>
        <v>7.8717414129394394E-3</v>
      </c>
      <c r="G71" s="13">
        <f t="shared" si="59"/>
        <v>3.983351963993559E-3</v>
      </c>
      <c r="H71" s="13">
        <f t="shared" si="59"/>
        <v>7.5045530214217521E-3</v>
      </c>
      <c r="I71" s="13">
        <f t="shared" si="59"/>
        <v>0</v>
      </c>
      <c r="J71" s="13">
        <f t="shared" si="59"/>
        <v>7.8717414129394394E-3</v>
      </c>
      <c r="K71" s="13">
        <f t="shared" si="59"/>
        <v>7.8717414129394394E-3</v>
      </c>
      <c r="L71" s="13">
        <f t="shared" si="59"/>
        <v>7.5551996961138465E-3</v>
      </c>
      <c r="M71" s="13">
        <f t="shared" si="59"/>
        <v>0</v>
      </c>
      <c r="N71" s="13">
        <f t="shared" si="59"/>
        <v>0</v>
      </c>
      <c r="O71" s="13">
        <f t="shared" si="59"/>
        <v>0</v>
      </c>
      <c r="P71" s="13">
        <f t="shared" si="59"/>
        <v>1.6338915620100996E-3</v>
      </c>
      <c r="Q71" s="13">
        <f t="shared" si="59"/>
        <v>2.1534790301131956E-3</v>
      </c>
    </row>
    <row r="72" spans="1:17" x14ac:dyDescent="0.25">
      <c r="A72" s="48"/>
      <c r="B72" s="10" t="s">
        <v>5</v>
      </c>
      <c r="C72" s="13">
        <f t="shared" ref="C72:Q72" si="60">MMULT($C56:$Q56,C$51:C$65)</f>
        <v>0</v>
      </c>
      <c r="D72" s="13">
        <f t="shared" si="60"/>
        <v>0</v>
      </c>
      <c r="E72" s="13">
        <f t="shared" si="60"/>
        <v>0</v>
      </c>
      <c r="F72" s="13">
        <f t="shared" si="60"/>
        <v>0.22010274583931763</v>
      </c>
      <c r="G72" s="13">
        <f t="shared" si="60"/>
        <v>0.11120637132303349</v>
      </c>
      <c r="H72" s="13">
        <f t="shared" si="60"/>
        <v>0.21117075818655343</v>
      </c>
      <c r="I72" s="13">
        <f t="shared" si="60"/>
        <v>0</v>
      </c>
      <c r="J72" s="13">
        <f t="shared" si="60"/>
        <v>0.22010274583931763</v>
      </c>
      <c r="K72" s="13">
        <f t="shared" si="60"/>
        <v>0.22010274583931763</v>
      </c>
      <c r="L72" s="13">
        <f t="shared" si="60"/>
        <v>0.21240275648348642</v>
      </c>
      <c r="M72" s="13">
        <f t="shared" si="60"/>
        <v>0</v>
      </c>
      <c r="N72" s="13">
        <f t="shared" si="60"/>
        <v>0</v>
      </c>
      <c r="O72" s="13">
        <f t="shared" si="60"/>
        <v>0</v>
      </c>
      <c r="P72" s="13">
        <f t="shared" si="60"/>
        <v>5.2081590716809401E-2</v>
      </c>
      <c r="Q72" s="13">
        <f t="shared" si="60"/>
        <v>6.8643853773016697E-2</v>
      </c>
    </row>
    <row r="73" spans="1:17" x14ac:dyDescent="0.25">
      <c r="A73" s="48" t="s">
        <v>17</v>
      </c>
      <c r="B73" s="10" t="s">
        <v>6</v>
      </c>
      <c r="C73" s="13">
        <f t="shared" ref="C73:Q73" si="61">MMULT($C57:$Q57,C$51:C$65)</f>
        <v>0</v>
      </c>
      <c r="D73" s="13">
        <f t="shared" si="61"/>
        <v>0</v>
      </c>
      <c r="E73" s="13">
        <f t="shared" si="61"/>
        <v>0</v>
      </c>
      <c r="F73" s="13">
        <f t="shared" si="61"/>
        <v>0.14852342288564979</v>
      </c>
      <c r="G73" s="13">
        <f t="shared" si="61"/>
        <v>7.5157584226293567E-2</v>
      </c>
      <c r="H73" s="13">
        <f t="shared" si="61"/>
        <v>0.1415953400268255</v>
      </c>
      <c r="I73" s="13">
        <f t="shared" si="61"/>
        <v>0</v>
      </c>
      <c r="J73" s="13">
        <f t="shared" si="61"/>
        <v>0.14852342288564979</v>
      </c>
      <c r="K73" s="13">
        <f t="shared" si="61"/>
        <v>0.14852342288564979</v>
      </c>
      <c r="L73" s="13">
        <f t="shared" si="61"/>
        <v>0.14255093766252541</v>
      </c>
      <c r="M73" s="13">
        <f t="shared" si="61"/>
        <v>0</v>
      </c>
      <c r="N73" s="13">
        <f t="shared" si="61"/>
        <v>0</v>
      </c>
      <c r="O73" s="13">
        <f t="shared" si="61"/>
        <v>0</v>
      </c>
      <c r="P73" s="13">
        <f t="shared" si="61"/>
        <v>3.0828142679435844E-2</v>
      </c>
      <c r="Q73" s="13">
        <f t="shared" si="61"/>
        <v>4.0631679813456521E-2</v>
      </c>
    </row>
    <row r="74" spans="1:17" x14ac:dyDescent="0.25">
      <c r="A74" s="48"/>
      <c r="B74" s="10" t="s">
        <v>7</v>
      </c>
      <c r="C74" s="13">
        <f t="shared" ref="C74:Q74" si="62">MMULT($C58:$Q58,C$51:C$65)</f>
        <v>0</v>
      </c>
      <c r="D74" s="13">
        <f t="shared" si="62"/>
        <v>0</v>
      </c>
      <c r="E74" s="13">
        <f t="shared" si="62"/>
        <v>0</v>
      </c>
      <c r="F74" s="13">
        <f t="shared" si="62"/>
        <v>3.3821097732667178E-2</v>
      </c>
      <c r="G74" s="13">
        <f t="shared" si="62"/>
        <v>1.7076189852834055E-2</v>
      </c>
      <c r="H74" s="13">
        <f t="shared" si="62"/>
        <v>3.2540140770396894E-2</v>
      </c>
      <c r="I74" s="13">
        <f t="shared" si="62"/>
        <v>0</v>
      </c>
      <c r="J74" s="13">
        <f t="shared" si="62"/>
        <v>3.3821097732667178E-2</v>
      </c>
      <c r="K74" s="13">
        <f t="shared" si="62"/>
        <v>3.3821097732667178E-2</v>
      </c>
      <c r="L74" s="13">
        <f t="shared" si="62"/>
        <v>3.2716824489330727E-2</v>
      </c>
      <c r="M74" s="13">
        <f t="shared" si="62"/>
        <v>2.9717685806786203E-3</v>
      </c>
      <c r="N74" s="13">
        <f t="shared" si="62"/>
        <v>4.4575637197435342E-3</v>
      </c>
      <c r="O74" s="13">
        <f t="shared" si="62"/>
        <v>1.3372691159230602E-2</v>
      </c>
      <c r="P74" s="13">
        <f t="shared" si="62"/>
        <v>4.480770129789588E-2</v>
      </c>
      <c r="Q74" s="13">
        <f t="shared" si="62"/>
        <v>4.4625027895102878E-2</v>
      </c>
    </row>
    <row r="75" spans="1:17" x14ac:dyDescent="0.25">
      <c r="A75" s="48"/>
      <c r="B75" s="10" t="s">
        <v>8</v>
      </c>
      <c r="C75" s="13">
        <f t="shared" ref="C75:Q75" si="63">MMULT($C59:$Q59,C$51:C$65)</f>
        <v>0</v>
      </c>
      <c r="D75" s="13">
        <f t="shared" si="63"/>
        <v>0</v>
      </c>
      <c r="E75" s="13">
        <f t="shared" si="63"/>
        <v>0</v>
      </c>
      <c r="F75" s="13">
        <f t="shared" si="63"/>
        <v>4.9507807628549935E-2</v>
      </c>
      <c r="G75" s="13">
        <f t="shared" si="63"/>
        <v>2.5052528075431187E-2</v>
      </c>
      <c r="H75" s="13">
        <f t="shared" si="63"/>
        <v>4.7198446675608512E-2</v>
      </c>
      <c r="I75" s="13">
        <f t="shared" si="63"/>
        <v>0</v>
      </c>
      <c r="J75" s="13">
        <f t="shared" si="63"/>
        <v>4.9507807628549935E-2</v>
      </c>
      <c r="K75" s="13">
        <f t="shared" si="63"/>
        <v>4.9507807628549935E-2</v>
      </c>
      <c r="L75" s="13">
        <f t="shared" si="63"/>
        <v>4.7516979220841804E-2</v>
      </c>
      <c r="M75" s="13">
        <f t="shared" si="63"/>
        <v>1.1627196549021446E-2</v>
      </c>
      <c r="N75" s="13">
        <f t="shared" si="63"/>
        <v>1.7440446014611873E-2</v>
      </c>
      <c r="O75" s="13">
        <f t="shared" si="63"/>
        <v>5.2321338043835618E-2</v>
      </c>
      <c r="P75" s="13">
        <f t="shared" si="63"/>
        <v>0.1525608955635607</v>
      </c>
      <c r="Q75" s="13">
        <f t="shared" si="63"/>
        <v>0.14461105229924243</v>
      </c>
    </row>
    <row r="76" spans="1:17" x14ac:dyDescent="0.25">
      <c r="A76" s="48"/>
      <c r="B76" s="10" t="s">
        <v>9</v>
      </c>
      <c r="C76" s="13">
        <f t="shared" ref="C76:Q76" si="64">MMULT($C60:$Q60,C$51:C$65)</f>
        <v>0</v>
      </c>
      <c r="D76" s="13">
        <f t="shared" si="64"/>
        <v>0</v>
      </c>
      <c r="E76" s="13">
        <f t="shared" si="64"/>
        <v>0</v>
      </c>
      <c r="F76" s="13">
        <f t="shared" si="64"/>
        <v>0.16910143021277696</v>
      </c>
      <c r="G76" s="13">
        <f t="shared" si="64"/>
        <v>8.5378900162369958E-2</v>
      </c>
      <c r="H76" s="13">
        <f t="shared" si="64"/>
        <v>0.16269679911318674</v>
      </c>
      <c r="I76" s="13">
        <f t="shared" si="64"/>
        <v>0</v>
      </c>
      <c r="J76" s="13">
        <f t="shared" si="64"/>
        <v>0.16910143021277696</v>
      </c>
      <c r="K76" s="13">
        <f t="shared" si="64"/>
        <v>0.16910143021277696</v>
      </c>
      <c r="L76" s="13">
        <f t="shared" si="64"/>
        <v>0.16358019650623368</v>
      </c>
      <c r="M76" s="13">
        <f t="shared" si="64"/>
        <v>0</v>
      </c>
      <c r="N76" s="13">
        <f t="shared" si="64"/>
        <v>0</v>
      </c>
      <c r="O76" s="13">
        <f t="shared" si="64"/>
        <v>0</v>
      </c>
      <c r="P76" s="13">
        <f t="shared" si="64"/>
        <v>4.220619868349014E-2</v>
      </c>
      <c r="Q76" s="13">
        <f t="shared" si="64"/>
        <v>5.5628026926015393E-2</v>
      </c>
    </row>
    <row r="77" spans="1:17" x14ac:dyDescent="0.25">
      <c r="A77" s="48" t="s">
        <v>18</v>
      </c>
      <c r="B77" s="10" t="s">
        <v>12</v>
      </c>
      <c r="C77" s="13">
        <f t="shared" ref="C77:Q77" si="65">MMULT($C61:$Q61,C$51:C$65)</f>
        <v>6.2257069810118679E-2</v>
      </c>
      <c r="D77" s="13">
        <f t="shared" si="65"/>
        <v>1.4395368739328299E-2</v>
      </c>
      <c r="E77" s="13">
        <f t="shared" si="65"/>
        <v>1.279083163252159E-2</v>
      </c>
      <c r="F77" s="13">
        <f t="shared" si="65"/>
        <v>0</v>
      </c>
      <c r="G77" s="13">
        <f t="shared" si="65"/>
        <v>6.3954158162607948E-3</v>
      </c>
      <c r="H77" s="13">
        <f t="shared" si="65"/>
        <v>0</v>
      </c>
      <c r="I77" s="13">
        <f t="shared" si="65"/>
        <v>1.279083163252159E-2</v>
      </c>
      <c r="J77" s="13">
        <f t="shared" si="65"/>
        <v>0</v>
      </c>
      <c r="K77" s="13">
        <f t="shared" si="65"/>
        <v>0</v>
      </c>
      <c r="L77" s="13">
        <f t="shared" si="65"/>
        <v>0</v>
      </c>
      <c r="M77" s="13">
        <f t="shared" si="65"/>
        <v>0.10915309878013482</v>
      </c>
      <c r="N77" s="13">
        <f t="shared" si="65"/>
        <v>0.10499882703276833</v>
      </c>
      <c r="O77" s="13">
        <f t="shared" si="65"/>
        <v>8.0072199483467485E-2</v>
      </c>
      <c r="P77" s="13">
        <f t="shared" si="65"/>
        <v>0</v>
      </c>
      <c r="Q77" s="13">
        <f t="shared" si="65"/>
        <v>0</v>
      </c>
    </row>
    <row r="78" spans="1:17" x14ac:dyDescent="0.25">
      <c r="A78" s="48"/>
      <c r="B78" s="10" t="s">
        <v>12</v>
      </c>
      <c r="C78" s="13">
        <f t="shared" ref="C78:Q78" si="66">MMULT($C62:$Q62,C$51:C$65)</f>
        <v>0.17918212885172816</v>
      </c>
      <c r="D78" s="13">
        <f t="shared" si="66"/>
        <v>0.11786556502291984</v>
      </c>
      <c r="E78" s="13">
        <f t="shared" si="66"/>
        <v>0.10472802918631866</v>
      </c>
      <c r="F78" s="13">
        <f t="shared" si="66"/>
        <v>0</v>
      </c>
      <c r="G78" s="13">
        <f t="shared" si="66"/>
        <v>5.2364014593159328E-2</v>
      </c>
      <c r="H78" s="13">
        <f t="shared" si="66"/>
        <v>0</v>
      </c>
      <c r="I78" s="13">
        <f t="shared" si="66"/>
        <v>0.10472802918631866</v>
      </c>
      <c r="J78" s="13">
        <f t="shared" si="66"/>
        <v>0</v>
      </c>
      <c r="K78" s="13">
        <f t="shared" si="66"/>
        <v>0</v>
      </c>
      <c r="L78" s="13">
        <f t="shared" si="66"/>
        <v>0</v>
      </c>
      <c r="M78" s="13">
        <f t="shared" si="66"/>
        <v>0.24427743715821509</v>
      </c>
      <c r="N78" s="13">
        <f t="shared" si="66"/>
        <v>0.23464077870908628</v>
      </c>
      <c r="O78" s="13">
        <f t="shared" si="66"/>
        <v>0.17681851512376981</v>
      </c>
      <c r="P78" s="13">
        <f t="shared" si="66"/>
        <v>0</v>
      </c>
      <c r="Q78" s="13">
        <f t="shared" si="66"/>
        <v>0</v>
      </c>
    </row>
    <row r="79" spans="1:17" x14ac:dyDescent="0.25">
      <c r="A79" s="48"/>
      <c r="B79" s="10" t="s">
        <v>13</v>
      </c>
      <c r="C79" s="13">
        <f t="shared" ref="C79:Q79" si="67">MMULT($C63:$Q63,C$51:C$65)</f>
        <v>0.22936313602173231</v>
      </c>
      <c r="D79" s="13">
        <f t="shared" si="67"/>
        <v>9.0681125078208705E-2</v>
      </c>
      <c r="E79" s="13">
        <f t="shared" si="67"/>
        <v>8.0573622261871994E-2</v>
      </c>
      <c r="F79" s="13">
        <f t="shared" si="67"/>
        <v>0</v>
      </c>
      <c r="G79" s="13">
        <f t="shared" si="67"/>
        <v>4.0286811130935997E-2</v>
      </c>
      <c r="H79" s="13">
        <f t="shared" si="67"/>
        <v>0</v>
      </c>
      <c r="I79" s="13">
        <f t="shared" si="67"/>
        <v>8.0573622261871994E-2</v>
      </c>
      <c r="J79" s="13">
        <f t="shared" si="67"/>
        <v>0</v>
      </c>
      <c r="K79" s="13">
        <f t="shared" si="67"/>
        <v>0</v>
      </c>
      <c r="L79" s="13">
        <f t="shared" si="67"/>
        <v>0</v>
      </c>
      <c r="M79" s="13">
        <f t="shared" si="67"/>
        <v>0.36771756791672006</v>
      </c>
      <c r="N79" s="13">
        <f t="shared" si="67"/>
        <v>0.35355525672255261</v>
      </c>
      <c r="O79" s="13">
        <f t="shared" si="67"/>
        <v>0.26857799046689795</v>
      </c>
      <c r="P79" s="13">
        <f t="shared" si="67"/>
        <v>0</v>
      </c>
      <c r="Q79" s="13">
        <f t="shared" si="67"/>
        <v>0</v>
      </c>
    </row>
    <row r="80" spans="1:17" x14ac:dyDescent="0.25">
      <c r="A80" s="48" t="s">
        <v>15</v>
      </c>
      <c r="B80" s="10" t="s">
        <v>10</v>
      </c>
      <c r="C80" s="13">
        <f t="shared" ref="C80:Q80" si="68">MMULT($C64:$Q64,C$51:C$65)</f>
        <v>6.5694029203066218E-2</v>
      </c>
      <c r="D80" s="13">
        <f t="shared" si="68"/>
        <v>0</v>
      </c>
      <c r="E80" s="13">
        <f t="shared" si="68"/>
        <v>0</v>
      </c>
      <c r="F80" s="13">
        <f t="shared" si="68"/>
        <v>0</v>
      </c>
      <c r="G80" s="13">
        <f t="shared" si="68"/>
        <v>0</v>
      </c>
      <c r="H80" s="13">
        <f t="shared" si="68"/>
        <v>0</v>
      </c>
      <c r="I80" s="13">
        <f t="shared" si="68"/>
        <v>0</v>
      </c>
      <c r="J80" s="13">
        <f t="shared" si="68"/>
        <v>0</v>
      </c>
      <c r="K80" s="13">
        <f t="shared" si="68"/>
        <v>0</v>
      </c>
      <c r="L80" s="13">
        <f t="shared" si="68"/>
        <v>0</v>
      </c>
      <c r="M80" s="13">
        <f t="shared" si="68"/>
        <v>0.17763190555140421</v>
      </c>
      <c r="N80" s="13">
        <f t="shared" si="68"/>
        <v>0.18284427350734744</v>
      </c>
      <c r="O80" s="13">
        <f t="shared" si="68"/>
        <v>0.21411973226135717</v>
      </c>
      <c r="P80" s="13">
        <f t="shared" si="68"/>
        <v>0.26316256078154493</v>
      </c>
      <c r="Q80" s="13">
        <f t="shared" si="68"/>
        <v>0.24436543348018414</v>
      </c>
    </row>
    <row r="81" spans="1:17" x14ac:dyDescent="0.25">
      <c r="A81" s="48"/>
      <c r="B81" s="10" t="s">
        <v>11</v>
      </c>
      <c r="C81" s="13">
        <f t="shared" ref="C81:Q81" si="69">MMULT($C65:$Q65,C$51:C$65)</f>
        <v>2.1898009734355406E-2</v>
      </c>
      <c r="D81" s="13">
        <f t="shared" si="69"/>
        <v>0</v>
      </c>
      <c r="E81" s="13">
        <f t="shared" si="69"/>
        <v>0</v>
      </c>
      <c r="F81" s="13">
        <f t="shared" si="69"/>
        <v>0</v>
      </c>
      <c r="G81" s="13">
        <f t="shared" si="69"/>
        <v>0</v>
      </c>
      <c r="H81" s="13">
        <f t="shared" si="69"/>
        <v>0</v>
      </c>
      <c r="I81" s="13">
        <f t="shared" si="69"/>
        <v>0</v>
      </c>
      <c r="J81" s="13">
        <f t="shared" si="69"/>
        <v>0</v>
      </c>
      <c r="K81" s="13">
        <f t="shared" si="69"/>
        <v>0</v>
      </c>
      <c r="L81" s="13">
        <f t="shared" si="69"/>
        <v>0</v>
      </c>
      <c r="M81" s="13">
        <f t="shared" si="69"/>
        <v>8.6621025463825815E-2</v>
      </c>
      <c r="N81" s="13">
        <f t="shared" si="69"/>
        <v>0.10206285429388992</v>
      </c>
      <c r="O81" s="13">
        <f t="shared" si="69"/>
        <v>0.19471753346144138</v>
      </c>
      <c r="P81" s="13">
        <f t="shared" si="69"/>
        <v>0.37468266974407249</v>
      </c>
      <c r="Q81" s="13">
        <f t="shared" si="69"/>
        <v>0.34920930717457399</v>
      </c>
    </row>
    <row r="83" spans="1:17" x14ac:dyDescent="0.25">
      <c r="A83" s="48" t="s">
        <v>14</v>
      </c>
      <c r="B83" s="10" t="s">
        <v>0</v>
      </c>
      <c r="C83" s="13">
        <f>MMULT($C67:$Q67,C$67:C$81)</f>
        <v>0.13304276380875585</v>
      </c>
      <c r="D83" s="13">
        <f t="shared" ref="D83:Q83" si="70">MMULT($C67:$Q67,D$67:D$81)</f>
        <v>0.23423120459798191</v>
      </c>
      <c r="E83" s="13">
        <f t="shared" si="70"/>
        <v>0.24150229856518868</v>
      </c>
      <c r="F83" s="13">
        <f t="shared" si="70"/>
        <v>0.19167263727305256</v>
      </c>
      <c r="G83" s="13">
        <f t="shared" si="70"/>
        <v>0.21597759488468443</v>
      </c>
      <c r="H83" s="13">
        <f t="shared" si="70"/>
        <v>0.19638898873935901</v>
      </c>
      <c r="I83" s="13">
        <f t="shared" si="70"/>
        <v>0.24150229856518868</v>
      </c>
      <c r="J83" s="13">
        <f t="shared" si="70"/>
        <v>0.19167263727305256</v>
      </c>
      <c r="K83" s="13">
        <f t="shared" si="70"/>
        <v>0.19167263727305256</v>
      </c>
      <c r="L83" s="13">
        <f t="shared" si="70"/>
        <v>0.19573845750262711</v>
      </c>
      <c r="M83" s="13">
        <f t="shared" si="70"/>
        <v>1.2955716111528643E-3</v>
      </c>
      <c r="N83" s="13">
        <f t="shared" si="70"/>
        <v>1.9433185503582888E-3</v>
      </c>
      <c r="O83" s="13">
        <f t="shared" si="70"/>
        <v>5.8299556510748663E-3</v>
      </c>
      <c r="P83" s="13">
        <f t="shared" si="70"/>
        <v>4.4648519044241303E-2</v>
      </c>
      <c r="Q83" s="13">
        <f t="shared" si="70"/>
        <v>5.2555337555770083E-2</v>
      </c>
    </row>
    <row r="84" spans="1:17" x14ac:dyDescent="0.25">
      <c r="A84" s="48"/>
      <c r="B84" s="10" t="s">
        <v>1</v>
      </c>
      <c r="C84" s="13">
        <f t="shared" ref="C84:Q84" si="71">MMULT($C68:$Q68,C$67:C$81)</f>
        <v>0.13704477600159681</v>
      </c>
      <c r="D84" s="13">
        <f t="shared" si="71"/>
        <v>0.24127789582473641</v>
      </c>
      <c r="E84" s="13">
        <f t="shared" si="71"/>
        <v>0.24876623618281904</v>
      </c>
      <c r="F84" s="13">
        <f t="shared" si="71"/>
        <v>0.20943435910975627</v>
      </c>
      <c r="G84" s="13">
        <f t="shared" si="71"/>
        <v>0.22853486210317889</v>
      </c>
      <c r="H84" s="13">
        <f t="shared" si="71"/>
        <v>0.21380706064313096</v>
      </c>
      <c r="I84" s="13">
        <f t="shared" si="71"/>
        <v>0.24876623618281904</v>
      </c>
      <c r="J84" s="13">
        <f t="shared" si="71"/>
        <v>0.20943435910975627</v>
      </c>
      <c r="K84" s="13">
        <f t="shared" si="71"/>
        <v>0.20943435910975627</v>
      </c>
      <c r="L84" s="13">
        <f t="shared" si="71"/>
        <v>0.21320392939714827</v>
      </c>
      <c r="M84" s="13">
        <f t="shared" si="71"/>
        <v>1.5963736417981542E-3</v>
      </c>
      <c r="N84" s="13">
        <f t="shared" si="71"/>
        <v>2.3945125724457819E-3</v>
      </c>
      <c r="O84" s="13">
        <f t="shared" si="71"/>
        <v>7.1835377173373452E-3</v>
      </c>
      <c r="P84" s="13">
        <f t="shared" si="71"/>
        <v>5.202779852596269E-2</v>
      </c>
      <c r="Q84" s="13">
        <f t="shared" si="71"/>
        <v>6.0820488404619254E-2</v>
      </c>
    </row>
    <row r="85" spans="1:17" x14ac:dyDescent="0.25">
      <c r="A85" s="48" t="s">
        <v>16</v>
      </c>
      <c r="B85" s="10" t="s">
        <v>2</v>
      </c>
      <c r="C85" s="13">
        <f t="shared" ref="C85:Q85" si="72">MMULT($C69:$Q69,C$67:C$81)</f>
        <v>4.4494221529003378E-4</v>
      </c>
      <c r="D85" s="13">
        <f t="shared" si="72"/>
        <v>0</v>
      </c>
      <c r="E85" s="13">
        <f t="shared" si="72"/>
        <v>0</v>
      </c>
      <c r="F85" s="13">
        <f t="shared" si="72"/>
        <v>1.38235915698714E-2</v>
      </c>
      <c r="G85" s="13">
        <f t="shared" si="72"/>
        <v>6.9850988005609E-3</v>
      </c>
      <c r="H85" s="13">
        <f t="shared" si="72"/>
        <v>1.3256714915703178E-2</v>
      </c>
      <c r="I85" s="13">
        <f t="shared" si="72"/>
        <v>0</v>
      </c>
      <c r="J85" s="13">
        <f t="shared" si="72"/>
        <v>1.38235915698714E-2</v>
      </c>
      <c r="K85" s="13">
        <f t="shared" si="72"/>
        <v>1.38235915698714E-2</v>
      </c>
      <c r="L85" s="13">
        <f t="shared" si="72"/>
        <v>1.3334904799036724E-2</v>
      </c>
      <c r="M85" s="13">
        <f t="shared" si="72"/>
        <v>1.7040588823439514E-3</v>
      </c>
      <c r="N85" s="13">
        <f t="shared" si="72"/>
        <v>1.9898305983584311E-3</v>
      </c>
      <c r="O85" s="13">
        <f t="shared" si="72"/>
        <v>3.7045294824006748E-3</v>
      </c>
      <c r="P85" s="13">
        <f t="shared" si="72"/>
        <v>1.0854977982539104E-2</v>
      </c>
      <c r="Q85" s="13">
        <f t="shared" si="72"/>
        <v>1.1320433082420794E-2</v>
      </c>
    </row>
    <row r="86" spans="1:17" x14ac:dyDescent="0.25">
      <c r="A86" s="48"/>
      <c r="B86" s="10" t="s">
        <v>3</v>
      </c>
      <c r="C86" s="13">
        <f t="shared" ref="C86:Q86" si="73">MMULT($C70:$Q70,C$67:C$81)</f>
        <v>3.1516128859472143E-3</v>
      </c>
      <c r="D86" s="13">
        <f t="shared" si="73"/>
        <v>0</v>
      </c>
      <c r="E86" s="13">
        <f t="shared" si="73"/>
        <v>0</v>
      </c>
      <c r="F86" s="13">
        <f t="shared" si="73"/>
        <v>9.1814287428112096E-2</v>
      </c>
      <c r="G86" s="13">
        <f t="shared" si="73"/>
        <v>4.6393979674790982E-2</v>
      </c>
      <c r="H86" s="13">
        <f t="shared" si="73"/>
        <v>8.8049422665095273E-2</v>
      </c>
      <c r="I86" s="13">
        <f t="shared" si="73"/>
        <v>0</v>
      </c>
      <c r="J86" s="13">
        <f t="shared" si="73"/>
        <v>9.1814287428112096E-2</v>
      </c>
      <c r="K86" s="13">
        <f t="shared" si="73"/>
        <v>9.1814287428112096E-2</v>
      </c>
      <c r="L86" s="13">
        <f t="shared" si="73"/>
        <v>8.8568714356545869E-2</v>
      </c>
      <c r="M86" s="13">
        <f t="shared" si="73"/>
        <v>1.1920225955708758E-2</v>
      </c>
      <c r="N86" s="13">
        <f t="shared" si="73"/>
        <v>1.3869429021172386E-2</v>
      </c>
      <c r="O86" s="13">
        <f t="shared" si="73"/>
        <v>2.5565115241402966E-2</v>
      </c>
      <c r="P86" s="13">
        <f t="shared" si="73"/>
        <v>7.3622916947888584E-2</v>
      </c>
      <c r="Q86" s="13">
        <f t="shared" si="73"/>
        <v>7.660976656397582E-2</v>
      </c>
    </row>
    <row r="87" spans="1:17" x14ac:dyDescent="0.25">
      <c r="A87" s="48"/>
      <c r="B87" s="10" t="s">
        <v>4</v>
      </c>
      <c r="C87" s="13">
        <f t="shared" ref="C87:Q87" si="74">MMULT($C71:$Q71,C$67:C$81)</f>
        <v>1.5449382475348395E-4</v>
      </c>
      <c r="D87" s="13">
        <f t="shared" si="74"/>
        <v>0</v>
      </c>
      <c r="E87" s="13">
        <f t="shared" si="74"/>
        <v>0</v>
      </c>
      <c r="F87" s="13">
        <f t="shared" si="74"/>
        <v>4.7998581839831245E-3</v>
      </c>
      <c r="G87" s="13">
        <f t="shared" si="74"/>
        <v>2.4253815279725345E-3</v>
      </c>
      <c r="H87" s="13">
        <f t="shared" si="74"/>
        <v>4.6030260123969356E-3</v>
      </c>
      <c r="I87" s="13">
        <f t="shared" si="74"/>
        <v>0</v>
      </c>
      <c r="J87" s="13">
        <f t="shared" si="74"/>
        <v>4.7998581839831245E-3</v>
      </c>
      <c r="K87" s="13">
        <f t="shared" si="74"/>
        <v>4.7998581839831245E-3</v>
      </c>
      <c r="L87" s="13">
        <f t="shared" si="74"/>
        <v>4.6301752774433073E-3</v>
      </c>
      <c r="M87" s="13">
        <f t="shared" si="74"/>
        <v>5.9168711192498309E-4</v>
      </c>
      <c r="N87" s="13">
        <f t="shared" si="74"/>
        <v>6.909134022077887E-4</v>
      </c>
      <c r="O87" s="13">
        <f t="shared" si="74"/>
        <v>1.286294959166901E-3</v>
      </c>
      <c r="P87" s="13">
        <f t="shared" si="74"/>
        <v>3.7690895772705228E-3</v>
      </c>
      <c r="Q87" s="13">
        <f t="shared" si="74"/>
        <v>3.9307059313961092E-3</v>
      </c>
    </row>
    <row r="88" spans="1:17" x14ac:dyDescent="0.25">
      <c r="A88" s="48"/>
      <c r="B88" s="10" t="s">
        <v>5</v>
      </c>
      <c r="C88" s="13">
        <f t="shared" ref="C88:Q88" si="75">MMULT($C72:$Q72,C$67:C$81)</f>
        <v>4.9246133196174076E-3</v>
      </c>
      <c r="D88" s="13">
        <f t="shared" si="75"/>
        <v>0</v>
      </c>
      <c r="E88" s="13">
        <f t="shared" si="75"/>
        <v>0</v>
      </c>
      <c r="F88" s="13">
        <f t="shared" si="75"/>
        <v>0.1346965301920372</v>
      </c>
      <c r="G88" s="13">
        <f t="shared" si="75"/>
        <v>6.8062430717718697E-2</v>
      </c>
      <c r="H88" s="13">
        <f t="shared" si="75"/>
        <v>0.12917364938422313</v>
      </c>
      <c r="I88" s="13">
        <f t="shared" si="75"/>
        <v>0</v>
      </c>
      <c r="J88" s="13">
        <f t="shared" si="75"/>
        <v>0.1346965301920372</v>
      </c>
      <c r="K88" s="13">
        <f t="shared" si="75"/>
        <v>0.1346965301920372</v>
      </c>
      <c r="L88" s="13">
        <f t="shared" si="75"/>
        <v>0.12993542604736991</v>
      </c>
      <c r="M88" s="13">
        <f t="shared" si="75"/>
        <v>1.8410625520242228E-2</v>
      </c>
      <c r="N88" s="13">
        <f t="shared" si="75"/>
        <v>2.1348620334476247E-2</v>
      </c>
      <c r="O88" s="13">
        <f t="shared" si="75"/>
        <v>3.8977294366841678E-2</v>
      </c>
      <c r="P88" s="13">
        <f t="shared" si="75"/>
        <v>0.11034766605446455</v>
      </c>
      <c r="Q88" s="13">
        <f t="shared" si="75"/>
        <v>0.11456913550133652</v>
      </c>
    </row>
    <row r="89" spans="1:17" x14ac:dyDescent="0.25">
      <c r="A89" s="48" t="s">
        <v>17</v>
      </c>
      <c r="B89" s="10" t="s">
        <v>6</v>
      </c>
      <c r="C89" s="13">
        <f t="shared" ref="C89:Q89" si="76">MMULT($C73:$Q73,C$67:C$81)</f>
        <v>2.9149778255374331E-3</v>
      </c>
      <c r="D89" s="13">
        <f t="shared" si="76"/>
        <v>0</v>
      </c>
      <c r="E89" s="13">
        <f t="shared" si="76"/>
        <v>0</v>
      </c>
      <c r="F89" s="13">
        <f t="shared" si="76"/>
        <v>9.0563361961945754E-2</v>
      </c>
      <c r="G89" s="13">
        <f t="shared" si="76"/>
        <v>4.5761915622123291E-2</v>
      </c>
      <c r="H89" s="13">
        <f t="shared" si="76"/>
        <v>8.6849547403715782E-2</v>
      </c>
      <c r="I89" s="13">
        <f t="shared" si="76"/>
        <v>0</v>
      </c>
      <c r="J89" s="13">
        <f t="shared" si="76"/>
        <v>9.0563361961945754E-2</v>
      </c>
      <c r="K89" s="13">
        <f t="shared" si="76"/>
        <v>9.0563361961945754E-2</v>
      </c>
      <c r="L89" s="13">
        <f t="shared" si="76"/>
        <v>8.7361797687609571E-2</v>
      </c>
      <c r="M89" s="13">
        <f t="shared" si="76"/>
        <v>1.1163907772169492E-2</v>
      </c>
      <c r="N89" s="13">
        <f t="shared" si="76"/>
        <v>1.3036101928448843E-2</v>
      </c>
      <c r="O89" s="13">
        <f t="shared" si="76"/>
        <v>2.4269716210696242E-2</v>
      </c>
      <c r="P89" s="13">
        <f t="shared" si="76"/>
        <v>7.1114897684349476E-2</v>
      </c>
      <c r="Q89" s="13">
        <f t="shared" si="76"/>
        <v>7.4164262856530369E-2</v>
      </c>
    </row>
    <row r="90" spans="1:17" x14ac:dyDescent="0.25">
      <c r="A90" s="48"/>
      <c r="B90" s="10" t="s">
        <v>7</v>
      </c>
      <c r="C90" s="13">
        <f t="shared" ref="C90:Q90" si="77">MMULT($C74:$Q74,C$67:C$81)</f>
        <v>7.9717294749430106E-3</v>
      </c>
      <c r="D90" s="13">
        <f t="shared" si="77"/>
        <v>1.7808236506225048E-3</v>
      </c>
      <c r="E90" s="13">
        <f t="shared" si="77"/>
        <v>1.5823294209959754E-3</v>
      </c>
      <c r="F90" s="13">
        <f t="shared" si="77"/>
        <v>2.0730934292295226E-2</v>
      </c>
      <c r="G90" s="13">
        <f t="shared" si="77"/>
        <v>1.1266541417988525E-2</v>
      </c>
      <c r="H90" s="13">
        <f t="shared" si="77"/>
        <v>1.9880967017909944E-2</v>
      </c>
      <c r="I90" s="13">
        <f t="shared" si="77"/>
        <v>1.5823294209959754E-3</v>
      </c>
      <c r="J90" s="13">
        <f t="shared" si="77"/>
        <v>2.0730934292295226E-2</v>
      </c>
      <c r="K90" s="13">
        <f t="shared" si="77"/>
        <v>2.0730934292295226E-2</v>
      </c>
      <c r="L90" s="13">
        <f t="shared" si="77"/>
        <v>1.9998203883342391E-2</v>
      </c>
      <c r="M90" s="13">
        <f t="shared" si="77"/>
        <v>1.8649129529437009E-2</v>
      </c>
      <c r="N90" s="13">
        <f t="shared" si="77"/>
        <v>1.9573947732046459E-2</v>
      </c>
      <c r="O90" s="13">
        <f t="shared" si="77"/>
        <v>2.5123078912950424E-2</v>
      </c>
      <c r="P90" s="13">
        <f t="shared" si="77"/>
        <v>3.941793459799553E-2</v>
      </c>
      <c r="Q90" s="13">
        <f t="shared" si="77"/>
        <v>3.8509291544771521E-2</v>
      </c>
    </row>
    <row r="91" spans="1:17" x14ac:dyDescent="0.25">
      <c r="A91" s="48"/>
      <c r="B91" s="10" t="s">
        <v>8</v>
      </c>
      <c r="C91" s="13">
        <f t="shared" ref="C91:Q91" si="78">MMULT($C75:$Q75,C$67:C$81)</f>
        <v>2.9038511766200179E-2</v>
      </c>
      <c r="D91" s="13">
        <f t="shared" si="78"/>
        <v>6.9675636049040656E-3</v>
      </c>
      <c r="E91" s="13">
        <f t="shared" si="78"/>
        <v>6.1909447804371796E-3</v>
      </c>
      <c r="F91" s="13">
        <f t="shared" si="78"/>
        <v>3.0187787320648585E-2</v>
      </c>
      <c r="G91" s="13">
        <f t="shared" si="78"/>
        <v>1.8349444264259693E-2</v>
      </c>
      <c r="H91" s="13">
        <f t="shared" si="78"/>
        <v>2.894984913457193E-2</v>
      </c>
      <c r="I91" s="13">
        <f t="shared" si="78"/>
        <v>6.1909447804371796E-3</v>
      </c>
      <c r="J91" s="13">
        <f t="shared" si="78"/>
        <v>3.0187787320648585E-2</v>
      </c>
      <c r="K91" s="13">
        <f t="shared" si="78"/>
        <v>3.0187787320648585E-2</v>
      </c>
      <c r="L91" s="13">
        <f t="shared" si="78"/>
        <v>2.9120599229203188E-2</v>
      </c>
      <c r="M91" s="13">
        <f t="shared" si="78"/>
        <v>6.5117730156789247E-2</v>
      </c>
      <c r="N91" s="13">
        <f t="shared" si="78"/>
        <v>6.7549991265814582E-2</v>
      </c>
      <c r="O91" s="13">
        <f t="shared" si="78"/>
        <v>8.2144141685983524E-2</v>
      </c>
      <c r="P91" s="13">
        <f t="shared" si="78"/>
        <v>0.11025760391627834</v>
      </c>
      <c r="Q91" s="13">
        <f t="shared" si="78"/>
        <v>0.10526079130981407</v>
      </c>
    </row>
    <row r="92" spans="1:17" x14ac:dyDescent="0.25">
      <c r="A92" s="48"/>
      <c r="B92" s="10" t="s">
        <v>9</v>
      </c>
      <c r="C92" s="13">
        <f t="shared" ref="C92:Q92" si="79">MMULT($C76:$Q76,C$67:C$81)</f>
        <v>3.9908383239924856E-3</v>
      </c>
      <c r="D92" s="13">
        <f t="shared" si="79"/>
        <v>0</v>
      </c>
      <c r="E92" s="13">
        <f t="shared" si="79"/>
        <v>0</v>
      </c>
      <c r="F92" s="13">
        <f t="shared" si="79"/>
        <v>0.10365218379911428</v>
      </c>
      <c r="G92" s="13">
        <f t="shared" si="79"/>
        <v>5.2375626517388175E-2</v>
      </c>
      <c r="H92" s="13">
        <f t="shared" si="79"/>
        <v>9.9402449421220895E-2</v>
      </c>
      <c r="I92" s="13">
        <f t="shared" si="79"/>
        <v>0</v>
      </c>
      <c r="J92" s="13">
        <f t="shared" si="79"/>
        <v>0.10365218379911428</v>
      </c>
      <c r="K92" s="13">
        <f t="shared" si="79"/>
        <v>0.10365218379911428</v>
      </c>
      <c r="L92" s="13">
        <f t="shared" si="79"/>
        <v>9.998861968024067E-2</v>
      </c>
      <c r="M92" s="13">
        <f t="shared" si="79"/>
        <v>1.478443011814903E-2</v>
      </c>
      <c r="N92" s="13">
        <f t="shared" si="79"/>
        <v>1.7097701707488824E-2</v>
      </c>
      <c r="O92" s="13">
        <f t="shared" si="79"/>
        <v>3.0977886450917352E-2</v>
      </c>
      <c r="P92" s="13">
        <f t="shared" si="79"/>
        <v>8.6478643236568495E-2</v>
      </c>
      <c r="Q92" s="13">
        <f t="shared" si="79"/>
        <v>8.961993924416084E-2</v>
      </c>
    </row>
    <row r="93" spans="1:17" x14ac:dyDescent="0.25">
      <c r="A93" s="48" t="s">
        <v>18</v>
      </c>
      <c r="B93" s="10" t="s">
        <v>12</v>
      </c>
      <c r="C93" s="13">
        <f t="shared" ref="C93:Q93" si="80">MMULT($C77:$Q77,C$67:C$81)</f>
        <v>6.0757016224336435E-2</v>
      </c>
      <c r="D93" s="13">
        <f t="shared" si="80"/>
        <v>5.0701137686739936E-2</v>
      </c>
      <c r="E93" s="13">
        <f t="shared" si="80"/>
        <v>4.9344163801534974E-2</v>
      </c>
      <c r="F93" s="13">
        <f t="shared" si="80"/>
        <v>9.3391137576396485E-3</v>
      </c>
      <c r="G93" s="13">
        <f t="shared" si="80"/>
        <v>2.9198304266981383E-2</v>
      </c>
      <c r="H93" s="13">
        <f t="shared" si="80"/>
        <v>1.0447567321792124E-2</v>
      </c>
      <c r="I93" s="13">
        <f t="shared" si="80"/>
        <v>4.9344163801534974E-2</v>
      </c>
      <c r="J93" s="13">
        <f t="shared" si="80"/>
        <v>9.3391137576396485E-3</v>
      </c>
      <c r="K93" s="13">
        <f t="shared" si="80"/>
        <v>9.3391137576396485E-3</v>
      </c>
      <c r="L93" s="13">
        <f t="shared" si="80"/>
        <v>1.0294677175012472E-2</v>
      </c>
      <c r="M93" s="13">
        <f t="shared" si="80"/>
        <v>6.7007197797292334E-2</v>
      </c>
      <c r="N93" s="13">
        <f t="shared" si="80"/>
        <v>6.4407900922132263E-2</v>
      </c>
      <c r="O93" s="13">
        <f t="shared" si="80"/>
        <v>4.8811495814967507E-2</v>
      </c>
      <c r="P93" s="13">
        <f t="shared" si="80"/>
        <v>4.6495563429510171E-4</v>
      </c>
      <c r="Q93" s="13">
        <f t="shared" si="80"/>
        <v>6.1281435786085048E-4</v>
      </c>
    </row>
    <row r="94" spans="1:17" x14ac:dyDescent="0.25">
      <c r="A94" s="48"/>
      <c r="B94" s="10" t="s">
        <v>12</v>
      </c>
      <c r="C94" s="13">
        <f t="shared" ref="C94:Q94" si="81">MMULT($C78:$Q78,C$67:C$81)</f>
        <v>0.16321267543022913</v>
      </c>
      <c r="D94" s="13">
        <f t="shared" si="81"/>
        <v>0.16224848895980337</v>
      </c>
      <c r="E94" s="13">
        <f t="shared" si="81"/>
        <v>0.16074735788740932</v>
      </c>
      <c r="F94" s="13">
        <f t="shared" si="81"/>
        <v>4.7130774200890617E-2</v>
      </c>
      <c r="G94" s="13">
        <f t="shared" si="81"/>
        <v>0.10341361676946026</v>
      </c>
      <c r="H94" s="13">
        <f t="shared" si="81"/>
        <v>5.1194248591824351E-2</v>
      </c>
      <c r="I94" s="13">
        <f t="shared" si="81"/>
        <v>0.16074735788740932</v>
      </c>
      <c r="J94" s="13">
        <f t="shared" si="81"/>
        <v>4.7130774200890617E-2</v>
      </c>
      <c r="K94" s="13">
        <f t="shared" si="81"/>
        <v>4.7130774200890617E-2</v>
      </c>
      <c r="L94" s="13">
        <f t="shared" si="81"/>
        <v>5.0633769365488662E-2</v>
      </c>
      <c r="M94" s="13">
        <f t="shared" si="81"/>
        <v>0.14900036164771074</v>
      </c>
      <c r="N94" s="13">
        <f t="shared" si="81"/>
        <v>0.14322025491327472</v>
      </c>
      <c r="O94" s="13">
        <f t="shared" si="81"/>
        <v>0.1085382272255514</v>
      </c>
      <c r="P94" s="13">
        <f t="shared" si="81"/>
        <v>3.8069367682858932E-3</v>
      </c>
      <c r="Q94" s="13">
        <f t="shared" si="81"/>
        <v>5.0175658471390602E-3</v>
      </c>
    </row>
    <row r="95" spans="1:17" x14ac:dyDescent="0.25">
      <c r="A95" s="48"/>
      <c r="B95" s="10" t="s">
        <v>13</v>
      </c>
      <c r="C95" s="13">
        <f t="shared" ref="C95:Q95" si="82">MMULT($C79:$Q79,C$67:C$81)</f>
        <v>0.21809762607333263</v>
      </c>
      <c r="D95" s="13">
        <f t="shared" si="82"/>
        <v>0.19483049760089782</v>
      </c>
      <c r="E95" s="13">
        <f t="shared" si="82"/>
        <v>0.19101547469386457</v>
      </c>
      <c r="F95" s="13">
        <f t="shared" si="82"/>
        <v>4.438130670922006E-2</v>
      </c>
      <c r="G95" s="13">
        <f t="shared" si="82"/>
        <v>0.11711471135957402</v>
      </c>
      <c r="H95" s="13">
        <f t="shared" si="82"/>
        <v>4.8895093620441366E-2</v>
      </c>
      <c r="I95" s="13">
        <f t="shared" si="82"/>
        <v>0.19101547469386457</v>
      </c>
      <c r="J95" s="13">
        <f t="shared" si="82"/>
        <v>4.438130670922006E-2</v>
      </c>
      <c r="K95" s="13">
        <f t="shared" si="82"/>
        <v>4.438130670922006E-2</v>
      </c>
      <c r="L95" s="13">
        <f t="shared" si="82"/>
        <v>4.827250232234187E-2</v>
      </c>
      <c r="M95" s="13">
        <f t="shared" si="82"/>
        <v>0.22526392947045237</v>
      </c>
      <c r="N95" s="13">
        <f t="shared" si="82"/>
        <v>0.21652555443421997</v>
      </c>
      <c r="O95" s="13">
        <f t="shared" si="82"/>
        <v>0.16409320692292523</v>
      </c>
      <c r="P95" s="13">
        <f t="shared" si="82"/>
        <v>2.9289072612737627E-3</v>
      </c>
      <c r="Q95" s="13">
        <f t="shared" si="82"/>
        <v>3.8603176091684416E-3</v>
      </c>
    </row>
    <row r="96" spans="1:17" x14ac:dyDescent="0.25">
      <c r="A96" s="48" t="s">
        <v>15</v>
      </c>
      <c r="B96" s="10" t="s">
        <v>10</v>
      </c>
      <c r="C96" s="13">
        <f t="shared" ref="C96:Q96" si="83">MMULT($C80:$Q80,C$67:C$81)</f>
        <v>0.12988073043595444</v>
      </c>
      <c r="D96" s="13">
        <f t="shared" si="83"/>
        <v>6.8652593760017533E-2</v>
      </c>
      <c r="E96" s="13">
        <f t="shared" si="83"/>
        <v>6.4692321515978424E-2</v>
      </c>
      <c r="F96" s="13">
        <f t="shared" si="83"/>
        <v>5.8299556510748663E-3</v>
      </c>
      <c r="G96" s="13">
        <f t="shared" si="83"/>
        <v>3.5132331812571499E-2</v>
      </c>
      <c r="H96" s="13">
        <f t="shared" si="83"/>
        <v>6.8260613464612803E-3</v>
      </c>
      <c r="I96" s="13">
        <f t="shared" si="83"/>
        <v>6.4692321515978424E-2</v>
      </c>
      <c r="J96" s="13">
        <f t="shared" si="83"/>
        <v>5.8299556510748663E-3</v>
      </c>
      <c r="K96" s="13">
        <f t="shared" si="83"/>
        <v>5.8299556510748663E-3</v>
      </c>
      <c r="L96" s="13">
        <f t="shared" si="83"/>
        <v>6.6886674574424647E-3</v>
      </c>
      <c r="M96" s="13">
        <f t="shared" si="83"/>
        <v>0.21070264223209098</v>
      </c>
      <c r="N96" s="13">
        <f t="shared" si="83"/>
        <v>0.21031542222596847</v>
      </c>
      <c r="O96" s="13">
        <f t="shared" si="83"/>
        <v>0.20799200925271455</v>
      </c>
      <c r="P96" s="13">
        <f t="shared" si="83"/>
        <v>0.16081402640662329</v>
      </c>
      <c r="Q96" s="13">
        <f t="shared" si="83"/>
        <v>0.14964251696416708</v>
      </c>
    </row>
    <row r="97" spans="1:17" x14ac:dyDescent="0.25">
      <c r="A97" s="48"/>
      <c r="B97" s="10" t="s">
        <v>11</v>
      </c>
      <c r="C97" s="13">
        <f t="shared" ref="C97:Q97" si="84">MMULT($C81:$Q81,C$67:C$81)</f>
        <v>0.10537269238951345</v>
      </c>
      <c r="D97" s="13">
        <f t="shared" si="84"/>
        <v>3.9309794314296397E-2</v>
      </c>
      <c r="E97" s="13">
        <f t="shared" si="84"/>
        <v>3.6158873151771902E-2</v>
      </c>
      <c r="F97" s="13">
        <f t="shared" si="84"/>
        <v>1.9433185503582888E-3</v>
      </c>
      <c r="G97" s="13">
        <f t="shared" si="84"/>
        <v>1.9008160260746716E-2</v>
      </c>
      <c r="H97" s="13">
        <f t="shared" si="84"/>
        <v>2.2753537821537601E-3</v>
      </c>
      <c r="I97" s="13">
        <f t="shared" si="84"/>
        <v>3.6158873151771902E-2</v>
      </c>
      <c r="J97" s="13">
        <f t="shared" si="84"/>
        <v>1.9433185503582888E-3</v>
      </c>
      <c r="K97" s="13">
        <f t="shared" si="84"/>
        <v>1.9433185503582888E-3</v>
      </c>
      <c r="L97" s="13">
        <f t="shared" si="84"/>
        <v>2.2295558191474884E-3</v>
      </c>
      <c r="M97" s="13">
        <f t="shared" si="84"/>
        <v>0.2027921285527379</v>
      </c>
      <c r="N97" s="13">
        <f t="shared" si="84"/>
        <v>0.20603650039158689</v>
      </c>
      <c r="O97" s="13">
        <f t="shared" si="84"/>
        <v>0.22550351010506936</v>
      </c>
      <c r="P97" s="13">
        <f t="shared" si="84"/>
        <v>0.22944512636196329</v>
      </c>
      <c r="Q97" s="13">
        <f t="shared" si="84"/>
        <v>0.21350663322686891</v>
      </c>
    </row>
    <row r="99" spans="1:17" x14ac:dyDescent="0.25">
      <c r="A99" s="48" t="s">
        <v>14</v>
      </c>
      <c r="B99" s="10" t="s">
        <v>0</v>
      </c>
      <c r="C99" s="13">
        <f>MMULT($C83:$Q83,C$83:C$97)</f>
        <v>7.3095832908773542E-2</v>
      </c>
      <c r="D99" s="13">
        <f t="shared" ref="D99:Q99" si="85">MMULT($C83:$Q83,D$83:D$97)</f>
        <v>9.6002422231876633E-2</v>
      </c>
      <c r="E99" s="13">
        <f t="shared" si="85"/>
        <v>9.8167554497908344E-2</v>
      </c>
      <c r="F99" s="13">
        <f t="shared" si="85"/>
        <v>0.17562757816248312</v>
      </c>
      <c r="G99" s="13">
        <f t="shared" si="85"/>
        <v>0.13720342681803047</v>
      </c>
      <c r="H99" s="13">
        <f t="shared" si="85"/>
        <v>0.17326225705656165</v>
      </c>
      <c r="I99" s="13">
        <f t="shared" si="85"/>
        <v>9.8167554497908344E-2</v>
      </c>
      <c r="J99" s="13">
        <f t="shared" si="85"/>
        <v>0.17562757816248312</v>
      </c>
      <c r="K99" s="13">
        <f t="shared" si="85"/>
        <v>0.17562757816248312</v>
      </c>
      <c r="L99" s="13">
        <f t="shared" si="85"/>
        <v>0.17358850824358532</v>
      </c>
      <c r="M99" s="13">
        <f t="shared" si="85"/>
        <v>5.0386859578295716E-2</v>
      </c>
      <c r="N99" s="13">
        <f t="shared" si="85"/>
        <v>5.3337101973437377E-2</v>
      </c>
      <c r="O99" s="13">
        <f t="shared" si="85"/>
        <v>7.1039264430785745E-2</v>
      </c>
      <c r="P99" s="13">
        <f t="shared" si="85"/>
        <v>0.13939886528173184</v>
      </c>
      <c r="Q99" s="13">
        <f t="shared" si="85"/>
        <v>0.14295011097238403</v>
      </c>
    </row>
    <row r="100" spans="1:17" x14ac:dyDescent="0.25">
      <c r="A100" s="48"/>
      <c r="B100" s="10" t="s">
        <v>1</v>
      </c>
      <c r="C100" s="13">
        <f t="shared" ref="C100:Q100" si="86">MMULT($C84:$Q84,C$83:C$97)</f>
        <v>7.7705629846992821E-2</v>
      </c>
      <c r="D100" s="13">
        <f t="shared" si="86"/>
        <v>9.9979099298634258E-2</v>
      </c>
      <c r="E100" s="13">
        <f t="shared" si="86"/>
        <v>0.10214726268396679</v>
      </c>
      <c r="F100" s="13">
        <f t="shared" si="86"/>
        <v>0.18552391001158478</v>
      </c>
      <c r="G100" s="13">
        <f t="shared" si="86"/>
        <v>0.14417246628183816</v>
      </c>
      <c r="H100" s="13">
        <f t="shared" si="86"/>
        <v>0.18291870518816875</v>
      </c>
      <c r="I100" s="13">
        <f t="shared" si="86"/>
        <v>0.10214726268396679</v>
      </c>
      <c r="J100" s="13">
        <f t="shared" si="86"/>
        <v>0.18552391001158478</v>
      </c>
      <c r="K100" s="13">
        <f t="shared" si="86"/>
        <v>0.18552391001158478</v>
      </c>
      <c r="L100" s="13">
        <f t="shared" si="86"/>
        <v>0.18327804378450202</v>
      </c>
      <c r="M100" s="13">
        <f t="shared" si="86"/>
        <v>5.6405896157133747E-2</v>
      </c>
      <c r="N100" s="13">
        <f t="shared" si="86"/>
        <v>5.9575841605858618E-2</v>
      </c>
      <c r="O100" s="13">
        <f t="shared" si="86"/>
        <v>7.8596275115548273E-2</v>
      </c>
      <c r="P100" s="13">
        <f t="shared" si="86"/>
        <v>0.15107443777568422</v>
      </c>
      <c r="Q100" s="13">
        <f t="shared" si="86"/>
        <v>0.15461108122747094</v>
      </c>
    </row>
    <row r="101" spans="1:17" x14ac:dyDescent="0.25">
      <c r="A101" s="48" t="s">
        <v>16</v>
      </c>
      <c r="B101" s="10" t="s">
        <v>2</v>
      </c>
      <c r="C101" s="13">
        <f t="shared" ref="C101:Q101" si="87">MMULT($C85:$Q85,C$83:C$97)</f>
        <v>4.5729233855474859E-3</v>
      </c>
      <c r="D101" s="13">
        <f t="shared" si="87"/>
        <v>2.5463798274302459E-3</v>
      </c>
      <c r="E101" s="13">
        <f t="shared" si="87"/>
        <v>2.438044794533785E-3</v>
      </c>
      <c r="F101" s="13">
        <f t="shared" si="87"/>
        <v>5.6191108194602732E-3</v>
      </c>
      <c r="G101" s="13">
        <f t="shared" si="87"/>
        <v>4.0504054336297415E-3</v>
      </c>
      <c r="H101" s="13">
        <f t="shared" si="87"/>
        <v>5.4503105068339705E-3</v>
      </c>
      <c r="I101" s="13">
        <f t="shared" si="87"/>
        <v>2.438044794533785E-3</v>
      </c>
      <c r="J101" s="13">
        <f t="shared" si="87"/>
        <v>5.6191108194602732E-3</v>
      </c>
      <c r="K101" s="13">
        <f t="shared" si="87"/>
        <v>5.6191108194602732E-3</v>
      </c>
      <c r="L101" s="13">
        <f t="shared" si="87"/>
        <v>5.4735933085755294E-3</v>
      </c>
      <c r="M101" s="13">
        <f t="shared" si="87"/>
        <v>7.5966958405594759E-3</v>
      </c>
      <c r="N101" s="13">
        <f t="shared" si="87"/>
        <v>7.7250465259238853E-3</v>
      </c>
      <c r="O101" s="13">
        <f t="shared" si="87"/>
        <v>8.495181443507048E-3</v>
      </c>
      <c r="P101" s="13">
        <f t="shared" si="87"/>
        <v>1.0111280755099391E-2</v>
      </c>
      <c r="Q101" s="13">
        <f t="shared" si="87"/>
        <v>9.877848030783962E-3</v>
      </c>
    </row>
    <row r="102" spans="1:17" x14ac:dyDescent="0.25">
      <c r="A102" s="48"/>
      <c r="B102" s="10" t="s">
        <v>3</v>
      </c>
      <c r="C102" s="13">
        <f t="shared" ref="C102:Q102" si="88">MMULT($C86:$Q86,C$83:C$97)</f>
        <v>3.1099342189500549E-2</v>
      </c>
      <c r="D102" s="13">
        <f t="shared" si="88"/>
        <v>1.7442878442025085E-2</v>
      </c>
      <c r="E102" s="13">
        <f t="shared" si="88"/>
        <v>1.6708779909552635E-2</v>
      </c>
      <c r="F102" s="13">
        <f t="shared" si="88"/>
        <v>3.7449694387359948E-2</v>
      </c>
      <c r="G102" s="13">
        <f t="shared" si="88"/>
        <v>2.7222846075233655E-2</v>
      </c>
      <c r="H102" s="13">
        <f t="shared" si="88"/>
        <v>3.633911868694837E-2</v>
      </c>
      <c r="I102" s="13">
        <f t="shared" si="88"/>
        <v>1.6708779909552635E-2</v>
      </c>
      <c r="J102" s="13">
        <f t="shared" si="88"/>
        <v>3.7449694387359948E-2</v>
      </c>
      <c r="K102" s="13">
        <f t="shared" si="88"/>
        <v>3.7449694387359948E-2</v>
      </c>
      <c r="L102" s="13">
        <f t="shared" si="88"/>
        <v>3.6492301542177565E-2</v>
      </c>
      <c r="M102" s="13">
        <f t="shared" si="88"/>
        <v>5.1420048314573974E-2</v>
      </c>
      <c r="N102" s="13">
        <f t="shared" si="88"/>
        <v>5.2262951789706157E-2</v>
      </c>
      <c r="O102" s="13">
        <f t="shared" si="88"/>
        <v>5.7320574945425487E-2</v>
      </c>
      <c r="P102" s="13">
        <f t="shared" si="88"/>
        <v>6.7743472571756905E-2</v>
      </c>
      <c r="Q102" s="13">
        <f t="shared" si="88"/>
        <v>6.615668009696761E-2</v>
      </c>
    </row>
    <row r="103" spans="1:17" x14ac:dyDescent="0.25">
      <c r="A103" s="48"/>
      <c r="B103" s="10" t="s">
        <v>4</v>
      </c>
      <c r="C103" s="13">
        <f t="shared" ref="C103:Q103" si="89">MMULT($C87:$Q87,C$83:C$97)</f>
        <v>1.5878206199817658E-3</v>
      </c>
      <c r="D103" s="13">
        <f t="shared" si="89"/>
        <v>8.8415966230216876E-4</v>
      </c>
      <c r="E103" s="13">
        <f t="shared" si="89"/>
        <v>8.4654333143534212E-4</v>
      </c>
      <c r="F103" s="13">
        <f t="shared" si="89"/>
        <v>1.9510801456459278E-3</v>
      </c>
      <c r="G103" s="13">
        <f t="shared" si="89"/>
        <v>1.4063907755658821E-3</v>
      </c>
      <c r="H103" s="13">
        <f t="shared" si="89"/>
        <v>1.8924689259840173E-3</v>
      </c>
      <c r="I103" s="13">
        <f t="shared" si="89"/>
        <v>8.4654333143534212E-4</v>
      </c>
      <c r="J103" s="13">
        <f t="shared" si="89"/>
        <v>1.9510801456459278E-3</v>
      </c>
      <c r="K103" s="13">
        <f t="shared" si="89"/>
        <v>1.9510801456459278E-3</v>
      </c>
      <c r="L103" s="13">
        <f t="shared" si="89"/>
        <v>1.9005532321442809E-3</v>
      </c>
      <c r="M103" s="13">
        <f t="shared" si="89"/>
        <v>2.6377416113053738E-3</v>
      </c>
      <c r="N103" s="13">
        <f t="shared" si="89"/>
        <v>2.6823078215013497E-3</v>
      </c>
      <c r="O103" s="13">
        <f t="shared" si="89"/>
        <v>2.9497157789955034E-3</v>
      </c>
      <c r="P103" s="13">
        <f t="shared" si="89"/>
        <v>3.5108613732984001E-3</v>
      </c>
      <c r="Q103" s="13">
        <f t="shared" si="89"/>
        <v>3.4298083440222086E-3</v>
      </c>
    </row>
    <row r="104" spans="1:17" x14ac:dyDescent="0.25">
      <c r="A104" s="48"/>
      <c r="B104" s="10" t="s">
        <v>5</v>
      </c>
      <c r="C104" s="13">
        <f t="shared" ref="C104:Q104" si="90">MMULT($C88:$Q88,C$83:C$97)</f>
        <v>4.6738332569896707E-2</v>
      </c>
      <c r="D104" s="13">
        <f t="shared" si="90"/>
        <v>2.6402404866130991E-2</v>
      </c>
      <c r="E104" s="13">
        <f t="shared" si="90"/>
        <v>2.5303133648463691E-2</v>
      </c>
      <c r="F104" s="13">
        <f t="shared" si="90"/>
        <v>5.5137523238471403E-2</v>
      </c>
      <c r="G104" s="13">
        <f t="shared" si="90"/>
        <v>4.0428914978107605E-2</v>
      </c>
      <c r="H104" s="13">
        <f t="shared" si="90"/>
        <v>5.3524454037254941E-2</v>
      </c>
      <c r="I104" s="13">
        <f t="shared" si="90"/>
        <v>2.5303133648463691E-2</v>
      </c>
      <c r="J104" s="13">
        <f t="shared" si="90"/>
        <v>5.5137523238471403E-2</v>
      </c>
      <c r="K104" s="13">
        <f t="shared" si="90"/>
        <v>5.5137523238471403E-2</v>
      </c>
      <c r="L104" s="13">
        <f t="shared" si="90"/>
        <v>5.3746946340871023E-2</v>
      </c>
      <c r="M104" s="13">
        <f t="shared" si="90"/>
        <v>7.6913597906704823E-2</v>
      </c>
      <c r="N104" s="13">
        <f t="shared" si="90"/>
        <v>7.8135492509652876E-2</v>
      </c>
      <c r="O104" s="13">
        <f t="shared" si="90"/>
        <v>8.546715339377664E-2</v>
      </c>
      <c r="P104" s="13">
        <f t="shared" si="90"/>
        <v>0.10028136342337436</v>
      </c>
      <c r="Q104" s="13">
        <f t="shared" si="90"/>
        <v>9.7897705505774646E-2</v>
      </c>
    </row>
    <row r="105" spans="1:17" x14ac:dyDescent="0.25">
      <c r="A105" s="48" t="s">
        <v>17</v>
      </c>
      <c r="B105" s="10" t="s">
        <v>6</v>
      </c>
      <c r="C105" s="13">
        <f t="shared" ref="C105:Q105" si="91">MMULT($C89:$Q89,C$83:C$97)</f>
        <v>2.9958879622297471E-2</v>
      </c>
      <c r="D105" s="13">
        <f t="shared" si="91"/>
        <v>1.66822577792862E-2</v>
      </c>
      <c r="E105" s="13">
        <f t="shared" si="91"/>
        <v>1.5972515687459284E-2</v>
      </c>
      <c r="F105" s="13">
        <f t="shared" si="91"/>
        <v>3.6812832936715632E-2</v>
      </c>
      <c r="G105" s="13">
        <f t="shared" si="91"/>
        <v>2.653567501067703E-2</v>
      </c>
      <c r="H105" s="13">
        <f t="shared" si="91"/>
        <v>3.5706960867622969E-2</v>
      </c>
      <c r="I105" s="13">
        <f t="shared" si="91"/>
        <v>1.5972515687459284E-2</v>
      </c>
      <c r="J105" s="13">
        <f t="shared" si="91"/>
        <v>3.6812832936715632E-2</v>
      </c>
      <c r="K105" s="13">
        <f t="shared" si="91"/>
        <v>3.6812832936715632E-2</v>
      </c>
      <c r="L105" s="13">
        <f t="shared" si="91"/>
        <v>3.5859494946118523E-2</v>
      </c>
      <c r="M105" s="13">
        <f t="shared" si="91"/>
        <v>4.976870964727121E-2</v>
      </c>
      <c r="N105" s="13">
        <f t="shared" si="91"/>
        <v>5.0609581537761308E-2</v>
      </c>
      <c r="O105" s="13">
        <f t="shared" si="91"/>
        <v>5.565501469802836E-2</v>
      </c>
      <c r="P105" s="13">
        <f t="shared" si="91"/>
        <v>6.624266742072453E-2</v>
      </c>
      <c r="Q105" s="13">
        <f t="shared" si="91"/>
        <v>6.4713364981551114E-2</v>
      </c>
    </row>
    <row r="106" spans="1:17" x14ac:dyDescent="0.25">
      <c r="A106" s="48"/>
      <c r="B106" s="10" t="s">
        <v>7</v>
      </c>
      <c r="C106" s="13">
        <f t="shared" ref="C106:Q106" si="92">MMULT($C90:$Q90,C$83:C$97)</f>
        <v>2.1306522627791296E-2</v>
      </c>
      <c r="D106" s="13">
        <f t="shared" si="92"/>
        <v>1.5714316695278799E-2</v>
      </c>
      <c r="E106" s="13">
        <f t="shared" si="92"/>
        <v>1.5337420239894489E-2</v>
      </c>
      <c r="F106" s="13">
        <f t="shared" si="92"/>
        <v>1.2346261186166475E-2</v>
      </c>
      <c r="G106" s="13">
        <f t="shared" si="92"/>
        <v>1.384365962194135E-2</v>
      </c>
      <c r="H106" s="13">
        <f t="shared" si="92"/>
        <v>1.233219495725575E-2</v>
      </c>
      <c r="I106" s="13">
        <f t="shared" si="92"/>
        <v>1.5337420239894489E-2</v>
      </c>
      <c r="J106" s="13">
        <f t="shared" si="92"/>
        <v>1.2346261186166475E-2</v>
      </c>
      <c r="K106" s="13">
        <f t="shared" si="92"/>
        <v>1.2346261186166475E-2</v>
      </c>
      <c r="L106" s="13">
        <f t="shared" si="92"/>
        <v>1.2334135126760678E-2</v>
      </c>
      <c r="M106" s="13">
        <f t="shared" si="92"/>
        <v>2.8625883058481551E-2</v>
      </c>
      <c r="N106" s="13">
        <f t="shared" si="92"/>
        <v>2.8580202294032957E-2</v>
      </c>
      <c r="O106" s="13">
        <f t="shared" si="92"/>
        <v>2.8306106743519369E-2</v>
      </c>
      <c r="P106" s="13">
        <f t="shared" si="92"/>
        <v>2.4504664662566022E-2</v>
      </c>
      <c r="Q106" s="13">
        <f t="shared" si="92"/>
        <v>2.3672694329436007E-2</v>
      </c>
    </row>
    <row r="107" spans="1:17" x14ac:dyDescent="0.25">
      <c r="A107" s="48"/>
      <c r="B107" s="10" t="s">
        <v>8</v>
      </c>
      <c r="C107" s="13">
        <f t="shared" ref="C107:Q107" si="93">MMULT($C91:$Q91,C$83:C$97)</f>
        <v>6.4621815138992206E-2</v>
      </c>
      <c r="D107" s="13">
        <f t="shared" si="93"/>
        <v>5.0719800690913065E-2</v>
      </c>
      <c r="E107" s="13">
        <f t="shared" si="93"/>
        <v>4.9682216605150174E-2</v>
      </c>
      <c r="F107" s="13">
        <f t="shared" si="93"/>
        <v>2.727095740955118E-2</v>
      </c>
      <c r="G107" s="13">
        <f t="shared" si="93"/>
        <v>3.8406861140683035E-2</v>
      </c>
      <c r="H107" s="13">
        <f t="shared" si="93"/>
        <v>2.7810170778447611E-2</v>
      </c>
      <c r="I107" s="13">
        <f t="shared" si="93"/>
        <v>4.9682216605150174E-2</v>
      </c>
      <c r="J107" s="13">
        <f t="shared" si="93"/>
        <v>2.727095740955118E-2</v>
      </c>
      <c r="K107" s="13">
        <f t="shared" si="93"/>
        <v>2.727095740955118E-2</v>
      </c>
      <c r="L107" s="13">
        <f t="shared" si="93"/>
        <v>2.7735796520668786E-2</v>
      </c>
      <c r="M107" s="13">
        <f t="shared" si="93"/>
        <v>8.150143427931282E-2</v>
      </c>
      <c r="N107" s="13">
        <f t="shared" si="93"/>
        <v>8.0874887258359451E-2</v>
      </c>
      <c r="O107" s="13">
        <f t="shared" si="93"/>
        <v>7.7115454755339208E-2</v>
      </c>
      <c r="P107" s="13">
        <f t="shared" si="93"/>
        <v>5.7099982457623072E-2</v>
      </c>
      <c r="Q107" s="13">
        <f t="shared" si="93"/>
        <v>5.4799628870495345E-2</v>
      </c>
    </row>
    <row r="108" spans="1:17" x14ac:dyDescent="0.25">
      <c r="A108" s="48"/>
      <c r="B108" s="10" t="s">
        <v>9</v>
      </c>
      <c r="C108" s="13">
        <f t="shared" ref="C108:Q108" si="94">MMULT($C92:$Q92,C$83:C$97)</f>
        <v>3.6710891435177334E-2</v>
      </c>
      <c r="D108" s="13">
        <f t="shared" si="94"/>
        <v>2.0860593578547658E-2</v>
      </c>
      <c r="E108" s="13">
        <f t="shared" si="94"/>
        <v>1.9999765084541671E-2</v>
      </c>
      <c r="F108" s="13">
        <f t="shared" si="94"/>
        <v>4.2561189206215017E-2</v>
      </c>
      <c r="G108" s="13">
        <f t="shared" si="94"/>
        <v>3.1439588614726545E-2</v>
      </c>
      <c r="H108" s="13">
        <f t="shared" si="94"/>
        <v>4.1330727176588915E-2</v>
      </c>
      <c r="I108" s="13">
        <f t="shared" si="94"/>
        <v>1.9999765084541671E-2</v>
      </c>
      <c r="J108" s="13">
        <f t="shared" si="94"/>
        <v>4.2561189206215017E-2</v>
      </c>
      <c r="K108" s="13">
        <f t="shared" si="94"/>
        <v>4.2561189206215017E-2</v>
      </c>
      <c r="L108" s="13">
        <f t="shared" si="94"/>
        <v>4.1500446077226999E-2</v>
      </c>
      <c r="M108" s="13">
        <f t="shared" si="94"/>
        <v>6.0174596086860099E-2</v>
      </c>
      <c r="N108" s="13">
        <f t="shared" si="94"/>
        <v>6.1105052742507888E-2</v>
      </c>
      <c r="O108" s="13">
        <f t="shared" si="94"/>
        <v>6.6688015994924743E-2</v>
      </c>
      <c r="P108" s="13">
        <f t="shared" si="94"/>
        <v>7.7769206890730649E-2</v>
      </c>
      <c r="Q108" s="13">
        <f t="shared" si="94"/>
        <v>7.5897659187715794E-2</v>
      </c>
    </row>
    <row r="109" spans="1:17" x14ac:dyDescent="0.25">
      <c r="A109" s="48" t="s">
        <v>18</v>
      </c>
      <c r="B109" s="10" t="s">
        <v>12</v>
      </c>
      <c r="C109" s="13">
        <f t="shared" ref="C109:Q109" si="95">MMULT($C93:$Q93,C$83:C$97)</f>
        <v>4.1023498835547872E-2</v>
      </c>
      <c r="D109" s="13">
        <f t="shared" si="95"/>
        <v>4.9959358896881689E-2</v>
      </c>
      <c r="E109" s="13">
        <f t="shared" si="95"/>
        <v>5.0394088580621201E-2</v>
      </c>
      <c r="F109" s="13">
        <f t="shared" si="95"/>
        <v>3.7193970718785316E-2</v>
      </c>
      <c r="G109" s="13">
        <f t="shared" si="95"/>
        <v>4.3704527025570157E-2</v>
      </c>
      <c r="H109" s="13">
        <f t="shared" si="95"/>
        <v>3.7886124345414579E-2</v>
      </c>
      <c r="I109" s="13">
        <f t="shared" si="95"/>
        <v>5.0394088580621201E-2</v>
      </c>
      <c r="J109" s="13">
        <f t="shared" si="95"/>
        <v>3.7193970718785316E-2</v>
      </c>
      <c r="K109" s="13">
        <f t="shared" si="95"/>
        <v>3.7193970718785316E-2</v>
      </c>
      <c r="L109" s="13">
        <f t="shared" si="95"/>
        <v>3.7790654879672626E-2</v>
      </c>
      <c r="M109" s="13">
        <f t="shared" si="95"/>
        <v>2.735454384904585E-2</v>
      </c>
      <c r="N109" s="13">
        <f t="shared" si="95"/>
        <v>2.6676629949937143E-2</v>
      </c>
      <c r="O109" s="13">
        <f t="shared" si="95"/>
        <v>2.2608983849440906E-2</v>
      </c>
      <c r="P109" s="13">
        <f t="shared" si="95"/>
        <v>1.4268604610874088E-2</v>
      </c>
      <c r="Q109" s="13">
        <f t="shared" si="95"/>
        <v>1.5540522618157693E-2</v>
      </c>
    </row>
    <row r="110" spans="1:17" x14ac:dyDescent="0.25">
      <c r="A110" s="48"/>
      <c r="B110" s="10" t="s">
        <v>12</v>
      </c>
      <c r="C110" s="13">
        <f t="shared" ref="C110:Q110" si="96">MMULT($C94:$Q94,C$83:C$97)</f>
        <v>0.1039759608496441</v>
      </c>
      <c r="D110" s="13">
        <f t="shared" si="96"/>
        <v>0.130185704036306</v>
      </c>
      <c r="E110" s="13">
        <f t="shared" si="96"/>
        <v>0.13167930855266805</v>
      </c>
      <c r="F110" s="13">
        <f t="shared" si="96"/>
        <v>0.11440184172697083</v>
      </c>
      <c r="G110" s="13">
        <f t="shared" si="96"/>
        <v>0.12288029359636399</v>
      </c>
      <c r="H110" s="13">
        <f t="shared" si="96"/>
        <v>0.11564135232969282</v>
      </c>
      <c r="I110" s="13">
        <f t="shared" si="96"/>
        <v>0.13167930855266805</v>
      </c>
      <c r="J110" s="13">
        <f t="shared" si="96"/>
        <v>0.11440184172697083</v>
      </c>
      <c r="K110" s="13">
        <f t="shared" si="96"/>
        <v>0.11440184172697083</v>
      </c>
      <c r="L110" s="13">
        <f t="shared" si="96"/>
        <v>0.11547038535000707</v>
      </c>
      <c r="M110" s="13">
        <f t="shared" si="96"/>
        <v>6.6394427596068437E-2</v>
      </c>
      <c r="N110" s="13">
        <f t="shared" si="96"/>
        <v>6.535565335564178E-2</v>
      </c>
      <c r="O110" s="13">
        <f t="shared" si="96"/>
        <v>5.9122758597291394E-2</v>
      </c>
      <c r="P110" s="13">
        <f t="shared" si="96"/>
        <v>5.2542858948580774E-2</v>
      </c>
      <c r="Q110" s="13">
        <f t="shared" si="96"/>
        <v>5.6253288021685624E-2</v>
      </c>
    </row>
    <row r="111" spans="1:17" x14ac:dyDescent="0.25">
      <c r="A111" s="48"/>
      <c r="B111" s="10" t="s">
        <v>13</v>
      </c>
      <c r="C111" s="13">
        <f t="shared" ref="C111:Q111" si="97">MMULT($C95:$Q95,C$83:C$97)</f>
        <v>0.14419417463863701</v>
      </c>
      <c r="D111" s="13">
        <f t="shared" si="97"/>
        <v>0.17735709509811368</v>
      </c>
      <c r="E111" s="13">
        <f t="shared" si="97"/>
        <v>0.17907809104077874</v>
      </c>
      <c r="F111" s="13">
        <f t="shared" si="97"/>
        <v>0.14064946289726971</v>
      </c>
      <c r="G111" s="13">
        <f t="shared" si="97"/>
        <v>0.15958196945092981</v>
      </c>
      <c r="H111" s="13">
        <f t="shared" si="97"/>
        <v>0.14282877437053304</v>
      </c>
      <c r="I111" s="13">
        <f t="shared" si="97"/>
        <v>0.17907809104077874</v>
      </c>
      <c r="J111" s="13">
        <f t="shared" si="97"/>
        <v>0.14064946289726971</v>
      </c>
      <c r="K111" s="13">
        <f t="shared" si="97"/>
        <v>0.14064946289726971</v>
      </c>
      <c r="L111" s="13">
        <f t="shared" si="97"/>
        <v>0.14252817968456566</v>
      </c>
      <c r="M111" s="13">
        <f t="shared" si="97"/>
        <v>9.4702389689409985E-2</v>
      </c>
      <c r="N111" s="13">
        <f t="shared" si="97"/>
        <v>9.2654223531245875E-2</v>
      </c>
      <c r="O111" s="13">
        <f t="shared" si="97"/>
        <v>8.036473500272022E-2</v>
      </c>
      <c r="P111" s="13">
        <f t="shared" si="97"/>
        <v>5.8219936688963705E-2</v>
      </c>
      <c r="Q111" s="13">
        <f t="shared" si="97"/>
        <v>6.2930337228182351E-2</v>
      </c>
    </row>
    <row r="112" spans="1:17" x14ac:dyDescent="0.25">
      <c r="A112" s="48" t="s">
        <v>15</v>
      </c>
      <c r="B112" s="10" t="s">
        <v>10</v>
      </c>
      <c r="C112" s="13">
        <f t="shared" ref="C112:Q112" si="98">MMULT($C96:$Q96,C$83:C$97)</f>
        <v>0.15635065854489261</v>
      </c>
      <c r="D112" s="13">
        <f t="shared" si="98"/>
        <v>0.14928960240305916</v>
      </c>
      <c r="E112" s="13">
        <f t="shared" si="98"/>
        <v>0.14823888414438363</v>
      </c>
      <c r="F112" s="13">
        <f t="shared" si="98"/>
        <v>7.0978731056468125E-2</v>
      </c>
      <c r="G112" s="13">
        <f t="shared" si="98"/>
        <v>0.10925119429860948</v>
      </c>
      <c r="H112" s="13">
        <f t="shared" si="98"/>
        <v>7.3744273923848275E-2</v>
      </c>
      <c r="I112" s="13">
        <f t="shared" si="98"/>
        <v>0.14823888414438363</v>
      </c>
      <c r="J112" s="13">
        <f t="shared" si="98"/>
        <v>7.0978731056468125E-2</v>
      </c>
      <c r="K112" s="13">
        <f t="shared" si="98"/>
        <v>7.0978731056468125E-2</v>
      </c>
      <c r="L112" s="13">
        <f t="shared" si="98"/>
        <v>7.3362819735244125E-2</v>
      </c>
      <c r="M112" s="13">
        <f t="shared" si="98"/>
        <v>0.15845255233178202</v>
      </c>
      <c r="N112" s="13">
        <f t="shared" si="98"/>
        <v>0.15564341845665472</v>
      </c>
      <c r="O112" s="13">
        <f t="shared" si="98"/>
        <v>0.13878794098679229</v>
      </c>
      <c r="P112" s="13">
        <f t="shared" si="98"/>
        <v>7.9143262460451641E-2</v>
      </c>
      <c r="Q112" s="13">
        <f t="shared" si="98"/>
        <v>7.7337600838416148E-2</v>
      </c>
    </row>
    <row r="113" spans="1:17" x14ac:dyDescent="0.25">
      <c r="A113" s="48"/>
      <c r="B113" s="10" t="s">
        <v>11</v>
      </c>
      <c r="C113" s="13">
        <f t="shared" ref="C113:Q113" si="99">MMULT($C97:$Q97,C$83:C$97)</f>
        <v>0.16705771678632717</v>
      </c>
      <c r="D113" s="13">
        <f t="shared" si="99"/>
        <v>0.14597392649321433</v>
      </c>
      <c r="E113" s="13">
        <f t="shared" si="99"/>
        <v>0.14400639119864223</v>
      </c>
      <c r="F113" s="13">
        <f t="shared" si="99"/>
        <v>5.6475856096852219E-2</v>
      </c>
      <c r="G113" s="13">
        <f t="shared" si="99"/>
        <v>9.9871780878093078E-2</v>
      </c>
      <c r="H113" s="13">
        <f t="shared" si="99"/>
        <v>5.9332106848844213E-2</v>
      </c>
      <c r="I113" s="13">
        <f t="shared" si="99"/>
        <v>0.14400639119864223</v>
      </c>
      <c r="J113" s="13">
        <f t="shared" si="99"/>
        <v>5.6475856096852219E-2</v>
      </c>
      <c r="K113" s="13">
        <f t="shared" si="99"/>
        <v>5.6475856096852219E-2</v>
      </c>
      <c r="L113" s="13">
        <f t="shared" si="99"/>
        <v>5.8938141227879791E-2</v>
      </c>
      <c r="M113" s="13">
        <f t="shared" si="99"/>
        <v>0.1876646240531949</v>
      </c>
      <c r="N113" s="13">
        <f t="shared" si="99"/>
        <v>0.18478160864777851</v>
      </c>
      <c r="O113" s="13">
        <f t="shared" si="99"/>
        <v>0.16748282426390476</v>
      </c>
      <c r="P113" s="13">
        <f t="shared" si="99"/>
        <v>9.8088534678540243E-2</v>
      </c>
      <c r="Q113" s="13">
        <f t="shared" si="99"/>
        <v>9.3931669746956103E-2</v>
      </c>
    </row>
    <row r="115" spans="1:17" x14ac:dyDescent="0.25">
      <c r="A115" s="48" t="s">
        <v>14</v>
      </c>
      <c r="B115" s="10" t="s">
        <v>0</v>
      </c>
      <c r="C115" s="13">
        <f>MMULT($C99:$Q99,C$99:C$113)</f>
        <v>0.1149668457842531</v>
      </c>
      <c r="D115" s="13">
        <f t="shared" ref="D115:Q115" si="100">MMULT($C99:$Q99,D$99:D$113)</f>
        <v>0.10528949512029116</v>
      </c>
      <c r="E115" s="13">
        <f t="shared" si="100"/>
        <v>0.10464929376167821</v>
      </c>
      <c r="F115" s="13">
        <f t="shared" si="100"/>
        <v>0.10149315316498546</v>
      </c>
      <c r="G115" s="13">
        <f t="shared" si="100"/>
        <v>0.10308447140706926</v>
      </c>
      <c r="H115" s="13">
        <f t="shared" si="100"/>
        <v>0.10139070240008254</v>
      </c>
      <c r="I115" s="13">
        <f t="shared" si="100"/>
        <v>0.10464929376167821</v>
      </c>
      <c r="J115" s="13">
        <f t="shared" si="100"/>
        <v>0.10149315316498546</v>
      </c>
      <c r="K115" s="13">
        <f t="shared" si="100"/>
        <v>0.10149315316498546</v>
      </c>
      <c r="L115" s="13">
        <f t="shared" si="100"/>
        <v>0.10140483354006917</v>
      </c>
      <c r="M115" s="13">
        <f t="shared" si="100"/>
        <v>0.12779748426234233</v>
      </c>
      <c r="N115" s="13">
        <f t="shared" si="100"/>
        <v>0.12778313730928903</v>
      </c>
      <c r="O115" s="13">
        <f t="shared" si="100"/>
        <v>0.12769705214756297</v>
      </c>
      <c r="P115" s="13">
        <f t="shared" si="100"/>
        <v>0.12248621863109069</v>
      </c>
      <c r="Q115" s="13">
        <f t="shared" si="100"/>
        <v>0.12108516136168496</v>
      </c>
    </row>
    <row r="116" spans="1:17" x14ac:dyDescent="0.25">
      <c r="A116" s="48"/>
      <c r="B116" s="10" t="s">
        <v>1</v>
      </c>
      <c r="C116" s="13">
        <f t="shared" ref="C116:Q116" si="101">MMULT($C100:$Q100,C$99:C$113)</f>
        <v>0.12348530385965731</v>
      </c>
      <c r="D116" s="13">
        <f t="shared" si="101"/>
        <v>0.11339790556798988</v>
      </c>
      <c r="E116" s="13">
        <f t="shared" si="101"/>
        <v>0.11272229946239608</v>
      </c>
      <c r="F116" s="13">
        <f t="shared" si="101"/>
        <v>0.10841826902424206</v>
      </c>
      <c r="G116" s="13">
        <f t="shared" si="101"/>
        <v>0.11057914515295281</v>
      </c>
      <c r="H116" s="13">
        <f t="shared" si="101"/>
        <v>0.10834974465640786</v>
      </c>
      <c r="I116" s="13">
        <f t="shared" si="101"/>
        <v>0.11272229946239608</v>
      </c>
      <c r="J116" s="13">
        <f t="shared" si="101"/>
        <v>0.10841826902424206</v>
      </c>
      <c r="K116" s="13">
        <f t="shared" si="101"/>
        <v>0.10841826902424206</v>
      </c>
      <c r="L116" s="13">
        <f t="shared" si="101"/>
        <v>0.1083591962933505</v>
      </c>
      <c r="M116" s="13">
        <f t="shared" si="101"/>
        <v>0.13675815636053482</v>
      </c>
      <c r="N116" s="13">
        <f t="shared" si="101"/>
        <v>0.13670423095264916</v>
      </c>
      <c r="O116" s="13">
        <f t="shared" si="101"/>
        <v>0.13638066556271988</v>
      </c>
      <c r="P116" s="13">
        <f t="shared" si="101"/>
        <v>0.13017933847846752</v>
      </c>
      <c r="Q116" s="13">
        <f t="shared" si="101"/>
        <v>0.12871012720489014</v>
      </c>
    </row>
    <row r="117" spans="1:17" x14ac:dyDescent="0.25">
      <c r="A117" s="48" t="s">
        <v>16</v>
      </c>
      <c r="B117" s="10" t="s">
        <v>2</v>
      </c>
      <c r="C117" s="13">
        <f t="shared" ref="C117:Q117" si="102">MMULT($C101:$Q101,C$99:C$113)</f>
        <v>7.3069155075979036E-3</v>
      </c>
      <c r="D117" s="13">
        <f t="shared" si="102"/>
        <v>7.3167705369123065E-3</v>
      </c>
      <c r="E117" s="13">
        <f t="shared" si="102"/>
        <v>7.3066710442678314E-3</v>
      </c>
      <c r="F117" s="13">
        <f t="shared" si="102"/>
        <v>5.990125574918459E-3</v>
      </c>
      <c r="G117" s="13">
        <f t="shared" si="102"/>
        <v>6.6419441652229398E-3</v>
      </c>
      <c r="H117" s="13">
        <f t="shared" si="102"/>
        <v>6.0400376247147138E-3</v>
      </c>
      <c r="I117" s="13">
        <f t="shared" si="102"/>
        <v>7.3066710442678314E-3</v>
      </c>
      <c r="J117" s="13">
        <f t="shared" si="102"/>
        <v>5.990125574918459E-3</v>
      </c>
      <c r="K117" s="13">
        <f t="shared" si="102"/>
        <v>5.990125574918459E-3</v>
      </c>
      <c r="L117" s="13">
        <f t="shared" si="102"/>
        <v>6.0331532040531627E-3</v>
      </c>
      <c r="M117" s="13">
        <f t="shared" si="102"/>
        <v>7.1620152986783224E-3</v>
      </c>
      <c r="N117" s="13">
        <f t="shared" si="102"/>
        <v>7.1113776699621911E-3</v>
      </c>
      <c r="O117" s="13">
        <f t="shared" si="102"/>
        <v>6.8075397441483736E-3</v>
      </c>
      <c r="P117" s="13">
        <f t="shared" si="102"/>
        <v>5.8119957948288706E-3</v>
      </c>
      <c r="Q117" s="13">
        <f t="shared" si="102"/>
        <v>5.8018849641684519E-3</v>
      </c>
    </row>
    <row r="118" spans="1:17" x14ac:dyDescent="0.25">
      <c r="A118" s="48"/>
      <c r="B118" s="10" t="s">
        <v>3</v>
      </c>
      <c r="C118" s="13">
        <f t="shared" ref="C118:Q118" si="103">MMULT($C102:$Q102,C$99:C$113)</f>
        <v>4.9122131443729081E-2</v>
      </c>
      <c r="D118" s="13">
        <f t="shared" si="103"/>
        <v>4.9246309853933766E-2</v>
      </c>
      <c r="E118" s="13">
        <f t="shared" si="103"/>
        <v>4.9182663741906579E-2</v>
      </c>
      <c r="F118" s="13">
        <f t="shared" si="103"/>
        <v>4.040121287036063E-2</v>
      </c>
      <c r="G118" s="13">
        <f t="shared" si="103"/>
        <v>4.4748715292017419E-2</v>
      </c>
      <c r="H118" s="13">
        <f t="shared" si="103"/>
        <v>4.0735470846192411E-2</v>
      </c>
      <c r="I118" s="13">
        <f t="shared" si="103"/>
        <v>4.9182663741906579E-2</v>
      </c>
      <c r="J118" s="13">
        <f t="shared" si="103"/>
        <v>4.040121287036063E-2</v>
      </c>
      <c r="K118" s="13">
        <f t="shared" si="103"/>
        <v>4.040121287036063E-2</v>
      </c>
      <c r="L118" s="13">
        <f t="shared" si="103"/>
        <v>4.0689366297801829E-2</v>
      </c>
      <c r="M118" s="13">
        <f t="shared" si="103"/>
        <v>4.8076304280288112E-2</v>
      </c>
      <c r="N118" s="13">
        <f t="shared" si="103"/>
        <v>4.7737923380485568E-2</v>
      </c>
      <c r="O118" s="13">
        <f t="shared" si="103"/>
        <v>4.5707556767005816E-2</v>
      </c>
      <c r="P118" s="13">
        <f t="shared" si="103"/>
        <v>3.908448690249984E-2</v>
      </c>
      <c r="Q118" s="13">
        <f t="shared" si="103"/>
        <v>3.9025308079584028E-2</v>
      </c>
    </row>
    <row r="119" spans="1:17" x14ac:dyDescent="0.25">
      <c r="A119" s="48"/>
      <c r="B119" s="10" t="s">
        <v>4</v>
      </c>
      <c r="C119" s="13">
        <f t="shared" ref="C119:Q119" si="104">MMULT($C103:$Q103,C$99:C$113)</f>
        <v>2.5371234401381608E-3</v>
      </c>
      <c r="D119" s="13">
        <f t="shared" si="104"/>
        <v>2.5405453253167735E-3</v>
      </c>
      <c r="E119" s="13">
        <f t="shared" si="104"/>
        <v>2.5370385570374415E-3</v>
      </c>
      <c r="F119" s="13">
        <f t="shared" si="104"/>
        <v>2.0799047135133539E-3</v>
      </c>
      <c r="G119" s="13">
        <f t="shared" si="104"/>
        <v>2.3062306129246323E-3</v>
      </c>
      <c r="H119" s="13">
        <f t="shared" si="104"/>
        <v>2.0972352863592759E-3</v>
      </c>
      <c r="I119" s="13">
        <f t="shared" si="104"/>
        <v>2.5370385570374415E-3</v>
      </c>
      <c r="J119" s="13">
        <f t="shared" si="104"/>
        <v>2.0799047135133539E-3</v>
      </c>
      <c r="K119" s="13">
        <f t="shared" si="104"/>
        <v>2.0799047135133539E-3</v>
      </c>
      <c r="L119" s="13">
        <f t="shared" si="104"/>
        <v>2.0948448625184592E-3</v>
      </c>
      <c r="M119" s="13">
        <f t="shared" si="104"/>
        <v>2.4868108675966398E-3</v>
      </c>
      <c r="N119" s="13">
        <f t="shared" si="104"/>
        <v>2.469228357625761E-3</v>
      </c>
      <c r="O119" s="13">
        <f t="shared" si="104"/>
        <v>2.3637290778292961E-3</v>
      </c>
      <c r="P119" s="13">
        <f t="shared" si="104"/>
        <v>2.0180540954266913E-3</v>
      </c>
      <c r="Q119" s="13">
        <f t="shared" si="104"/>
        <v>2.0145433903362682E-3</v>
      </c>
    </row>
    <row r="120" spans="1:17" x14ac:dyDescent="0.25">
      <c r="A120" s="48"/>
      <c r="B120" s="10" t="s">
        <v>5</v>
      </c>
      <c r="C120" s="13">
        <f t="shared" ref="C120:Q120" si="105">MMULT($C104:$Q104,C$99:C$113)</f>
        <v>7.2970275825762404E-2</v>
      </c>
      <c r="D120" s="13">
        <f t="shared" si="105"/>
        <v>7.3242471052720109E-2</v>
      </c>
      <c r="E120" s="13">
        <f t="shared" si="105"/>
        <v>7.315436174905883E-2</v>
      </c>
      <c r="F120" s="13">
        <f t="shared" si="105"/>
        <v>6.0214553453244668E-2</v>
      </c>
      <c r="G120" s="13">
        <f t="shared" si="105"/>
        <v>6.6620502099478146E-2</v>
      </c>
      <c r="H120" s="13">
        <f t="shared" si="105"/>
        <v>6.0709142666187106E-2</v>
      </c>
      <c r="I120" s="13">
        <f t="shared" si="105"/>
        <v>7.315436174905883E-2</v>
      </c>
      <c r="J120" s="13">
        <f t="shared" si="105"/>
        <v>6.0214553453244668E-2</v>
      </c>
      <c r="K120" s="13">
        <f t="shared" si="105"/>
        <v>6.0214553453244668E-2</v>
      </c>
      <c r="L120" s="13">
        <f t="shared" si="105"/>
        <v>6.0640923464401947E-2</v>
      </c>
      <c r="M120" s="13">
        <f t="shared" si="105"/>
        <v>7.1308110849368334E-2</v>
      </c>
      <c r="N120" s="13">
        <f t="shared" si="105"/>
        <v>7.0808540421582272E-2</v>
      </c>
      <c r="O120" s="13">
        <f t="shared" si="105"/>
        <v>6.7810997953167182E-2</v>
      </c>
      <c r="P120" s="13">
        <f t="shared" si="105"/>
        <v>5.8078022390810301E-2</v>
      </c>
      <c r="Q120" s="13">
        <f t="shared" si="105"/>
        <v>5.8003430393669064E-2</v>
      </c>
    </row>
    <row r="121" spans="1:17" x14ac:dyDescent="0.25">
      <c r="A121" s="48" t="s">
        <v>17</v>
      </c>
      <c r="B121" s="10" t="s">
        <v>6</v>
      </c>
      <c r="C121" s="13">
        <f t="shared" ref="C121:Q121" si="106">MMULT($C105:$Q105,C$99:C$113)</f>
        <v>4.7870253587512464E-2</v>
      </c>
      <c r="D121" s="13">
        <f t="shared" si="106"/>
        <v>4.7934817458807046E-2</v>
      </c>
      <c r="E121" s="13">
        <f t="shared" si="106"/>
        <v>4.7868652019574368E-2</v>
      </c>
      <c r="F121" s="13">
        <f t="shared" si="106"/>
        <v>3.9243485160629317E-2</v>
      </c>
      <c r="G121" s="13">
        <f t="shared" si="106"/>
        <v>4.3513785149521367E-2</v>
      </c>
      <c r="H121" s="13">
        <f t="shared" si="106"/>
        <v>3.9570477101118412E-2</v>
      </c>
      <c r="I121" s="13">
        <f t="shared" si="106"/>
        <v>4.7868652019574368E-2</v>
      </c>
      <c r="J121" s="13">
        <f t="shared" si="106"/>
        <v>3.9243485160629317E-2</v>
      </c>
      <c r="K121" s="13">
        <f t="shared" si="106"/>
        <v>3.9243485160629317E-2</v>
      </c>
      <c r="L121" s="13">
        <f t="shared" si="106"/>
        <v>3.9525374764499244E-2</v>
      </c>
      <c r="M121" s="13">
        <f t="shared" si="106"/>
        <v>4.6920959765974338E-2</v>
      </c>
      <c r="N121" s="13">
        <f t="shared" si="106"/>
        <v>4.6589214294825682E-2</v>
      </c>
      <c r="O121" s="13">
        <f t="shared" si="106"/>
        <v>4.4598661845835788E-2</v>
      </c>
      <c r="P121" s="13">
        <f t="shared" si="106"/>
        <v>3.8076492366541349E-2</v>
      </c>
      <c r="Q121" s="13">
        <f t="shared" si="106"/>
        <v>3.8010252647854119E-2</v>
      </c>
    </row>
    <row r="122" spans="1:17" x14ac:dyDescent="0.25">
      <c r="A122" s="48"/>
      <c r="B122" s="10" t="s">
        <v>7</v>
      </c>
      <c r="C122" s="13">
        <f t="shared" ref="C122:Q122" si="107">MMULT($C106:$Q106,C$99:C$113)</f>
        <v>2.1817746840932344E-2</v>
      </c>
      <c r="D122" s="13">
        <f t="shared" si="107"/>
        <v>2.2827244168714348E-2</v>
      </c>
      <c r="E122" s="13">
        <f t="shared" si="107"/>
        <v>2.2875200328707886E-2</v>
      </c>
      <c r="F122" s="13">
        <f t="shared" si="107"/>
        <v>2.0883433895349135E-2</v>
      </c>
      <c r="G122" s="13">
        <f t="shared" si="107"/>
        <v>2.1866603827956677E-2</v>
      </c>
      <c r="H122" s="13">
        <f t="shared" si="107"/>
        <v>2.0981749958837986E-2</v>
      </c>
      <c r="I122" s="13">
        <f t="shared" si="107"/>
        <v>2.2875200328707886E-2</v>
      </c>
      <c r="J122" s="13">
        <f t="shared" si="107"/>
        <v>2.0883433895349135E-2</v>
      </c>
      <c r="K122" s="13">
        <f t="shared" si="107"/>
        <v>2.0883433895349135E-2</v>
      </c>
      <c r="L122" s="13">
        <f t="shared" si="107"/>
        <v>2.0968189122494693E-2</v>
      </c>
      <c r="M122" s="13">
        <f t="shared" si="107"/>
        <v>2.0248147299668853E-2</v>
      </c>
      <c r="N122" s="13">
        <f t="shared" si="107"/>
        <v>2.0160799295455552E-2</v>
      </c>
      <c r="O122" s="13">
        <f t="shared" si="107"/>
        <v>1.9636690305816148E-2</v>
      </c>
      <c r="P122" s="13">
        <f t="shared" si="107"/>
        <v>1.8423124214285613E-2</v>
      </c>
      <c r="Q122" s="13">
        <f t="shared" si="107"/>
        <v>1.8548600230344863E-2</v>
      </c>
    </row>
    <row r="123" spans="1:17" x14ac:dyDescent="0.25">
      <c r="A123" s="48"/>
      <c r="B123" s="10" t="s">
        <v>8</v>
      </c>
      <c r="C123" s="13">
        <f t="shared" ref="C123:Q123" si="108">MMULT($C107:$Q107,C$99:C$113)</f>
        <v>5.6905301080237371E-2</v>
      </c>
      <c r="D123" s="13">
        <f t="shared" si="108"/>
        <v>6.0665533715830292E-2</v>
      </c>
      <c r="E123" s="13">
        <f t="shared" si="108"/>
        <v>6.0881413581186566E-2</v>
      </c>
      <c r="F123" s="13">
        <f t="shared" si="108"/>
        <v>5.8035282992920344E-2</v>
      </c>
      <c r="G123" s="13">
        <f t="shared" si="108"/>
        <v>5.9433309910439505E-2</v>
      </c>
      <c r="H123" s="13">
        <f t="shared" si="108"/>
        <v>5.8228913105401618E-2</v>
      </c>
      <c r="I123" s="13">
        <f t="shared" si="108"/>
        <v>6.0881413581186566E-2</v>
      </c>
      <c r="J123" s="13">
        <f t="shared" si="108"/>
        <v>5.8035282992920344E-2</v>
      </c>
      <c r="K123" s="13">
        <f t="shared" si="108"/>
        <v>5.8035282992920344E-2</v>
      </c>
      <c r="L123" s="13">
        <f t="shared" si="108"/>
        <v>5.8202205503680063E-2</v>
      </c>
      <c r="M123" s="13">
        <f t="shared" si="108"/>
        <v>5.1515539947175663E-2</v>
      </c>
      <c r="N123" s="13">
        <f t="shared" si="108"/>
        <v>5.1365679646314374E-2</v>
      </c>
      <c r="O123" s="13">
        <f t="shared" si="108"/>
        <v>5.0466481873235804E-2</v>
      </c>
      <c r="P123" s="13">
        <f t="shared" si="108"/>
        <v>4.9413907208595356E-2</v>
      </c>
      <c r="Q123" s="13">
        <f t="shared" si="108"/>
        <v>4.9921280249263636E-2</v>
      </c>
    </row>
    <row r="124" spans="1:17" x14ac:dyDescent="0.25">
      <c r="A124" s="48"/>
      <c r="B124" s="10" t="s">
        <v>9</v>
      </c>
      <c r="C124" s="13">
        <f t="shared" ref="C124:Q124" si="109">MMULT($C108:$Q108,C$99:C$113)</f>
        <v>5.6757640830093221E-2</v>
      </c>
      <c r="D124" s="13">
        <f t="shared" si="109"/>
        <v>5.7027277576483015E-2</v>
      </c>
      <c r="E124" s="13">
        <f t="shared" si="109"/>
        <v>5.6962993591146045E-2</v>
      </c>
      <c r="F124" s="13">
        <f t="shared" si="109"/>
        <v>4.6967436905499246E-2</v>
      </c>
      <c r="G124" s="13">
        <f t="shared" si="109"/>
        <v>5.1915635645194552E-2</v>
      </c>
      <c r="H124" s="13">
        <f t="shared" si="109"/>
        <v>4.7350852503023164E-2</v>
      </c>
      <c r="I124" s="13">
        <f t="shared" si="109"/>
        <v>5.6962993591146045E-2</v>
      </c>
      <c r="J124" s="13">
        <f t="shared" si="109"/>
        <v>4.6967436905499246E-2</v>
      </c>
      <c r="K124" s="13">
        <f t="shared" si="109"/>
        <v>4.6967436905499246E-2</v>
      </c>
      <c r="L124" s="13">
        <f t="shared" si="109"/>
        <v>4.7297967593019873E-2</v>
      </c>
      <c r="M124" s="13">
        <f t="shared" si="109"/>
        <v>5.5393079766765996E-2</v>
      </c>
      <c r="N124" s="13">
        <f t="shared" si="109"/>
        <v>5.5006544503404288E-2</v>
      </c>
      <c r="O124" s="13">
        <f t="shared" si="109"/>
        <v>5.2687240151059987E-2</v>
      </c>
      <c r="P124" s="13">
        <f t="shared" si="109"/>
        <v>4.5186404832694281E-2</v>
      </c>
      <c r="Q124" s="13">
        <f t="shared" si="109"/>
        <v>4.5137177753860398E-2</v>
      </c>
    </row>
    <row r="125" spans="1:17" x14ac:dyDescent="0.25">
      <c r="A125" s="48" t="s">
        <v>18</v>
      </c>
      <c r="B125" s="10" t="s">
        <v>12</v>
      </c>
      <c r="C125" s="13">
        <f t="shared" ref="C125:Q125" si="110">MMULT($C109:$Q109,C$99:C$113)</f>
        <v>2.8184212012732399E-2</v>
      </c>
      <c r="D125" s="13">
        <f t="shared" si="110"/>
        <v>2.8097297659636235E-2</v>
      </c>
      <c r="E125" s="13">
        <f t="shared" si="110"/>
        <v>2.8142553499092549E-2</v>
      </c>
      <c r="F125" s="13">
        <f t="shared" si="110"/>
        <v>3.4400543202307558E-2</v>
      </c>
      <c r="G125" s="13">
        <f t="shared" si="110"/>
        <v>3.1302356974903557E-2</v>
      </c>
      <c r="H125" s="13">
        <f t="shared" si="110"/>
        <v>3.4162289841800406E-2</v>
      </c>
      <c r="I125" s="13">
        <f t="shared" si="110"/>
        <v>2.8142553499092549E-2</v>
      </c>
      <c r="J125" s="13">
        <f t="shared" si="110"/>
        <v>3.4400543202307558E-2</v>
      </c>
      <c r="K125" s="13">
        <f t="shared" si="110"/>
        <v>3.4400543202307558E-2</v>
      </c>
      <c r="L125" s="13">
        <f t="shared" si="110"/>
        <v>3.4195152374284166E-2</v>
      </c>
      <c r="M125" s="13">
        <f t="shared" si="110"/>
        <v>2.8925668372998016E-2</v>
      </c>
      <c r="N125" s="13">
        <f t="shared" si="110"/>
        <v>2.9166212474357644E-2</v>
      </c>
      <c r="O125" s="13">
        <f t="shared" si="110"/>
        <v>3.0609534815409074E-2</v>
      </c>
      <c r="P125" s="13">
        <f t="shared" si="110"/>
        <v>3.5322392655862608E-2</v>
      </c>
      <c r="Q125" s="13">
        <f t="shared" si="110"/>
        <v>3.5365742276641049E-2</v>
      </c>
    </row>
    <row r="126" spans="1:17" x14ac:dyDescent="0.25">
      <c r="A126" s="48"/>
      <c r="B126" s="10" t="s">
        <v>12</v>
      </c>
      <c r="C126" s="13">
        <f t="shared" ref="C126:Q126" si="111">MMULT($C110:$Q110,C$99:C$113)</f>
        <v>8.1147656694882747E-2</v>
      </c>
      <c r="D126" s="13">
        <f t="shared" si="111"/>
        <v>7.9062977766924183E-2</v>
      </c>
      <c r="E126" s="13">
        <f t="shared" si="111"/>
        <v>7.9048035488619078E-2</v>
      </c>
      <c r="F126" s="13">
        <f t="shared" si="111"/>
        <v>9.3516338600836024E-2</v>
      </c>
      <c r="G126" s="13">
        <f t="shared" si="111"/>
        <v>8.6358990475889033E-2</v>
      </c>
      <c r="H126" s="13">
        <f t="shared" si="111"/>
        <v>9.2922392066520629E-2</v>
      </c>
      <c r="I126" s="13">
        <f t="shared" si="111"/>
        <v>7.9048035488619078E-2</v>
      </c>
      <c r="J126" s="13">
        <f t="shared" si="111"/>
        <v>9.3516338600836024E-2</v>
      </c>
      <c r="K126" s="13">
        <f t="shared" si="111"/>
        <v>9.3516338600836024E-2</v>
      </c>
      <c r="L126" s="13">
        <f t="shared" si="111"/>
        <v>9.3004315726426201E-2</v>
      </c>
      <c r="M126" s="13">
        <f t="shared" si="111"/>
        <v>8.5421128520124429E-2</v>
      </c>
      <c r="N126" s="13">
        <f t="shared" si="111"/>
        <v>8.5998162872885198E-2</v>
      </c>
      <c r="O126" s="13">
        <f t="shared" si="111"/>
        <v>8.9460507483234211E-2</v>
      </c>
      <c r="P126" s="13">
        <f t="shared" si="111"/>
        <v>9.9809594342110355E-2</v>
      </c>
      <c r="Q126" s="13">
        <f t="shared" si="111"/>
        <v>9.9642275722856222E-2</v>
      </c>
    </row>
    <row r="127" spans="1:17" x14ac:dyDescent="0.25">
      <c r="A127" s="48"/>
      <c r="B127" s="10" t="s">
        <v>13</v>
      </c>
      <c r="C127" s="13">
        <f t="shared" ref="C127:Q127" si="112">MMULT($C111:$Q111,C$99:C$113)</f>
        <v>0.10384939642169931</v>
      </c>
      <c r="D127" s="13">
        <f t="shared" si="112"/>
        <v>0.10262561785195806</v>
      </c>
      <c r="E127" s="13">
        <f t="shared" si="112"/>
        <v>0.10272083320151594</v>
      </c>
      <c r="F127" s="13">
        <f t="shared" si="112"/>
        <v>0.12403110817066891</v>
      </c>
      <c r="G127" s="13">
        <f t="shared" si="112"/>
        <v>0.1134836287714512</v>
      </c>
      <c r="H127" s="13">
        <f t="shared" si="112"/>
        <v>0.1231985523105613</v>
      </c>
      <c r="I127" s="13">
        <f t="shared" si="112"/>
        <v>0.10272083320151594</v>
      </c>
      <c r="J127" s="13">
        <f t="shared" si="112"/>
        <v>0.12403110817066891</v>
      </c>
      <c r="K127" s="13">
        <f t="shared" si="112"/>
        <v>0.12403110817066891</v>
      </c>
      <c r="L127" s="13">
        <f t="shared" si="112"/>
        <v>0.12331338760161065</v>
      </c>
      <c r="M127" s="13">
        <f t="shared" si="112"/>
        <v>0.1076347945035934</v>
      </c>
      <c r="N127" s="13">
        <f t="shared" si="112"/>
        <v>0.10846421257994562</v>
      </c>
      <c r="O127" s="13">
        <f t="shared" si="112"/>
        <v>0.11344092010635981</v>
      </c>
      <c r="P127" s="13">
        <f t="shared" si="112"/>
        <v>0.12922019658191902</v>
      </c>
      <c r="Q127" s="13">
        <f t="shared" si="112"/>
        <v>0.12923604034292524</v>
      </c>
    </row>
    <row r="128" spans="1:17" x14ac:dyDescent="0.25">
      <c r="A128" s="48" t="s">
        <v>15</v>
      </c>
      <c r="B128" s="10" t="s">
        <v>10</v>
      </c>
      <c r="C128" s="13">
        <f t="shared" ref="C128:Q128" si="113">MMULT($C112:$Q112,C$99:C$113)</f>
        <v>0.11075783547648327</v>
      </c>
      <c r="D128" s="13">
        <f t="shared" si="113"/>
        <v>0.11821211150802999</v>
      </c>
      <c r="E128" s="13">
        <f t="shared" si="113"/>
        <v>0.11875709945845109</v>
      </c>
      <c r="F128" s="13">
        <f t="shared" si="113"/>
        <v>0.12752311548464415</v>
      </c>
      <c r="G128" s="13">
        <f t="shared" si="113"/>
        <v>0.12316080483693946</v>
      </c>
      <c r="H128" s="13">
        <f t="shared" si="113"/>
        <v>0.12736305585894728</v>
      </c>
      <c r="I128" s="13">
        <f t="shared" si="113"/>
        <v>0.11875709945845109</v>
      </c>
      <c r="J128" s="13">
        <f t="shared" si="113"/>
        <v>0.12752311548464415</v>
      </c>
      <c r="K128" s="13">
        <f t="shared" si="113"/>
        <v>0.12752311548464415</v>
      </c>
      <c r="L128" s="13">
        <f t="shared" si="113"/>
        <v>0.12738513304869858</v>
      </c>
      <c r="M128" s="13">
        <f t="shared" si="113"/>
        <v>0.10150952146727728</v>
      </c>
      <c r="N128" s="13">
        <f t="shared" si="113"/>
        <v>0.10176441624775967</v>
      </c>
      <c r="O128" s="13">
        <f t="shared" si="113"/>
        <v>0.10329384610784841</v>
      </c>
      <c r="P128" s="13">
        <f t="shared" si="113"/>
        <v>0.11212088174606048</v>
      </c>
      <c r="Q128" s="13">
        <f t="shared" si="113"/>
        <v>0.11325430577573853</v>
      </c>
    </row>
    <row r="129" spans="1:18" x14ac:dyDescent="0.25">
      <c r="A129" s="48"/>
      <c r="B129" s="10" t="s">
        <v>11</v>
      </c>
      <c r="C129" s="13">
        <f t="shared" ref="C129:Q129" si="114">MMULT($C113:$Q113,C$99:C$113)</f>
        <v>0.12232136119428869</v>
      </c>
      <c r="D129" s="13">
        <f t="shared" si="114"/>
        <v>0.13251362483645271</v>
      </c>
      <c r="E129" s="13">
        <f t="shared" si="114"/>
        <v>0.13319089051536145</v>
      </c>
      <c r="F129" s="13">
        <f t="shared" si="114"/>
        <v>0.13680203678588052</v>
      </c>
      <c r="G129" s="13">
        <f t="shared" si="114"/>
        <v>0.13498387567803932</v>
      </c>
      <c r="H129" s="13">
        <f t="shared" si="114"/>
        <v>0.13689938377384511</v>
      </c>
      <c r="I129" s="13">
        <f t="shared" si="114"/>
        <v>0.13319089051536145</v>
      </c>
      <c r="J129" s="13">
        <f t="shared" si="114"/>
        <v>0.13680203678588052</v>
      </c>
      <c r="K129" s="13">
        <f t="shared" si="114"/>
        <v>0.13680203678588052</v>
      </c>
      <c r="L129" s="13">
        <f t="shared" si="114"/>
        <v>0.13688595660309136</v>
      </c>
      <c r="M129" s="13">
        <f t="shared" si="114"/>
        <v>0.10884227843761331</v>
      </c>
      <c r="N129" s="13">
        <f t="shared" si="114"/>
        <v>0.10887031999345775</v>
      </c>
      <c r="O129" s="13">
        <f t="shared" si="114"/>
        <v>0.10903857605876704</v>
      </c>
      <c r="P129" s="13">
        <f t="shared" si="114"/>
        <v>0.11476888975880678</v>
      </c>
      <c r="Q129" s="13">
        <f t="shared" si="114"/>
        <v>0.11624386960618252</v>
      </c>
    </row>
    <row r="131" spans="1:18" x14ac:dyDescent="0.25">
      <c r="A131" s="48" t="s">
        <v>14</v>
      </c>
      <c r="B131" s="10" t="s">
        <v>0</v>
      </c>
      <c r="C131" s="13">
        <f>MMULT($C115:$Q115,C$115:C$129)</f>
        <v>0.11399433329426149</v>
      </c>
      <c r="D131" s="13">
        <f t="shared" ref="D131:Q131" si="115">MMULT($C115:$Q115,D$115:D$129)</f>
        <v>0.11409285190133944</v>
      </c>
      <c r="E131" s="13">
        <f t="shared" si="115"/>
        <v>0.114109432182567</v>
      </c>
      <c r="F131" s="13">
        <f t="shared" si="115"/>
        <v>0.11537884249354666</v>
      </c>
      <c r="G131" s="13">
        <f t="shared" si="115"/>
        <v>0.1147500415184306</v>
      </c>
      <c r="H131" s="13">
        <f t="shared" si="115"/>
        <v>0.11533318349865597</v>
      </c>
      <c r="I131" s="13">
        <f t="shared" si="115"/>
        <v>0.114109432182567</v>
      </c>
      <c r="J131" s="13">
        <f t="shared" si="115"/>
        <v>0.11537884249354666</v>
      </c>
      <c r="K131" s="13">
        <f t="shared" si="115"/>
        <v>0.11537884249354666</v>
      </c>
      <c r="L131" s="13">
        <f t="shared" si="115"/>
        <v>0.1153394812910547</v>
      </c>
      <c r="M131" s="13">
        <f t="shared" si="115"/>
        <v>0.11398716742188879</v>
      </c>
      <c r="N131" s="13">
        <f t="shared" si="115"/>
        <v>0.11403475185835611</v>
      </c>
      <c r="O131" s="13">
        <f t="shared" si="115"/>
        <v>0.11432026989788177</v>
      </c>
      <c r="P131" s="13">
        <f t="shared" si="115"/>
        <v>0.11531100031217058</v>
      </c>
      <c r="Q131" s="13">
        <f t="shared" si="115"/>
        <v>0.11533615920814758</v>
      </c>
      <c r="R131" s="2">
        <f>MAX(C131:Q131)</f>
        <v>0.11537884249354666</v>
      </c>
    </row>
    <row r="132" spans="1:18" x14ac:dyDescent="0.25">
      <c r="A132" s="48"/>
      <c r="B132" s="10" t="s">
        <v>1</v>
      </c>
      <c r="C132" s="13">
        <f t="shared" ref="C132:Q132" si="116">MMULT($C116:$Q116,C$115:C$129)</f>
        <v>0.12189029556839684</v>
      </c>
      <c r="D132" s="13">
        <f t="shared" si="116"/>
        <v>0.12196793104037625</v>
      </c>
      <c r="E132" s="13">
        <f t="shared" si="116"/>
        <v>0.12198371967992164</v>
      </c>
      <c r="F132" s="13">
        <f t="shared" si="116"/>
        <v>0.12331895511203253</v>
      </c>
      <c r="G132" s="13">
        <f t="shared" si="116"/>
        <v>0.12265762474140185</v>
      </c>
      <c r="H132" s="13">
        <f t="shared" si="116"/>
        <v>0.12327033297408097</v>
      </c>
      <c r="I132" s="13">
        <f t="shared" si="116"/>
        <v>0.12198371967992164</v>
      </c>
      <c r="J132" s="13">
        <f t="shared" si="116"/>
        <v>0.12331895511203253</v>
      </c>
      <c r="K132" s="13">
        <f t="shared" si="116"/>
        <v>0.12331895511203253</v>
      </c>
      <c r="L132" s="13">
        <f t="shared" si="116"/>
        <v>0.12327703947586738</v>
      </c>
      <c r="M132" s="13">
        <f t="shared" si="116"/>
        <v>0.12191805758425843</v>
      </c>
      <c r="N132" s="13">
        <f t="shared" si="116"/>
        <v>0.12196839345350827</v>
      </c>
      <c r="O132" s="13">
        <f t="shared" si="116"/>
        <v>0.12227042075009922</v>
      </c>
      <c r="P132" s="13">
        <f t="shared" si="116"/>
        <v>0.12330492176914457</v>
      </c>
      <c r="Q132" s="13">
        <f t="shared" si="116"/>
        <v>0.12332770105608772</v>
      </c>
      <c r="R132" s="2">
        <f t="shared" ref="R132:R145" si="117">MAX(C132:Q132)</f>
        <v>0.12332770105608772</v>
      </c>
    </row>
    <row r="133" spans="1:18" x14ac:dyDescent="0.25">
      <c r="A133" s="48" t="s">
        <v>16</v>
      </c>
      <c r="B133" s="10" t="s">
        <v>2</v>
      </c>
      <c r="C133" s="13">
        <f t="shared" ref="C133:Q133" si="118">MMULT($C117:$Q117,C$115:C$129)</f>
        <v>6.5518637752459766E-3</v>
      </c>
      <c r="D133" s="13">
        <f t="shared" si="118"/>
        <v>6.5191776700810802E-3</v>
      </c>
      <c r="E133" s="13">
        <f t="shared" si="118"/>
        <v>6.517218057889575E-3</v>
      </c>
      <c r="F133" s="13">
        <f t="shared" si="118"/>
        <v>6.5316238981301348E-3</v>
      </c>
      <c r="G133" s="13">
        <f t="shared" si="118"/>
        <v>6.524588130933387E-3</v>
      </c>
      <c r="H133" s="13">
        <f t="shared" si="118"/>
        <v>6.5303312488548208E-3</v>
      </c>
      <c r="I133" s="13">
        <f t="shared" si="118"/>
        <v>6.517218057889575E-3</v>
      </c>
      <c r="J133" s="13">
        <f t="shared" si="118"/>
        <v>6.5316238981301348E-3</v>
      </c>
      <c r="K133" s="13">
        <f t="shared" si="118"/>
        <v>6.5316238981301348E-3</v>
      </c>
      <c r="L133" s="13">
        <f t="shared" si="118"/>
        <v>6.5305095453065893E-3</v>
      </c>
      <c r="M133" s="13">
        <f t="shared" si="118"/>
        <v>6.5976918602392333E-3</v>
      </c>
      <c r="N133" s="13">
        <f t="shared" si="118"/>
        <v>6.5986011641350935E-3</v>
      </c>
      <c r="O133" s="13">
        <f t="shared" si="118"/>
        <v>6.6040572057519146E-3</v>
      </c>
      <c r="P133" s="13">
        <f t="shared" si="118"/>
        <v>6.6054114619459297E-3</v>
      </c>
      <c r="Q133" s="13">
        <f t="shared" si="118"/>
        <v>6.6009053914846492E-3</v>
      </c>
      <c r="R133" s="2">
        <f t="shared" si="117"/>
        <v>6.6054114619459297E-3</v>
      </c>
    </row>
    <row r="134" spans="1:18" x14ac:dyDescent="0.25">
      <c r="A134" s="48"/>
      <c r="B134" s="10" t="s">
        <v>3</v>
      </c>
      <c r="C134" s="13">
        <f t="shared" ref="C134:Q134" si="119">MMULT($C118:$Q118,C$115:C$129)</f>
        <v>4.4080974030273529E-2</v>
      </c>
      <c r="D134" s="13">
        <f t="shared" si="119"/>
        <v>4.3861897315130724E-2</v>
      </c>
      <c r="E134" s="13">
        <f t="shared" si="119"/>
        <v>4.3848698940405384E-2</v>
      </c>
      <c r="F134" s="13">
        <f t="shared" si="119"/>
        <v>4.3937358399331189E-2</v>
      </c>
      <c r="G134" s="13">
        <f t="shared" si="119"/>
        <v>4.3894110467449975E-2</v>
      </c>
      <c r="H134" s="13">
        <f t="shared" si="119"/>
        <v>4.3928992498032782E-2</v>
      </c>
      <c r="I134" s="13">
        <f t="shared" si="119"/>
        <v>4.3848698940405384E-2</v>
      </c>
      <c r="J134" s="13">
        <f t="shared" si="119"/>
        <v>4.3937358399331189E-2</v>
      </c>
      <c r="K134" s="13">
        <f t="shared" si="119"/>
        <v>4.3937358399331189E-2</v>
      </c>
      <c r="L134" s="13">
        <f t="shared" si="119"/>
        <v>4.3930146415453245E-2</v>
      </c>
      <c r="M134" s="13">
        <f t="shared" si="119"/>
        <v>4.4387346536062716E-2</v>
      </c>
      <c r="N134" s="13">
        <f t="shared" si="119"/>
        <v>4.4393138457145861E-2</v>
      </c>
      <c r="O134" s="13">
        <f t="shared" si="119"/>
        <v>4.4427891373761401E-2</v>
      </c>
      <c r="P134" s="13">
        <f t="shared" si="119"/>
        <v>4.4430985792757144E-2</v>
      </c>
      <c r="Q134" s="13">
        <f t="shared" si="119"/>
        <v>4.4400714496654781E-2</v>
      </c>
      <c r="R134" s="2">
        <f t="shared" si="117"/>
        <v>4.4430985792757144E-2</v>
      </c>
    </row>
    <row r="135" spans="1:18" x14ac:dyDescent="0.25">
      <c r="A135" s="48"/>
      <c r="B135" s="10" t="s">
        <v>4</v>
      </c>
      <c r="C135" s="13">
        <f t="shared" ref="C135:Q135" si="120">MMULT($C119:$Q119,C$115:C$129)</f>
        <v>2.274952699738186E-3</v>
      </c>
      <c r="D135" s="13">
        <f t="shared" si="120"/>
        <v>2.2636033576670426E-3</v>
      </c>
      <c r="E135" s="13">
        <f t="shared" si="120"/>
        <v>2.2629229367672138E-3</v>
      </c>
      <c r="F135" s="13">
        <f t="shared" si="120"/>
        <v>2.2679249646285191E-3</v>
      </c>
      <c r="G135" s="13">
        <f t="shared" si="120"/>
        <v>2.2654819899074257E-3</v>
      </c>
      <c r="H135" s="13">
        <f t="shared" si="120"/>
        <v>2.2674761280745905E-3</v>
      </c>
      <c r="I135" s="13">
        <f t="shared" si="120"/>
        <v>2.2629229367672138E-3</v>
      </c>
      <c r="J135" s="13">
        <f t="shared" si="120"/>
        <v>2.2679249646285191E-3</v>
      </c>
      <c r="K135" s="13">
        <f t="shared" si="120"/>
        <v>2.2679249646285191E-3</v>
      </c>
      <c r="L135" s="13">
        <f t="shared" si="120"/>
        <v>2.267538036564788E-3</v>
      </c>
      <c r="M135" s="13">
        <f t="shared" si="120"/>
        <v>2.2908652292497338E-3</v>
      </c>
      <c r="N135" s="13">
        <f t="shared" si="120"/>
        <v>2.2911809597691291E-3</v>
      </c>
      <c r="O135" s="13">
        <f t="shared" si="120"/>
        <v>2.2930754186638591E-3</v>
      </c>
      <c r="P135" s="13">
        <f t="shared" si="120"/>
        <v>2.2935456465090036E-3</v>
      </c>
      <c r="Q135" s="13">
        <f t="shared" si="120"/>
        <v>2.2919810387099469E-3</v>
      </c>
      <c r="R135" s="2">
        <f t="shared" si="117"/>
        <v>2.2935456465090036E-3</v>
      </c>
    </row>
    <row r="136" spans="1:18" x14ac:dyDescent="0.25">
      <c r="A136" s="48"/>
      <c r="B136" s="10" t="s">
        <v>5</v>
      </c>
      <c r="C136" s="13">
        <f t="shared" ref="C136:Q136" si="121">MMULT($C120:$Q120,C$115:C$129)</f>
        <v>6.5534441152761927E-2</v>
      </c>
      <c r="D136" s="13">
        <f t="shared" si="121"/>
        <v>6.5210007979024182E-2</v>
      </c>
      <c r="E136" s="13">
        <f t="shared" si="121"/>
        <v>6.5190364849731952E-2</v>
      </c>
      <c r="F136" s="13">
        <f t="shared" si="121"/>
        <v>6.5309668669154441E-2</v>
      </c>
      <c r="G136" s="13">
        <f t="shared" si="121"/>
        <v>6.5251560267351294E-2</v>
      </c>
      <c r="H136" s="13">
        <f t="shared" si="121"/>
        <v>6.5297732207998671E-2</v>
      </c>
      <c r="I136" s="13">
        <f t="shared" si="121"/>
        <v>6.5190364849731952E-2</v>
      </c>
      <c r="J136" s="13">
        <f t="shared" si="121"/>
        <v>6.5309668669154441E-2</v>
      </c>
      <c r="K136" s="13">
        <f t="shared" si="121"/>
        <v>6.5309668669154441E-2</v>
      </c>
      <c r="L136" s="13">
        <f t="shared" si="121"/>
        <v>6.5299378616433965E-2</v>
      </c>
      <c r="M136" s="13">
        <f t="shared" si="121"/>
        <v>6.5986955267025985E-2</v>
      </c>
      <c r="N136" s="13">
        <f t="shared" si="121"/>
        <v>6.5995072858298004E-2</v>
      </c>
      <c r="O136" s="13">
        <f t="shared" si="121"/>
        <v>6.604378035422992E-2</v>
      </c>
      <c r="P136" s="13">
        <f t="shared" si="121"/>
        <v>6.6039275111241774E-2</v>
      </c>
      <c r="Q136" s="13">
        <f t="shared" si="121"/>
        <v>6.5994340246947336E-2</v>
      </c>
      <c r="R136" s="2">
        <f>MAX(C136:Q136)</f>
        <v>6.604378035422992E-2</v>
      </c>
    </row>
    <row r="137" spans="1:18" x14ac:dyDescent="0.25">
      <c r="A137" s="48" t="s">
        <v>17</v>
      </c>
      <c r="B137" s="10" t="s">
        <v>6</v>
      </c>
      <c r="C137" s="13">
        <f t="shared" ref="C137:Q137" si="122">MMULT($C121:$Q121,C$115:C$129)</f>
        <v>4.2923635844116716E-2</v>
      </c>
      <c r="D137" s="13">
        <f t="shared" si="122"/>
        <v>4.2709497314472496E-2</v>
      </c>
      <c r="E137" s="13">
        <f t="shared" si="122"/>
        <v>4.2696659184287063E-2</v>
      </c>
      <c r="F137" s="13">
        <f t="shared" si="122"/>
        <v>4.2791037068462622E-2</v>
      </c>
      <c r="G137" s="13">
        <f t="shared" si="122"/>
        <v>4.2744943205800502E-2</v>
      </c>
      <c r="H137" s="13">
        <f t="shared" si="122"/>
        <v>4.2782568454237557E-2</v>
      </c>
      <c r="I137" s="13">
        <f t="shared" si="122"/>
        <v>4.2696659184287063E-2</v>
      </c>
      <c r="J137" s="13">
        <f t="shared" si="122"/>
        <v>4.2791037068462622E-2</v>
      </c>
      <c r="K137" s="13">
        <f t="shared" si="122"/>
        <v>4.2791037068462622E-2</v>
      </c>
      <c r="L137" s="13">
        <f t="shared" si="122"/>
        <v>4.2783736538958263E-2</v>
      </c>
      <c r="M137" s="13">
        <f t="shared" si="122"/>
        <v>4.3223872249994973E-2</v>
      </c>
      <c r="N137" s="13">
        <f t="shared" si="122"/>
        <v>4.3229829429606223E-2</v>
      </c>
      <c r="O137" s="13">
        <f t="shared" si="122"/>
        <v>4.3265573937053957E-2</v>
      </c>
      <c r="P137" s="13">
        <f t="shared" si="122"/>
        <v>4.3274446160547236E-2</v>
      </c>
      <c r="Q137" s="13">
        <f t="shared" si="122"/>
        <v>4.3244925258678256E-2</v>
      </c>
      <c r="R137" s="2">
        <f t="shared" si="117"/>
        <v>4.3274446160547236E-2</v>
      </c>
    </row>
    <row r="138" spans="1:18" x14ac:dyDescent="0.25">
      <c r="A138" s="48"/>
      <c r="B138" s="10" t="s">
        <v>7</v>
      </c>
      <c r="C138" s="13">
        <f t="shared" ref="C138:Q138" si="123">MMULT($C122:$Q122,C$115:C$129)</f>
        <v>2.0591142690977858E-2</v>
      </c>
      <c r="D138" s="13">
        <f t="shared" si="123"/>
        <v>2.0523644579165747E-2</v>
      </c>
      <c r="E138" s="13">
        <f t="shared" si="123"/>
        <v>2.0518504916430341E-2</v>
      </c>
      <c r="F138" s="13">
        <f t="shared" si="123"/>
        <v>2.0413821596893953E-2</v>
      </c>
      <c r="G138" s="13">
        <f t="shared" si="123"/>
        <v>2.0465852264882629E-2</v>
      </c>
      <c r="H138" s="13">
        <f t="shared" si="123"/>
        <v>2.0416226599988922E-2</v>
      </c>
      <c r="I138" s="13">
        <f t="shared" si="123"/>
        <v>2.0518504916430341E-2</v>
      </c>
      <c r="J138" s="13">
        <f t="shared" si="123"/>
        <v>2.0413821596893953E-2</v>
      </c>
      <c r="K138" s="13">
        <f t="shared" si="123"/>
        <v>2.0413821596893953E-2</v>
      </c>
      <c r="L138" s="13">
        <f t="shared" si="123"/>
        <v>2.0415894875424102E-2</v>
      </c>
      <c r="M138" s="13">
        <f t="shared" si="123"/>
        <v>2.0672369029707927E-2</v>
      </c>
      <c r="N138" s="13">
        <f t="shared" si="123"/>
        <v>2.0669093559735733E-2</v>
      </c>
      <c r="O138" s="13">
        <f t="shared" si="123"/>
        <v>2.06494399537583E-2</v>
      </c>
      <c r="P138" s="13">
        <f t="shared" si="123"/>
        <v>2.055036926587336E-2</v>
      </c>
      <c r="Q138" s="13">
        <f t="shared" si="123"/>
        <v>2.0539878553004078E-2</v>
      </c>
      <c r="R138" s="2">
        <f t="shared" si="117"/>
        <v>2.0672369029707927E-2</v>
      </c>
    </row>
    <row r="139" spans="1:18" x14ac:dyDescent="0.25">
      <c r="A139" s="48"/>
      <c r="B139" s="10" t="s">
        <v>8</v>
      </c>
      <c r="C139" s="13">
        <f t="shared" ref="C139:Q139" si="124">MMULT($C123:$Q123,C$115:C$129)</f>
        <v>5.4955968900711701E-2</v>
      </c>
      <c r="D139" s="13">
        <f t="shared" si="124"/>
        <v>5.4817453056095741E-2</v>
      </c>
      <c r="E139" s="13">
        <f t="shared" si="124"/>
        <v>5.4805039760118433E-2</v>
      </c>
      <c r="F139" s="13">
        <f t="shared" si="124"/>
        <v>5.4360709416013425E-2</v>
      </c>
      <c r="G139" s="13">
        <f t="shared" si="124"/>
        <v>5.458111616204675E-2</v>
      </c>
      <c r="H139" s="13">
        <f t="shared" si="124"/>
        <v>5.4374307910561789E-2</v>
      </c>
      <c r="I139" s="13">
        <f t="shared" si="124"/>
        <v>5.4805039760118433E-2</v>
      </c>
      <c r="J139" s="13">
        <f t="shared" si="124"/>
        <v>5.4360709416013425E-2</v>
      </c>
      <c r="K139" s="13">
        <f t="shared" si="124"/>
        <v>5.4360709416013425E-2</v>
      </c>
      <c r="L139" s="13">
        <f t="shared" si="124"/>
        <v>5.4372432256141329E-2</v>
      </c>
      <c r="M139" s="13">
        <f t="shared" si="124"/>
        <v>5.509976237534632E-2</v>
      </c>
      <c r="N139" s="13">
        <f t="shared" si="124"/>
        <v>5.5084242954030388E-2</v>
      </c>
      <c r="O139" s="13">
        <f t="shared" si="124"/>
        <v>5.4991122701324648E-2</v>
      </c>
      <c r="P139" s="13">
        <f t="shared" si="124"/>
        <v>5.4613905387093771E-2</v>
      </c>
      <c r="Q139" s="13">
        <f t="shared" si="124"/>
        <v>5.4590353027540846E-2</v>
      </c>
      <c r="R139" s="2">
        <f t="shared" si="117"/>
        <v>5.509976237534632E-2</v>
      </c>
    </row>
    <row r="140" spans="1:18" x14ac:dyDescent="0.25">
      <c r="A140" s="48"/>
      <c r="B140" s="10" t="s">
        <v>9</v>
      </c>
      <c r="C140" s="13">
        <f t="shared" ref="C140:Q140" si="125">MMULT($C124:$Q124,C$115:C$129)</f>
        <v>5.1008726963607115E-2</v>
      </c>
      <c r="D140" s="13">
        <f t="shared" si="125"/>
        <v>5.0757038556538986E-2</v>
      </c>
      <c r="E140" s="13">
        <f t="shared" si="125"/>
        <v>5.0741735259256598E-2</v>
      </c>
      <c r="F140" s="13">
        <f t="shared" si="125"/>
        <v>5.0826346560434527E-2</v>
      </c>
      <c r="G140" s="13">
        <f t="shared" si="125"/>
        <v>5.078519956497924E-2</v>
      </c>
      <c r="H140" s="13">
        <f t="shared" si="125"/>
        <v>5.0817386294067408E-2</v>
      </c>
      <c r="I140" s="13">
        <f t="shared" si="125"/>
        <v>5.0741735259256598E-2</v>
      </c>
      <c r="J140" s="13">
        <f t="shared" si="125"/>
        <v>5.0826346560434527E-2</v>
      </c>
      <c r="K140" s="13">
        <f t="shared" si="125"/>
        <v>5.0826346560434527E-2</v>
      </c>
      <c r="L140" s="13">
        <f t="shared" si="125"/>
        <v>5.0818622192876681E-2</v>
      </c>
      <c r="M140" s="13">
        <f t="shared" si="125"/>
        <v>5.135898558483401E-2</v>
      </c>
      <c r="N140" s="13">
        <f t="shared" si="125"/>
        <v>5.1364978594713624E-2</v>
      </c>
      <c r="O140" s="13">
        <f t="shared" si="125"/>
        <v>5.1400938092371166E-2</v>
      </c>
      <c r="P140" s="13">
        <f t="shared" si="125"/>
        <v>5.1391424821026398E-2</v>
      </c>
      <c r="Q140" s="13">
        <f t="shared" si="125"/>
        <v>5.1356495263940878E-2</v>
      </c>
      <c r="R140" s="2">
        <f t="shared" si="117"/>
        <v>5.1400938092371166E-2</v>
      </c>
    </row>
    <row r="141" spans="1:18" x14ac:dyDescent="0.25">
      <c r="A141" s="48" t="s">
        <v>18</v>
      </c>
      <c r="B141" s="10" t="s">
        <v>12</v>
      </c>
      <c r="C141" s="13">
        <f t="shared" ref="C141:Q141" si="126">MMULT($C125:$Q125,C$115:C$129)</f>
        <v>3.1772725348750724E-2</v>
      </c>
      <c r="D141" s="13">
        <f t="shared" si="126"/>
        <v>3.1928606149856556E-2</v>
      </c>
      <c r="E141" s="13">
        <f t="shared" si="126"/>
        <v>3.1937992263793728E-2</v>
      </c>
      <c r="F141" s="13">
        <f t="shared" si="126"/>
        <v>3.1874294004450576E-2</v>
      </c>
      <c r="G141" s="13">
        <f t="shared" si="126"/>
        <v>3.1905370400575506E-2</v>
      </c>
      <c r="H141" s="13">
        <f t="shared" si="126"/>
        <v>3.188026981054462E-2</v>
      </c>
      <c r="I141" s="13">
        <f t="shared" si="126"/>
        <v>3.1937992263793728E-2</v>
      </c>
      <c r="J141" s="13">
        <f t="shared" si="126"/>
        <v>3.1874294004450576E-2</v>
      </c>
      <c r="K141" s="13">
        <f t="shared" si="126"/>
        <v>3.1874294004450576E-2</v>
      </c>
      <c r="L141" s="13">
        <f t="shared" si="126"/>
        <v>3.1879445561428202E-2</v>
      </c>
      <c r="M141" s="13">
        <f t="shared" si="126"/>
        <v>3.1554669246700542E-2</v>
      </c>
      <c r="N141" s="13">
        <f t="shared" si="126"/>
        <v>3.1550524547646612E-2</v>
      </c>
      <c r="O141" s="13">
        <f t="shared" si="126"/>
        <v>3.1525655358555497E-2</v>
      </c>
      <c r="P141" s="13">
        <f t="shared" si="126"/>
        <v>3.1522988240264116E-2</v>
      </c>
      <c r="Q141" s="13">
        <f t="shared" si="126"/>
        <v>3.1544521934949346E-2</v>
      </c>
      <c r="R141" s="2">
        <f t="shared" si="117"/>
        <v>3.1937992263793728E-2</v>
      </c>
    </row>
    <row r="142" spans="1:18" x14ac:dyDescent="0.25">
      <c r="A142" s="48"/>
      <c r="B142" s="10" t="s">
        <v>12</v>
      </c>
      <c r="C142" s="13">
        <f t="shared" ref="C142:Q142" si="127">MMULT($C126:$Q126,C$115:C$129)</f>
        <v>8.9607617143016904E-2</v>
      </c>
      <c r="D142" s="13">
        <f t="shared" si="127"/>
        <v>9.0002397929332095E-2</v>
      </c>
      <c r="E142" s="13">
        <f t="shared" si="127"/>
        <v>9.0028233366797869E-2</v>
      </c>
      <c r="F142" s="13">
        <f t="shared" si="127"/>
        <v>9.0120816025005809E-2</v>
      </c>
      <c r="G142" s="13">
        <f t="shared" si="127"/>
        <v>9.0073807002039402E-2</v>
      </c>
      <c r="H142" s="13">
        <f t="shared" si="127"/>
        <v>9.0126366190875357E-2</v>
      </c>
      <c r="I142" s="13">
        <f t="shared" si="127"/>
        <v>9.0028233366797869E-2</v>
      </c>
      <c r="J142" s="13">
        <f t="shared" si="127"/>
        <v>9.0120816025005809E-2</v>
      </c>
      <c r="K142" s="13">
        <f t="shared" si="127"/>
        <v>9.0120816025005809E-2</v>
      </c>
      <c r="L142" s="13">
        <f t="shared" si="127"/>
        <v>9.0125600650755436E-2</v>
      </c>
      <c r="M142" s="13">
        <f t="shared" si="127"/>
        <v>8.9080700978487637E-2</v>
      </c>
      <c r="N142" s="13">
        <f t="shared" si="127"/>
        <v>8.9079937165029724E-2</v>
      </c>
      <c r="O142" s="13">
        <f t="shared" si="127"/>
        <v>8.9075354100959681E-2</v>
      </c>
      <c r="P142" s="13">
        <f t="shared" si="127"/>
        <v>8.9260997825988592E-2</v>
      </c>
      <c r="Q142" s="13">
        <f t="shared" si="127"/>
        <v>8.9317772705601386E-2</v>
      </c>
      <c r="R142" s="2">
        <f t="shared" si="117"/>
        <v>9.0126366190875357E-2</v>
      </c>
    </row>
    <row r="143" spans="1:18" x14ac:dyDescent="0.25">
      <c r="A143" s="48"/>
      <c r="B143" s="10" t="s">
        <v>13</v>
      </c>
      <c r="C143" s="13">
        <f t="shared" ref="C143:Q143" si="128">MMULT($C127:$Q127,C$115:C$129)</f>
        <v>0.11614981576287861</v>
      </c>
      <c r="D143" s="13">
        <f t="shared" si="128"/>
        <v>0.11669757288759569</v>
      </c>
      <c r="E143" s="13">
        <f t="shared" si="128"/>
        <v>0.11673157197498765</v>
      </c>
      <c r="F143" s="13">
        <f t="shared" si="128"/>
        <v>0.11663279659758886</v>
      </c>
      <c r="G143" s="13">
        <f t="shared" si="128"/>
        <v>0.11668007934997832</v>
      </c>
      <c r="H143" s="13">
        <f t="shared" si="128"/>
        <v>0.116649074771719</v>
      </c>
      <c r="I143" s="13">
        <f t="shared" si="128"/>
        <v>0.11673157197498765</v>
      </c>
      <c r="J143" s="13">
        <f t="shared" si="128"/>
        <v>0.11663279659758886</v>
      </c>
      <c r="K143" s="13">
        <f t="shared" si="128"/>
        <v>0.11663279659758886</v>
      </c>
      <c r="L143" s="13">
        <f t="shared" si="128"/>
        <v>0.11664682950632173</v>
      </c>
      <c r="M143" s="13">
        <f t="shared" si="128"/>
        <v>0.11539605311617109</v>
      </c>
      <c r="N143" s="13">
        <f t="shared" si="128"/>
        <v>0.11538628270927505</v>
      </c>
      <c r="O143" s="13">
        <f t="shared" si="128"/>
        <v>0.11532765792290753</v>
      </c>
      <c r="P143" s="13">
        <f t="shared" si="128"/>
        <v>0.11541304920653019</v>
      </c>
      <c r="Q143" s="13">
        <f t="shared" si="128"/>
        <v>0.11548982031840588</v>
      </c>
      <c r="R143" s="2">
        <f t="shared" si="117"/>
        <v>0.11673157197498765</v>
      </c>
    </row>
    <row r="144" spans="1:18" x14ac:dyDescent="0.25">
      <c r="A144" s="48" t="s">
        <v>15</v>
      </c>
      <c r="B144" s="10" t="s">
        <v>10</v>
      </c>
      <c r="C144" s="13">
        <f t="shared" ref="C144:Q144" si="129">MMULT($C128:$Q128,C$115:C$129)</f>
        <v>0.11514070511768124</v>
      </c>
      <c r="D144" s="13">
        <f t="shared" si="129"/>
        <v>0.11522149122033182</v>
      </c>
      <c r="E144" s="13">
        <f t="shared" si="129"/>
        <v>0.1152180645779103</v>
      </c>
      <c r="F144" s="13">
        <f t="shared" si="129"/>
        <v>0.11416529387352944</v>
      </c>
      <c r="G144" s="13">
        <f t="shared" si="129"/>
        <v>0.11468630125801244</v>
      </c>
      <c r="H144" s="13">
        <f t="shared" si="129"/>
        <v>0.11420688349046704</v>
      </c>
      <c r="I144" s="13">
        <f t="shared" si="129"/>
        <v>0.1152180645779103</v>
      </c>
      <c r="J144" s="13">
        <f t="shared" si="129"/>
        <v>0.11416529387352944</v>
      </c>
      <c r="K144" s="13">
        <f t="shared" si="129"/>
        <v>0.11416529387352944</v>
      </c>
      <c r="L144" s="13">
        <f t="shared" si="129"/>
        <v>0.11420114699157911</v>
      </c>
      <c r="M144" s="13">
        <f t="shared" si="129"/>
        <v>0.11492596853189441</v>
      </c>
      <c r="N144" s="13">
        <f t="shared" si="129"/>
        <v>0.11488472980160368</v>
      </c>
      <c r="O144" s="13">
        <f t="shared" si="129"/>
        <v>0.1146372875221682</v>
      </c>
      <c r="P144" s="13">
        <f t="shared" si="129"/>
        <v>0.11386317181582443</v>
      </c>
      <c r="Q144" s="13">
        <f t="shared" si="129"/>
        <v>0.11386533898103332</v>
      </c>
      <c r="R144" s="2">
        <f t="shared" si="117"/>
        <v>0.11522149122033182</v>
      </c>
    </row>
    <row r="145" spans="1:18" x14ac:dyDescent="0.25">
      <c r="A145" s="48"/>
      <c r="B145" s="10" t="s">
        <v>11</v>
      </c>
      <c r="C145" s="13">
        <f t="shared" ref="C145:Q145" si="130">MMULT($C129:$Q129,C$115:C$129)</f>
        <v>0.12352280170758073</v>
      </c>
      <c r="D145" s="13">
        <f t="shared" si="130"/>
        <v>0.12342682904299181</v>
      </c>
      <c r="E145" s="13">
        <f t="shared" si="130"/>
        <v>0.12340984204913495</v>
      </c>
      <c r="F145" s="13">
        <f t="shared" si="130"/>
        <v>0.12207051132079691</v>
      </c>
      <c r="G145" s="13">
        <f t="shared" si="130"/>
        <v>0.12273392367621033</v>
      </c>
      <c r="H145" s="13">
        <f t="shared" si="130"/>
        <v>0.12211886792184011</v>
      </c>
      <c r="I145" s="13">
        <f t="shared" si="130"/>
        <v>0.12340984204913495</v>
      </c>
      <c r="J145" s="13">
        <f t="shared" si="130"/>
        <v>0.12207051132079691</v>
      </c>
      <c r="K145" s="13">
        <f t="shared" si="130"/>
        <v>0.12207051132079691</v>
      </c>
      <c r="L145" s="13">
        <f t="shared" si="130"/>
        <v>0.12211219804583415</v>
      </c>
      <c r="M145" s="13">
        <f t="shared" si="130"/>
        <v>0.12351953498813786</v>
      </c>
      <c r="N145" s="13">
        <f t="shared" si="130"/>
        <v>0.12346924248714608</v>
      </c>
      <c r="O145" s="13">
        <f t="shared" si="130"/>
        <v>0.12316747541051254</v>
      </c>
      <c r="P145" s="13">
        <f t="shared" si="130"/>
        <v>0.12212450718308246</v>
      </c>
      <c r="Q145" s="13">
        <f t="shared" si="130"/>
        <v>0.12209909251881329</v>
      </c>
      <c r="R145" s="2">
        <f t="shared" si="117"/>
        <v>0.12352280170758073</v>
      </c>
    </row>
  </sheetData>
  <mergeCells count="50">
    <mergeCell ref="A133:A136"/>
    <mergeCell ref="A137:A140"/>
    <mergeCell ref="A141:A143"/>
    <mergeCell ref="A144:A145"/>
    <mergeCell ref="A115:A116"/>
    <mergeCell ref="A117:A120"/>
    <mergeCell ref="A121:A124"/>
    <mergeCell ref="A125:A127"/>
    <mergeCell ref="A128:A129"/>
    <mergeCell ref="A131:A132"/>
    <mergeCell ref="A112:A113"/>
    <mergeCell ref="A77:A79"/>
    <mergeCell ref="A80:A81"/>
    <mergeCell ref="A83:A84"/>
    <mergeCell ref="A85:A88"/>
    <mergeCell ref="A89:A92"/>
    <mergeCell ref="A93:A95"/>
    <mergeCell ref="A96:A97"/>
    <mergeCell ref="A99:A100"/>
    <mergeCell ref="A101:A104"/>
    <mergeCell ref="A105:A108"/>
    <mergeCell ref="A109:A111"/>
    <mergeCell ref="A73:A76"/>
    <mergeCell ref="A37:A40"/>
    <mergeCell ref="A41:A44"/>
    <mergeCell ref="A45:A47"/>
    <mergeCell ref="A48:A49"/>
    <mergeCell ref="A51:A52"/>
    <mergeCell ref="A53:A56"/>
    <mergeCell ref="A57:A60"/>
    <mergeCell ref="A61:A63"/>
    <mergeCell ref="A64:A65"/>
    <mergeCell ref="A67:A68"/>
    <mergeCell ref="A69:A72"/>
    <mergeCell ref="A35:A36"/>
    <mergeCell ref="A5:A8"/>
    <mergeCell ref="A9:A12"/>
    <mergeCell ref="A13:A15"/>
    <mergeCell ref="A16:A17"/>
    <mergeCell ref="A19:A20"/>
    <mergeCell ref="A21:A24"/>
    <mergeCell ref="A25:A28"/>
    <mergeCell ref="A29:A31"/>
    <mergeCell ref="A32:A33"/>
    <mergeCell ref="A3:A4"/>
    <mergeCell ref="C1:D1"/>
    <mergeCell ref="E1:H1"/>
    <mergeCell ref="I1:L1"/>
    <mergeCell ref="P1:Q1"/>
    <mergeCell ref="M1:O1"/>
  </mergeCells>
  <conditionalFormatting sqref="S3:S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{EB10DCF8-E2C7-4178-9DF6-0F2F12AEB64A}</x14:id>
        </ext>
      </extLst>
    </cfRule>
  </conditionalFormatting>
  <conditionalFormatting sqref="S5:S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{0F34C657-4910-487F-98DB-D91BA08D220A}</x14:id>
        </ext>
      </extLst>
    </cfRule>
  </conditionalFormatting>
  <conditionalFormatting sqref="S9:S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{81E578C9-C205-479E-AEDA-55DC7A15E3D9}</x14:id>
        </ext>
      </extLst>
    </cfRule>
  </conditionalFormatting>
  <conditionalFormatting sqref="S13:S1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{FFD8D34D-4458-40DA-992A-4612ED2C911D}</x14:id>
        </ext>
      </extLst>
    </cfRule>
  </conditionalFormatting>
  <conditionalFormatting sqref="S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{98A0AF49-4C12-4B73-9DFC-663AE4B22D31}</x14:id>
        </ext>
      </extLst>
    </cfRule>
  </conditionalFormatting>
  <conditionalFormatting sqref="S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{3FB8449D-233E-46F1-A2D2-E808546A8DC4}</x14:id>
        </ext>
      </extLst>
    </cfRule>
  </conditionalFormatting>
  <conditionalFormatting sqref="T5:T1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{232EAB7F-ED24-4D83-AD74-3D261692F8E0}</x14:id>
        </ext>
      </extLst>
    </cfRule>
  </conditionalFormatting>
  <conditionalFormatting sqref="R3:R1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{F76ADBE1-8AA8-4B97-BD7C-80C1462DE371}</x14:id>
        </ext>
      </extLst>
    </cfRule>
  </conditionalFormatting>
  <conditionalFormatting sqref="V5:V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{57F1F66A-2DD7-4B08-96E5-3B50E58AA2F7}</x14:id>
        </ext>
      </extLst>
    </cfRule>
  </conditionalFormatting>
  <conditionalFormatting sqref="V5:V1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{9132000D-CA57-498D-8750-E3DFECF720A5}</x14:id>
        </ext>
      </extLst>
    </cfRule>
  </conditionalFormatting>
  <conditionalFormatting sqref="U5:U1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{68F30853-D38E-4AAE-934B-02BEB245DFAA}</x14:id>
        </ext>
      </extLst>
    </cfRule>
  </conditionalFormatting>
  <conditionalFormatting sqref="S16:S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{A90CD09E-52B9-47AB-A102-632AF6DF6F89}</x14:id>
        </ext>
      </extLst>
    </cfRule>
  </conditionalFormatting>
  <conditionalFormatting sqref="T3:T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{F0B2FB42-5BE9-48C3-823F-62DD36D68141}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0DCF8-E2C7-4178-9DF6-0F2F12AEB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</xm:sqref>
        </x14:conditionalFormatting>
        <x14:conditionalFormatting xmlns:xm="http://schemas.microsoft.com/office/excel/2006/main">
          <x14:cfRule type="dataBar" id="{0F34C657-4910-487F-98DB-D91BA08D2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S5:S8</xm:sqref>
        </x14:conditionalFormatting>
        <x14:conditionalFormatting xmlns:xm="http://schemas.microsoft.com/office/excel/2006/main">
          <x14:cfRule type="dataBar" id="{81E578C9-C205-479E-AEDA-55DC7A15E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S9:S12</xm:sqref>
        </x14:conditionalFormatting>
        <x14:conditionalFormatting xmlns:xm="http://schemas.microsoft.com/office/excel/2006/main">
          <x14:cfRule type="dataBar" id="{FFD8D34D-4458-40DA-992A-4612ED2C9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S13:S15</xm:sqref>
        </x14:conditionalFormatting>
        <x14:conditionalFormatting xmlns:xm="http://schemas.microsoft.com/office/excel/2006/main">
          <x14:cfRule type="dataBar" id="{98A0AF49-4C12-4B73-9DFC-663AE4B22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B8449D-233E-46F1-A2D2-E808546A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</xm:sqref>
        </x14:conditionalFormatting>
        <x14:conditionalFormatting xmlns:xm="http://schemas.microsoft.com/office/excel/2006/main">
          <x14:cfRule type="dataBar" id="{232EAB7F-ED24-4D83-AD74-3D261692F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T5:T15</xm:sqref>
        </x14:conditionalFormatting>
        <x14:conditionalFormatting xmlns:xm="http://schemas.microsoft.com/office/excel/2006/main">
          <x14:cfRule type="dataBar" id="{F76ADBE1-8AA8-4B97-BD7C-80C1462DE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R3:R17</xm:sqref>
        </x14:conditionalFormatting>
        <x14:conditionalFormatting xmlns:xm="http://schemas.microsoft.com/office/excel/2006/main">
          <x14:cfRule type="dataBar" id="{57F1F66A-2DD7-4B08-96E5-3B50E58AA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V5:V12</xm:sqref>
        </x14:conditionalFormatting>
        <x14:conditionalFormatting xmlns:xm="http://schemas.microsoft.com/office/excel/2006/main">
          <x14:cfRule type="dataBar" id="{9132000D-CA57-498D-8750-E3DFECF720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V5:V12</xm:sqref>
        </x14:conditionalFormatting>
        <x14:conditionalFormatting xmlns:xm="http://schemas.microsoft.com/office/excel/2006/main">
          <x14:cfRule type="dataBar" id="{68F30853-D38E-4AAE-934B-02BEB245DF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U5:U15</xm:sqref>
        </x14:conditionalFormatting>
        <x14:conditionalFormatting xmlns:xm="http://schemas.microsoft.com/office/excel/2006/main">
          <x14:cfRule type="dataBar" id="{A90CD09E-52B9-47AB-A102-632AF6DF6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S16:S17</xm:sqref>
        </x14:conditionalFormatting>
        <x14:conditionalFormatting xmlns:xm="http://schemas.microsoft.com/office/excel/2006/main">
          <x14:cfRule type="dataBar" id="{F0B2FB42-5BE9-48C3-823F-62DD36D681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T3:T4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J21" sqref="J21"/>
    </sheetView>
  </sheetViews>
  <sheetFormatPr defaultRowHeight="15" x14ac:dyDescent="0.25"/>
  <sheetData>
    <row r="1" spans="1:13" x14ac:dyDescent="0.25">
      <c r="B1" t="s">
        <v>24</v>
      </c>
      <c r="C1" t="s">
        <v>25</v>
      </c>
      <c r="E1" t="s">
        <v>26</v>
      </c>
      <c r="F1" t="s">
        <v>27</v>
      </c>
    </row>
    <row r="2" spans="1:13" x14ac:dyDescent="0.25">
      <c r="A2" t="str">
        <f>'Sheet3 (2)'!B3</f>
        <v>Manteni~</v>
      </c>
      <c r="B2" s="2">
        <f>'Sheet3 (2)'!R131</f>
        <v>0.11537884249354666</v>
      </c>
      <c r="C2" s="2">
        <f>'Sheet3 (3)'!R131</f>
        <v>0.12095037204606476</v>
      </c>
      <c r="I2" s="2">
        <f>B2/SUM($B$2:$B$3)</f>
        <v>0.48335014523619824</v>
      </c>
      <c r="J2" s="2">
        <f>C2/SUM($C$2:$C$3)</f>
        <v>0.5086401048600725</v>
      </c>
      <c r="K2" s="2">
        <f>B2/MAX($B$2:$B$3)</f>
        <v>0.93554685204967836</v>
      </c>
      <c r="L2" s="2">
        <f>C2/MAX($C$2:$C$3)</f>
        <v>1</v>
      </c>
    </row>
    <row r="3" spans="1:13" x14ac:dyDescent="0.25">
      <c r="A3" t="str">
        <f>'Sheet3 (2)'!B4</f>
        <v>Nueva_i~</v>
      </c>
      <c r="B3" s="2">
        <f>'Sheet3 (2)'!R132</f>
        <v>0.12332770105608772</v>
      </c>
      <c r="C3" s="2">
        <f>'Sheet3 (3)'!R132</f>
        <v>0.11684128238774824</v>
      </c>
      <c r="I3" s="2">
        <f>B3/SUM($B$2:$B$3)</f>
        <v>0.51664985476380176</v>
      </c>
      <c r="J3" s="2">
        <f>C3/SUM($C$2:$C$3)</f>
        <v>0.4913598951399275</v>
      </c>
      <c r="K3" s="2">
        <f>B3/MAX($B$2:$B$3)</f>
        <v>1</v>
      </c>
      <c r="L3" s="2">
        <f>C3/MAX($C$2:$C$3)</f>
        <v>0.96602664722063403</v>
      </c>
    </row>
    <row r="4" spans="1:13" x14ac:dyDescent="0.25">
      <c r="A4" t="str">
        <f>'Sheet3 (2)'!B5</f>
        <v>Basura</v>
      </c>
      <c r="B4" s="2">
        <f>'Sheet3 (2)'!R133</f>
        <v>6.6054114619459297E-3</v>
      </c>
      <c r="C4" s="2">
        <f>'Sheet3 (3)'!R133</f>
        <v>6.9234280907960327E-3</v>
      </c>
      <c r="E4">
        <v>1</v>
      </c>
      <c r="F4">
        <v>1</v>
      </c>
      <c r="I4" s="29">
        <f>B4/SUM($B$4:$B$16)</f>
        <v>8.6079530791100811E-3</v>
      </c>
      <c r="J4" s="29">
        <f>C4/SUM($C$4:$C$16)</f>
        <v>9.0288243179563552E-3</v>
      </c>
    </row>
    <row r="5" spans="1:13" x14ac:dyDescent="0.25">
      <c r="A5" t="str">
        <f>'Sheet3 (2)'!B6</f>
        <v>Escurri~</v>
      </c>
      <c r="B5" s="2">
        <f>'Sheet3 (2)'!R134</f>
        <v>4.4430985792757144E-2</v>
      </c>
      <c r="C5" s="2">
        <f>'Sheet3 (3)'!R134</f>
        <v>4.5015979243433923E-2</v>
      </c>
      <c r="E5">
        <v>1</v>
      </c>
      <c r="F5">
        <v>1</v>
      </c>
      <c r="I5" s="29">
        <f t="shared" ref="I5:I16" si="0">B5/SUM($B$4:$B$16)</f>
        <v>5.7900986663136478E-2</v>
      </c>
      <c r="J5" s="29">
        <f t="shared" ref="J5:J16" si="1">C5/SUM($C$4:$C$16)</f>
        <v>5.8705219836117838E-2</v>
      </c>
    </row>
    <row r="6" spans="1:13" x14ac:dyDescent="0.25">
      <c r="A6" t="str">
        <f>'Sheet3 (2)'!B7</f>
        <v>Hundimi~</v>
      </c>
      <c r="B6" s="2">
        <f>'Sheet3 (2)'!R135</f>
        <v>2.2935456465090036E-3</v>
      </c>
      <c r="C6" s="2">
        <f>'Sheet3 (3)'!R135</f>
        <v>2.403968087081956E-3</v>
      </c>
      <c r="E6">
        <v>1</v>
      </c>
      <c r="F6">
        <v>1</v>
      </c>
      <c r="I6" s="29">
        <f t="shared" si="0"/>
        <v>2.9888725969132225E-3</v>
      </c>
      <c r="J6" s="29">
        <f t="shared" si="1"/>
        <v>3.1350084437348456E-3</v>
      </c>
    </row>
    <row r="7" spans="1:13" x14ac:dyDescent="0.25">
      <c r="A7" t="str">
        <f>'Sheet3 (2)'!B8</f>
        <v>Precipi~</v>
      </c>
      <c r="B7" s="2">
        <f>'Sheet3 (2)'!R136</f>
        <v>6.604378035422992E-2</v>
      </c>
      <c r="C7" s="2">
        <f>'Sheet3 (3)'!R136</f>
        <v>6.4556336154909147E-2</v>
      </c>
      <c r="E7">
        <v>1</v>
      </c>
      <c r="F7">
        <v>1</v>
      </c>
      <c r="I7" s="29">
        <f t="shared" si="0"/>
        <v>8.606606351949872E-2</v>
      </c>
      <c r="J7" s="29">
        <f t="shared" si="1"/>
        <v>8.4187747761613932E-2</v>
      </c>
    </row>
    <row r="8" spans="1:13" x14ac:dyDescent="0.25">
      <c r="A8" t="str">
        <f>'Sheet3 (2)'!B9</f>
        <v>Antigue~</v>
      </c>
      <c r="B8" s="2">
        <f>'Sheet3 (2)'!R137</f>
        <v>4.3274446160547236E-2</v>
      </c>
      <c r="C8" s="2">
        <f>'Sheet3 (3)'!R137</f>
        <v>4.53578884355086E-2</v>
      </c>
      <c r="E8">
        <v>1</v>
      </c>
      <c r="F8">
        <v>1</v>
      </c>
      <c r="I8" s="29">
        <f t="shared" si="0"/>
        <v>5.6393822583268353E-2</v>
      </c>
      <c r="J8" s="29">
        <f t="shared" si="1"/>
        <v>5.9151102711978217E-2</v>
      </c>
    </row>
    <row r="9" spans="1:13" x14ac:dyDescent="0.25">
      <c r="A9" t="str">
        <f>'Sheet3 (2)'!B10</f>
        <v>Capacid~</v>
      </c>
      <c r="B9" s="2">
        <f>'Sheet3 (2)'!R138</f>
        <v>2.0672369029707927E-2</v>
      </c>
      <c r="C9" s="2">
        <f>'Sheet3 (3)'!R138</f>
        <v>2.0614214489916991E-2</v>
      </c>
      <c r="E9">
        <v>0.5</v>
      </c>
      <c r="F9">
        <v>0.5</v>
      </c>
      <c r="I9" s="29">
        <f t="shared" si="0"/>
        <v>2.6939545502491946E-2</v>
      </c>
      <c r="J9" s="29">
        <f t="shared" si="1"/>
        <v>2.6882942762063277E-2</v>
      </c>
    </row>
    <row r="10" spans="1:13" x14ac:dyDescent="0.25">
      <c r="A10" t="str">
        <f>'Sheet3 (2)'!B11</f>
        <v>Falla</v>
      </c>
      <c r="B10" s="2">
        <f>'Sheet3 (2)'!R139</f>
        <v>5.509976237534632E-2</v>
      </c>
      <c r="C10" s="2">
        <f>'Sheet3 (3)'!R139</f>
        <v>5.7675848514323169E-2</v>
      </c>
      <c r="E10">
        <v>1</v>
      </c>
      <c r="F10">
        <v>1</v>
      </c>
      <c r="I10" s="29">
        <f t="shared" si="0"/>
        <v>7.180418236313324E-2</v>
      </c>
      <c r="J10" s="29">
        <f t="shared" si="1"/>
        <v>7.5214921971553897E-2</v>
      </c>
    </row>
    <row r="11" spans="1:13" x14ac:dyDescent="0.25">
      <c r="A11" t="str">
        <f>'Sheet3 (2)'!B12</f>
        <v>Falta</v>
      </c>
      <c r="B11" s="2">
        <f>'Sheet3 (2)'!R140</f>
        <v>5.1400938092371166E-2</v>
      </c>
      <c r="C11" s="2">
        <f>'Sheet3 (3)'!R140</f>
        <v>4.8685244421195761E-2</v>
      </c>
      <c r="E11">
        <v>1</v>
      </c>
      <c r="F11">
        <v>1</v>
      </c>
      <c r="I11" s="29">
        <f t="shared" si="0"/>
        <v>6.6983997268056164E-2</v>
      </c>
      <c r="J11" s="29">
        <f t="shared" si="1"/>
        <v>6.3490298879554166E-2</v>
      </c>
    </row>
    <row r="12" spans="1:13" x14ac:dyDescent="0.25">
      <c r="A12" t="str">
        <f>'Sheet3 (2)'!B13</f>
        <v>Delegaci</v>
      </c>
      <c r="B12" s="2">
        <f>'Sheet3 (2)'!R141</f>
        <v>3.1937992263793728E-2</v>
      </c>
      <c r="C12" s="2">
        <f>'Sheet3 (3)'!R141</f>
        <v>4.3577643296493426E-2</v>
      </c>
      <c r="I12" s="29">
        <f t="shared" si="0"/>
        <v>4.162053195800864E-2</v>
      </c>
      <c r="J12" s="29">
        <f t="shared" si="1"/>
        <v>5.6829489720224627E-2</v>
      </c>
    </row>
    <row r="13" spans="1:13" x14ac:dyDescent="0.25">
      <c r="A13" t="str">
        <f>'Sheet3 (2)'!B14</f>
        <v>Población</v>
      </c>
      <c r="B13" s="2">
        <f>'Sheet3 (2)'!R142</f>
        <v>9.0126366190875357E-2</v>
      </c>
      <c r="C13" s="2">
        <f>'Sheet3 (3)'!R142</f>
        <v>6.3945958115723248E-2</v>
      </c>
      <c r="I13" s="29">
        <f t="shared" si="0"/>
        <v>0.11744969042900461</v>
      </c>
      <c r="J13" s="29">
        <f t="shared" si="1"/>
        <v>8.339175537011724E-2</v>
      </c>
    </row>
    <row r="14" spans="1:13" x14ac:dyDescent="0.25">
      <c r="A14" t="str">
        <f>'Sheet3 (2)'!B15</f>
        <v>Medios</v>
      </c>
      <c r="B14" s="2">
        <f>'Sheet3 (2)'!R143</f>
        <v>0.11673157197498765</v>
      </c>
      <c r="C14" s="2">
        <f>'Sheet3 (3)'!R143</f>
        <v>0.13026702086938582</v>
      </c>
      <c r="I14" s="29">
        <f t="shared" si="0"/>
        <v>0.15212071196476817</v>
      </c>
      <c r="J14" s="29">
        <f t="shared" si="1"/>
        <v>0.16988087843604771</v>
      </c>
    </row>
    <row r="15" spans="1:13" x14ac:dyDescent="0.25">
      <c r="A15" t="str">
        <f>'Sheet3 (2)'!B16</f>
        <v>Encharc~</v>
      </c>
      <c r="B15" s="2">
        <f>'Sheet3 (2)'!R144</f>
        <v>0.11522149122033182</v>
      </c>
      <c r="C15" s="2">
        <f>'Sheet3 (3)'!R144</f>
        <v>6.9068078612444711E-2</v>
      </c>
      <c r="E15" s="2"/>
      <c r="F15" s="2"/>
      <c r="H15" s="31"/>
      <c r="I15" s="29">
        <f t="shared" si="0"/>
        <v>0.15015282482304645</v>
      </c>
      <c r="J15" s="29">
        <f t="shared" si="1"/>
        <v>9.0071499204213173E-2</v>
      </c>
    </row>
    <row r="16" spans="1:13" x14ac:dyDescent="0.25">
      <c r="A16" t="str">
        <f>'Sheet3 (2)'!B17</f>
        <v>Inundac~</v>
      </c>
      <c r="B16" s="2">
        <f>'Sheet3 (2)'!R145</f>
        <v>0.12352280170758073</v>
      </c>
      <c r="C16" s="2">
        <f>'Sheet3 (3)'!R145</f>
        <v>0.16872230309099198</v>
      </c>
      <c r="I16" s="29">
        <f t="shared" si="0"/>
        <v>0.16097081724956397</v>
      </c>
      <c r="J16" s="29">
        <f t="shared" si="1"/>
        <v>0.2200303105848247</v>
      </c>
      <c r="L16">
        <f>I16/I15</f>
        <v>1.0720465461723174</v>
      </c>
      <c r="M16">
        <f>J16/J15</f>
        <v>2.4428405492170668</v>
      </c>
    </row>
    <row r="17" spans="1:16" x14ac:dyDescent="0.25">
      <c r="E17" s="22"/>
      <c r="F17" s="22"/>
    </row>
    <row r="19" spans="1:16" x14ac:dyDescent="0.25">
      <c r="A19" t="str">
        <f>'Sheet3 (2)'!B21</f>
        <v>Basura</v>
      </c>
      <c r="B19" s="2">
        <f>'Sheet3 (2)'!V5</f>
        <v>2.2791329878757868E-2</v>
      </c>
      <c r="C19" s="2">
        <v>1</v>
      </c>
      <c r="E19" s="2">
        <f>PRODUCT(B19:C19)</f>
        <v>2.2791329878757868E-2</v>
      </c>
      <c r="F19" s="2">
        <f>E19/SUM($E$19:$E$26)</f>
        <v>2.2849653314856215E-2</v>
      </c>
    </row>
    <row r="20" spans="1:16" x14ac:dyDescent="0.25">
      <c r="A20" t="str">
        <f>'Sheet3 (2)'!B22</f>
        <v>Escurri~</v>
      </c>
      <c r="B20" s="2">
        <f>'Sheet3 (2)'!V6</f>
        <v>0.15330479560206109</v>
      </c>
      <c r="C20" s="2">
        <v>1</v>
      </c>
      <c r="E20" s="2">
        <f t="shared" ref="E20:E26" si="2">PRODUCT(B20:C20)</f>
        <v>0.15330479560206109</v>
      </c>
      <c r="F20" s="2">
        <f t="shared" ref="F20:F26" si="3">E20/SUM($E$19:$E$26)</f>
        <v>0.15369710541888318</v>
      </c>
    </row>
    <row r="21" spans="1:16" x14ac:dyDescent="0.25">
      <c r="A21" t="str">
        <f>'Sheet3 (2)'!B23</f>
        <v>Hundimi~</v>
      </c>
      <c r="B21" s="2">
        <f>'Sheet3 (2)'!V7</f>
        <v>7.9136562079020374E-3</v>
      </c>
      <c r="C21" s="32">
        <v>1</v>
      </c>
      <c r="D21" s="22"/>
      <c r="E21" s="2">
        <f t="shared" si="2"/>
        <v>7.9136562079020374E-3</v>
      </c>
      <c r="F21" s="2">
        <f t="shared" si="3"/>
        <v>7.933907400991742E-3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25">
      <c r="A22" t="str">
        <f>'Sheet3 (2)'!B24</f>
        <v>Precipi~</v>
      </c>
      <c r="B22" s="2">
        <f>'Sheet3 (2)'!V8</f>
        <v>0.22787764141040326</v>
      </c>
      <c r="C22" s="2">
        <v>1</v>
      </c>
      <c r="E22" s="2">
        <f t="shared" si="2"/>
        <v>0.22787764141040326</v>
      </c>
      <c r="F22" s="2">
        <f t="shared" si="3"/>
        <v>0.22846078452349686</v>
      </c>
    </row>
    <row r="23" spans="1:16" x14ac:dyDescent="0.25">
      <c r="A23" t="str">
        <f>'Sheet3 (2)'!B25</f>
        <v>Antigue~</v>
      </c>
      <c r="B23" s="2">
        <f>'Sheet3 (2)'!V9</f>
        <v>0.14931426807362336</v>
      </c>
      <c r="C23" s="2">
        <v>1</v>
      </c>
      <c r="E23" s="2">
        <f t="shared" si="2"/>
        <v>0.14931426807362336</v>
      </c>
      <c r="F23" s="2">
        <f t="shared" si="3"/>
        <v>0.14969636605644798</v>
      </c>
    </row>
    <row r="24" spans="1:16" x14ac:dyDescent="0.25">
      <c r="A24" t="str">
        <f>'Sheet3 (2)'!B26</f>
        <v>Capacid~</v>
      </c>
      <c r="B24" s="2">
        <f>'Sheet3 (2)'!V10</f>
        <v>7.1327998966576378E-2</v>
      </c>
      <c r="C24" s="2">
        <v>1</v>
      </c>
      <c r="E24" s="2">
        <f t="shared" si="2"/>
        <v>7.1327998966576378E-2</v>
      </c>
      <c r="F24" s="2">
        <f t="shared" si="3"/>
        <v>7.151052863956521E-2</v>
      </c>
    </row>
    <row r="25" spans="1:16" x14ac:dyDescent="0.25">
      <c r="A25" t="str">
        <f>'Sheet3 (2)'!B27</f>
        <v>Falla</v>
      </c>
      <c r="B25" s="2">
        <f>'Sheet3 (2)'!V11</f>
        <v>0.19011637167077189</v>
      </c>
      <c r="C25" s="2">
        <v>0.8</v>
      </c>
      <c r="E25" s="2">
        <f t="shared" si="2"/>
        <v>0.15209309733661752</v>
      </c>
      <c r="F25" s="2">
        <f t="shared" si="3"/>
        <v>0.15248230639509286</v>
      </c>
    </row>
    <row r="26" spans="1:16" x14ac:dyDescent="0.25">
      <c r="A26" t="str">
        <f>'Sheet3 (2)'!B28</f>
        <v>Falta</v>
      </c>
      <c r="B26" s="2">
        <f>'Sheet3 (2)'!V12</f>
        <v>0.17735393818990408</v>
      </c>
      <c r="C26" s="2">
        <v>1.2</v>
      </c>
      <c r="E26" s="2">
        <f t="shared" si="2"/>
        <v>0.21282472582788489</v>
      </c>
      <c r="F26" s="2">
        <f t="shared" si="3"/>
        <v>0.21336934825066595</v>
      </c>
    </row>
    <row r="27" spans="1:16" x14ac:dyDescent="0.25">
      <c r="B27" s="2"/>
      <c r="C27" s="2"/>
      <c r="E27" s="2"/>
    </row>
  </sheetData>
  <conditionalFormatting sqref="B4:B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{8DB7FD8C-0031-46BB-9386-5153FCAAB8FD}</x14:id>
        </ext>
      </extLst>
    </cfRule>
  </conditionalFormatting>
  <conditionalFormatting sqref="C4:C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{55D7A5D6-5B60-4778-8588-618F637A055F}</x14:id>
        </ext>
      </extLst>
    </cfRule>
  </conditionalFormatting>
  <conditionalFormatting sqref="I4:J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{7601C8DF-D878-48B7-9CA4-E461BDD86AF1}</x14:id>
        </ext>
      </extLst>
    </cfRule>
  </conditionalFormatting>
  <conditionalFormatting sqref="I2:J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{CBC5785B-5C1B-4B10-AD51-913017B3AE9F}</x14:id>
        </ext>
      </extLst>
    </cfRule>
  </conditionalFormatting>
  <conditionalFormatting sqref="K2:L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{74BC0526-8656-483E-97D1-82E4CA55C1A6}</x14:id>
        </ext>
      </extLst>
    </cfRule>
  </conditionalFormatting>
  <conditionalFormatting sqref="G21:O21 D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{4261E369-EAE2-4E40-98FB-C08B5EDBB828}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B7FD8C-0031-46BB-9386-5153FCAA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  <x14:conditionalFormatting xmlns:xm="http://schemas.microsoft.com/office/excel/2006/main">
          <x14:cfRule type="dataBar" id="{55D7A5D6-5B60-4778-8588-618F637A05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C4:C11</xm:sqref>
        </x14:conditionalFormatting>
        <x14:conditionalFormatting xmlns:xm="http://schemas.microsoft.com/office/excel/2006/main">
          <x14:cfRule type="dataBar" id="{7601C8DF-D878-48B7-9CA4-E461BDD86A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I4:J16</xm:sqref>
        </x14:conditionalFormatting>
        <x14:conditionalFormatting xmlns:xm="http://schemas.microsoft.com/office/excel/2006/main">
          <x14:cfRule type="dataBar" id="{CBC5785B-5C1B-4B10-AD51-913017B3A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I2:J3</xm:sqref>
        </x14:conditionalFormatting>
        <x14:conditionalFormatting xmlns:xm="http://schemas.microsoft.com/office/excel/2006/main">
          <x14:cfRule type="dataBar" id="{74BC0526-8656-483E-97D1-82E4CA55C1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K2:L3</xm:sqref>
        </x14:conditionalFormatting>
        <x14:conditionalFormatting xmlns:xm="http://schemas.microsoft.com/office/excel/2006/main">
          <x14:cfRule type="dataBar" id="{4261E369-EAE2-4E40-98FB-C08B5EDBB8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G21:O21 D21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zoomScaleNormal="100" workbookViewId="0">
      <selection activeCell="J19" sqref="J19"/>
    </sheetView>
  </sheetViews>
  <sheetFormatPr defaultRowHeight="15" x14ac:dyDescent="0.25"/>
  <cols>
    <col min="4" max="5" width="9.5703125" bestFit="1" customWidth="1"/>
  </cols>
  <sheetData>
    <row r="1" spans="1:12" x14ac:dyDescent="0.25">
      <c r="B1" t="s">
        <v>24</v>
      </c>
      <c r="C1" t="s">
        <v>25</v>
      </c>
    </row>
    <row r="2" spans="1:12" x14ac:dyDescent="0.25">
      <c r="A2" t="str">
        <f>'Sheet3 (2)'!B3</f>
        <v>Manteni~</v>
      </c>
      <c r="B2" s="2">
        <f>'Sheet3 (2)'!R131</f>
        <v>0.11537884249354666</v>
      </c>
      <c r="C2" s="2">
        <f>'Sheet3 (3)'!R131</f>
        <v>0.12095037204606476</v>
      </c>
      <c r="G2" s="2">
        <f>B2/SUM($B$2:$B$3)</f>
        <v>0.48335014523619824</v>
      </c>
      <c r="H2" s="2">
        <f>B2/MAX($B$2:$B$3)</f>
        <v>0.93554685204967836</v>
      </c>
      <c r="I2" s="2"/>
      <c r="J2" s="2"/>
      <c r="K2" s="22">
        <f>C2/SUM($C$2:$C$3)</f>
        <v>0.5086401048600725</v>
      </c>
      <c r="L2" s="2">
        <f>C2/MAX($C$2:$C$3)</f>
        <v>1</v>
      </c>
    </row>
    <row r="3" spans="1:12" x14ac:dyDescent="0.25">
      <c r="A3" t="str">
        <f>'Sheet3 (2)'!B4</f>
        <v>Nueva_i~</v>
      </c>
      <c r="B3" s="2">
        <f>'Sheet3 (2)'!R132</f>
        <v>0.12332770105608772</v>
      </c>
      <c r="C3" s="2">
        <f>'Sheet3 (3)'!R132</f>
        <v>0.11684128238774824</v>
      </c>
      <c r="G3" s="2">
        <f>B3/SUM($B$2:$B$3)</f>
        <v>0.51664985476380176</v>
      </c>
      <c r="H3" s="2">
        <f>B3/MAX($B$2:$B$3)</f>
        <v>1</v>
      </c>
      <c r="I3" s="2"/>
      <c r="J3" s="2"/>
      <c r="K3" s="22">
        <f>C3/SUM($C$2:$C$3)</f>
        <v>0.4913598951399275</v>
      </c>
      <c r="L3" s="2">
        <f>C3/MAX($C$2:$C$3)</f>
        <v>0.96602664722063403</v>
      </c>
    </row>
    <row r="4" spans="1:12" x14ac:dyDescent="0.25">
      <c r="A4" t="str">
        <f>'Sheet3 (2)'!B5</f>
        <v>Basura</v>
      </c>
      <c r="B4" s="2">
        <f>'Sheet3 (2)'!R133</f>
        <v>6.6054114619459297E-3</v>
      </c>
      <c r="C4" s="2">
        <f>'Sheet3 (3)'!R133</f>
        <v>6.9234280907960327E-3</v>
      </c>
      <c r="G4" s="29">
        <f t="shared" ref="G4:G16" si="0">B4/SUM($B$4:$B$16)</f>
        <v>8.6079530791100811E-3</v>
      </c>
      <c r="H4" s="29"/>
      <c r="I4" s="29"/>
      <c r="J4" s="29"/>
      <c r="K4" s="29">
        <f t="shared" ref="K4:K16" si="1">C4/SUM($C$4:$C$16)</f>
        <v>9.0288243179563552E-3</v>
      </c>
    </row>
    <row r="5" spans="1:12" x14ac:dyDescent="0.25">
      <c r="A5" t="str">
        <f>'Sheet3 (2)'!B6</f>
        <v>Escurri~</v>
      </c>
      <c r="B5" s="2">
        <f>'Sheet3 (2)'!R134</f>
        <v>4.4430985792757144E-2</v>
      </c>
      <c r="C5" s="2">
        <f>'Sheet3 (3)'!R134</f>
        <v>4.5015979243433923E-2</v>
      </c>
      <c r="G5" s="29">
        <f t="shared" si="0"/>
        <v>5.7900986663136478E-2</v>
      </c>
      <c r="H5" s="29"/>
      <c r="I5" s="29"/>
      <c r="J5" s="29"/>
      <c r="K5" s="29">
        <f t="shared" si="1"/>
        <v>5.8705219836117838E-2</v>
      </c>
    </row>
    <row r="6" spans="1:12" x14ac:dyDescent="0.25">
      <c r="A6" t="str">
        <f>'Sheet3 (2)'!B7</f>
        <v>Hundimi~</v>
      </c>
      <c r="B6" s="2">
        <f>'Sheet3 (2)'!R135</f>
        <v>2.2935456465090036E-3</v>
      </c>
      <c r="C6" s="2">
        <f>'Sheet3 (3)'!R135</f>
        <v>2.403968087081956E-3</v>
      </c>
      <c r="G6" s="29">
        <f t="shared" si="0"/>
        <v>2.9888725969132225E-3</v>
      </c>
      <c r="H6" s="29"/>
      <c r="I6" s="29"/>
      <c r="J6" s="29"/>
      <c r="K6" s="29">
        <f t="shared" si="1"/>
        <v>3.1350084437348456E-3</v>
      </c>
    </row>
    <row r="7" spans="1:12" x14ac:dyDescent="0.25">
      <c r="A7" t="str">
        <f>'Sheet3 (2)'!B8</f>
        <v>Precipi~</v>
      </c>
      <c r="B7" s="2">
        <f>'Sheet3 (2)'!R136</f>
        <v>6.604378035422992E-2</v>
      </c>
      <c r="C7" s="2">
        <f>'Sheet3 (3)'!R136</f>
        <v>6.4556336154909147E-2</v>
      </c>
      <c r="G7" s="29">
        <f t="shared" si="0"/>
        <v>8.606606351949872E-2</v>
      </c>
      <c r="H7" s="29"/>
      <c r="I7" s="29"/>
      <c r="J7" s="29"/>
      <c r="K7" s="29">
        <f t="shared" si="1"/>
        <v>8.4187747761613932E-2</v>
      </c>
    </row>
    <row r="8" spans="1:12" x14ac:dyDescent="0.25">
      <c r="A8" t="str">
        <f>'Sheet3 (2)'!B9</f>
        <v>Antigue~</v>
      </c>
      <c r="B8" s="2">
        <f>'Sheet3 (2)'!R137</f>
        <v>4.3274446160547236E-2</v>
      </c>
      <c r="C8" s="2">
        <f>'Sheet3 (3)'!R137</f>
        <v>4.53578884355086E-2</v>
      </c>
      <c r="G8" s="29">
        <f t="shared" si="0"/>
        <v>5.6393822583268353E-2</v>
      </c>
      <c r="H8" s="29"/>
      <c r="I8" s="29"/>
      <c r="J8" s="29"/>
      <c r="K8" s="29">
        <f t="shared" si="1"/>
        <v>5.9151102711978217E-2</v>
      </c>
    </row>
    <row r="9" spans="1:12" x14ac:dyDescent="0.25">
      <c r="A9" t="str">
        <f>'Sheet3 (2)'!B10</f>
        <v>Capacid~</v>
      </c>
      <c r="B9" s="2">
        <f>'Sheet3 (2)'!R138</f>
        <v>2.0672369029707927E-2</v>
      </c>
      <c r="C9" s="2">
        <f>'Sheet3 (3)'!R138</f>
        <v>2.0614214489916991E-2</v>
      </c>
      <c r="G9" s="29">
        <f t="shared" si="0"/>
        <v>2.6939545502491946E-2</v>
      </c>
      <c r="H9" s="29"/>
      <c r="I9" s="29"/>
      <c r="J9" s="29"/>
      <c r="K9" s="29">
        <f t="shared" si="1"/>
        <v>2.6882942762063277E-2</v>
      </c>
    </row>
    <row r="10" spans="1:12" x14ac:dyDescent="0.25">
      <c r="A10" t="str">
        <f>'Sheet3 (2)'!B11</f>
        <v>Falla</v>
      </c>
      <c r="B10" s="2">
        <f>'Sheet3 (2)'!R139</f>
        <v>5.509976237534632E-2</v>
      </c>
      <c r="C10" s="2">
        <f>'Sheet3 (3)'!R139</f>
        <v>5.7675848514323169E-2</v>
      </c>
      <c r="G10" s="29">
        <f t="shared" si="0"/>
        <v>7.180418236313324E-2</v>
      </c>
      <c r="H10" s="29"/>
      <c r="I10" s="29"/>
      <c r="J10" s="29"/>
      <c r="K10" s="29">
        <f t="shared" si="1"/>
        <v>7.5214921971553897E-2</v>
      </c>
    </row>
    <row r="11" spans="1:12" x14ac:dyDescent="0.25">
      <c r="A11" t="str">
        <f>'Sheet3 (2)'!B12</f>
        <v>Falta</v>
      </c>
      <c r="B11" s="2">
        <f>'Sheet3 (2)'!R140</f>
        <v>5.1400938092371166E-2</v>
      </c>
      <c r="C11" s="2">
        <f>'Sheet3 (3)'!R140</f>
        <v>4.8685244421195761E-2</v>
      </c>
      <c r="G11" s="29">
        <f t="shared" si="0"/>
        <v>6.6983997268056164E-2</v>
      </c>
      <c r="H11" s="29"/>
      <c r="I11" s="29"/>
      <c r="J11" s="29"/>
      <c r="K11" s="29">
        <f t="shared" si="1"/>
        <v>6.3490298879554166E-2</v>
      </c>
    </row>
    <row r="12" spans="1:12" x14ac:dyDescent="0.25">
      <c r="A12" t="str">
        <f>'Sheet3 (2)'!B13</f>
        <v>Delegaci</v>
      </c>
      <c r="B12" s="2">
        <f>'Sheet3 (2)'!R141</f>
        <v>3.1937992263793728E-2</v>
      </c>
      <c r="C12" s="2">
        <f>'Sheet3 (3)'!R141</f>
        <v>4.3577643296493426E-2</v>
      </c>
      <c r="G12" s="29">
        <f t="shared" si="0"/>
        <v>4.162053195800864E-2</v>
      </c>
      <c r="H12" s="29"/>
      <c r="I12" s="29"/>
      <c r="J12" s="29"/>
      <c r="K12" s="29">
        <f t="shared" si="1"/>
        <v>5.6829489720224627E-2</v>
      </c>
    </row>
    <row r="13" spans="1:12" x14ac:dyDescent="0.25">
      <c r="A13" t="str">
        <f>'Sheet3 (2)'!B14</f>
        <v>Población</v>
      </c>
      <c r="B13" s="2">
        <f>'Sheet3 (2)'!R142</f>
        <v>9.0126366190875357E-2</v>
      </c>
      <c r="C13" s="2">
        <f>'Sheet3 (3)'!R142</f>
        <v>6.3945958115723248E-2</v>
      </c>
      <c r="G13" s="29">
        <f t="shared" si="0"/>
        <v>0.11744969042900461</v>
      </c>
      <c r="H13" s="29"/>
      <c r="I13" s="29"/>
      <c r="J13" s="29"/>
      <c r="K13" s="29">
        <f t="shared" si="1"/>
        <v>8.339175537011724E-2</v>
      </c>
    </row>
    <row r="14" spans="1:12" x14ac:dyDescent="0.25">
      <c r="A14" t="str">
        <f>'Sheet3 (2)'!B15</f>
        <v>Medios</v>
      </c>
      <c r="B14" s="2">
        <f>'Sheet3 (2)'!R143</f>
        <v>0.11673157197498765</v>
      </c>
      <c r="C14" s="2">
        <f>'Sheet3 (3)'!R143</f>
        <v>0.13026702086938582</v>
      </c>
      <c r="G14" s="29">
        <f t="shared" si="0"/>
        <v>0.15212071196476817</v>
      </c>
      <c r="H14" s="29"/>
      <c r="I14" s="29"/>
      <c r="J14" s="29"/>
      <c r="K14" s="29">
        <f t="shared" si="1"/>
        <v>0.16988087843604771</v>
      </c>
    </row>
    <row r="15" spans="1:12" x14ac:dyDescent="0.25">
      <c r="A15" t="str">
        <f>'Sheet3 (2)'!B16</f>
        <v>Encharc~</v>
      </c>
      <c r="B15" s="2">
        <f>'Sheet3 (2)'!R144</f>
        <v>0.11522149122033182</v>
      </c>
      <c r="C15" s="2">
        <f>'Sheet3 (3)'!R144</f>
        <v>6.9068078612444711E-2</v>
      </c>
      <c r="E15" s="2"/>
      <c r="F15" s="31"/>
      <c r="G15" s="29">
        <f t="shared" si="0"/>
        <v>0.15015282482304645</v>
      </c>
      <c r="H15" s="29"/>
      <c r="I15" s="29"/>
      <c r="J15" s="29"/>
      <c r="K15" s="29">
        <f t="shared" si="1"/>
        <v>9.0071499204213173E-2</v>
      </c>
    </row>
    <row r="16" spans="1:12" x14ac:dyDescent="0.25">
      <c r="A16" t="str">
        <f>'Sheet3 (2)'!B17</f>
        <v>Inundac~</v>
      </c>
      <c r="B16" s="2">
        <f>'Sheet3 (2)'!R145</f>
        <v>0.12352280170758073</v>
      </c>
      <c r="C16" s="2">
        <f>'Sheet3 (3)'!R145</f>
        <v>0.16872230309099198</v>
      </c>
      <c r="G16" s="29">
        <f t="shared" si="0"/>
        <v>0.16097081724956397</v>
      </c>
      <c r="H16" s="29"/>
      <c r="I16" s="29"/>
      <c r="J16" s="29"/>
      <c r="K16" s="29">
        <f t="shared" si="1"/>
        <v>0.2200303105848247</v>
      </c>
    </row>
    <row r="17" spans="1:17" x14ac:dyDescent="0.25">
      <c r="B17" s="2"/>
      <c r="C17" s="2"/>
      <c r="G17" s="29"/>
      <c r="H17" s="29"/>
      <c r="I17" s="29"/>
      <c r="J17" s="29"/>
      <c r="K17" s="29"/>
    </row>
    <row r="18" spans="1:17" x14ac:dyDescent="0.25">
      <c r="A18" t="s">
        <v>31</v>
      </c>
      <c r="B18" s="2"/>
      <c r="C18" s="2"/>
      <c r="G18" s="29"/>
      <c r="H18" s="29"/>
      <c r="I18" s="29"/>
      <c r="J18" s="52" t="s">
        <v>32</v>
      </c>
      <c r="K18" s="29"/>
    </row>
    <row r="19" spans="1:17" x14ac:dyDescent="0.25">
      <c r="D19" t="s">
        <v>30</v>
      </c>
      <c r="E19" s="22"/>
      <c r="F19" t="s">
        <v>25</v>
      </c>
      <c r="L19" t="s">
        <v>30</v>
      </c>
      <c r="N19" t="s">
        <v>25</v>
      </c>
    </row>
    <row r="20" spans="1:17" x14ac:dyDescent="0.25">
      <c r="D20" t="s">
        <v>28</v>
      </c>
      <c r="E20" t="s">
        <v>29</v>
      </c>
      <c r="F20" t="s">
        <v>29</v>
      </c>
      <c r="L20" t="s">
        <v>28</v>
      </c>
      <c r="M20" t="s">
        <v>29</v>
      </c>
      <c r="N20" t="s">
        <v>29</v>
      </c>
    </row>
    <row r="21" spans="1:17" x14ac:dyDescent="0.25">
      <c r="A21" t="str">
        <f>A4</f>
        <v>Basura</v>
      </c>
      <c r="B21" s="2">
        <f>'Sheet3 (2)'!R133</f>
        <v>6.6054114619459297E-3</v>
      </c>
      <c r="C21" s="50">
        <f>B21/SUM($B$21:$B$33)</f>
        <v>8.6079530791100811E-3</v>
      </c>
      <c r="D21">
        <v>1</v>
      </c>
      <c r="E21">
        <v>1</v>
      </c>
      <c r="F21">
        <v>1</v>
      </c>
      <c r="J21" s="2">
        <f>'Sheet3 (3)'!R133</f>
        <v>6.9234280907960327E-3</v>
      </c>
      <c r="K21" s="51">
        <f t="shared" ref="K21:K33" si="2">J21/SUM($J$21:$J$33)</f>
        <v>9.0288243179563552E-3</v>
      </c>
      <c r="L21">
        <f>D21</f>
        <v>1</v>
      </c>
      <c r="M21">
        <f t="shared" ref="M21:M33" si="3">E21</f>
        <v>1</v>
      </c>
      <c r="N21">
        <f t="shared" ref="N21:N33" si="4">F21</f>
        <v>1</v>
      </c>
    </row>
    <row r="22" spans="1:17" x14ac:dyDescent="0.25">
      <c r="A22" t="str">
        <f>A5</f>
        <v>Escurri~</v>
      </c>
      <c r="B22" s="2">
        <f>'Sheet3 (2)'!R134</f>
        <v>4.4430985792757144E-2</v>
      </c>
      <c r="C22" s="50">
        <f t="shared" ref="C22:C33" si="5">B22/SUM($B$21:$B$33)</f>
        <v>5.7900986663136478E-2</v>
      </c>
      <c r="D22">
        <v>1</v>
      </c>
      <c r="E22">
        <v>1</v>
      </c>
      <c r="F22">
        <v>1</v>
      </c>
      <c r="J22" s="2">
        <f>'Sheet3 (3)'!R134</f>
        <v>4.5015979243433923E-2</v>
      </c>
      <c r="K22" s="51">
        <f t="shared" si="2"/>
        <v>5.8705219836117838E-2</v>
      </c>
      <c r="L22">
        <f t="shared" ref="L22:L33" si="6">D22</f>
        <v>1</v>
      </c>
      <c r="M22">
        <f t="shared" si="3"/>
        <v>1</v>
      </c>
      <c r="N22">
        <f t="shared" si="4"/>
        <v>1</v>
      </c>
    </row>
    <row r="23" spans="1:17" x14ac:dyDescent="0.25">
      <c r="A23" t="str">
        <f>A6</f>
        <v>Hundimi~</v>
      </c>
      <c r="B23" s="2">
        <f>'Sheet3 (2)'!R135</f>
        <v>2.2935456465090036E-3</v>
      </c>
      <c r="C23" s="50">
        <f t="shared" si="5"/>
        <v>2.9888725969132225E-3</v>
      </c>
      <c r="D23" s="42">
        <v>1</v>
      </c>
      <c r="E23" s="42">
        <v>1</v>
      </c>
      <c r="F23" s="42">
        <v>1</v>
      </c>
      <c r="J23" s="2">
        <f>'Sheet3 (3)'!R135</f>
        <v>2.403968087081956E-3</v>
      </c>
      <c r="K23" s="51">
        <f t="shared" si="2"/>
        <v>3.1350084437348456E-3</v>
      </c>
      <c r="L23">
        <f t="shared" si="6"/>
        <v>1</v>
      </c>
      <c r="M23">
        <f t="shared" si="3"/>
        <v>1</v>
      </c>
      <c r="N23">
        <f t="shared" si="4"/>
        <v>1</v>
      </c>
      <c r="O23" s="22"/>
      <c r="P23" s="22"/>
      <c r="Q23" s="22"/>
    </row>
    <row r="24" spans="1:17" x14ac:dyDescent="0.25">
      <c r="A24" t="str">
        <f>A7</f>
        <v>Precipi~</v>
      </c>
      <c r="B24" s="2">
        <f>'Sheet3 (2)'!R136</f>
        <v>6.604378035422992E-2</v>
      </c>
      <c r="C24" s="50">
        <f t="shared" si="5"/>
        <v>8.606606351949872E-2</v>
      </c>
      <c r="D24">
        <v>1</v>
      </c>
      <c r="E24">
        <v>1</v>
      </c>
      <c r="F24">
        <v>1</v>
      </c>
      <c r="J24" s="2">
        <f>'Sheet3 (3)'!R136</f>
        <v>6.4556336154909147E-2</v>
      </c>
      <c r="K24" s="51">
        <f t="shared" si="2"/>
        <v>8.4187747761613932E-2</v>
      </c>
      <c r="L24">
        <f t="shared" si="6"/>
        <v>1</v>
      </c>
      <c r="M24">
        <f t="shared" si="3"/>
        <v>1</v>
      </c>
      <c r="N24">
        <f t="shared" si="4"/>
        <v>1</v>
      </c>
    </row>
    <row r="25" spans="1:17" x14ac:dyDescent="0.25">
      <c r="A25" t="str">
        <f>A8</f>
        <v>Antigue~</v>
      </c>
      <c r="B25" s="2">
        <f>'Sheet3 (2)'!R137</f>
        <v>4.3274446160547236E-2</v>
      </c>
      <c r="C25" s="50">
        <f t="shared" si="5"/>
        <v>5.6393822583268353E-2</v>
      </c>
      <c r="D25">
        <v>1</v>
      </c>
      <c r="E25">
        <v>1</v>
      </c>
      <c r="F25">
        <v>1</v>
      </c>
      <c r="J25" s="2">
        <f>'Sheet3 (3)'!R137</f>
        <v>4.53578884355086E-2</v>
      </c>
      <c r="K25" s="51">
        <f t="shared" si="2"/>
        <v>5.9151102711978217E-2</v>
      </c>
      <c r="L25">
        <f t="shared" si="6"/>
        <v>1</v>
      </c>
      <c r="M25">
        <f t="shared" si="3"/>
        <v>1</v>
      </c>
      <c r="N25">
        <f t="shared" si="4"/>
        <v>1</v>
      </c>
    </row>
    <row r="26" spans="1:17" x14ac:dyDescent="0.25">
      <c r="A26" t="str">
        <f>A9</f>
        <v>Capacid~</v>
      </c>
      <c r="B26" s="2">
        <f>'Sheet3 (2)'!R138</f>
        <v>2.0672369029707927E-2</v>
      </c>
      <c r="C26" s="50">
        <f t="shared" si="5"/>
        <v>2.6939545502491946E-2</v>
      </c>
      <c r="D26">
        <v>1</v>
      </c>
      <c r="E26">
        <v>1</v>
      </c>
      <c r="F26">
        <v>1</v>
      </c>
      <c r="J26" s="2">
        <f>'Sheet3 (3)'!R138</f>
        <v>2.0614214489916991E-2</v>
      </c>
      <c r="K26" s="51">
        <f t="shared" si="2"/>
        <v>2.6882942762063277E-2</v>
      </c>
      <c r="L26">
        <f t="shared" si="6"/>
        <v>1</v>
      </c>
      <c r="M26">
        <f t="shared" si="3"/>
        <v>1</v>
      </c>
      <c r="N26">
        <f t="shared" si="4"/>
        <v>1</v>
      </c>
    </row>
    <row r="27" spans="1:17" x14ac:dyDescent="0.25">
      <c r="A27" t="str">
        <f>A10</f>
        <v>Falla</v>
      </c>
      <c r="B27" s="2">
        <f>'Sheet3 (2)'!R139</f>
        <v>5.509976237534632E-2</v>
      </c>
      <c r="C27" s="50">
        <f t="shared" si="5"/>
        <v>7.180418236313324E-2</v>
      </c>
      <c r="D27">
        <v>0</v>
      </c>
      <c r="E27">
        <v>1</v>
      </c>
      <c r="F27">
        <v>1</v>
      </c>
      <c r="J27" s="2">
        <f>'Sheet3 (3)'!R139</f>
        <v>5.7675848514323169E-2</v>
      </c>
      <c r="K27" s="51">
        <f t="shared" si="2"/>
        <v>7.5214921971553897E-2</v>
      </c>
      <c r="L27">
        <f t="shared" si="6"/>
        <v>0</v>
      </c>
      <c r="M27">
        <f t="shared" si="3"/>
        <v>1</v>
      </c>
      <c r="N27">
        <f t="shared" si="4"/>
        <v>1</v>
      </c>
    </row>
    <row r="28" spans="1:17" x14ac:dyDescent="0.25">
      <c r="A28" t="str">
        <f>A11</f>
        <v>Falta</v>
      </c>
      <c r="B28" s="2">
        <f>'Sheet3 (2)'!R140</f>
        <v>5.1400938092371166E-2</v>
      </c>
      <c r="C28" s="50">
        <f t="shared" si="5"/>
        <v>6.6983997268056164E-2</v>
      </c>
      <c r="D28">
        <v>1</v>
      </c>
      <c r="E28">
        <v>0</v>
      </c>
      <c r="F28">
        <v>0</v>
      </c>
      <c r="J28" s="2">
        <f>'Sheet3 (3)'!R140</f>
        <v>4.8685244421195761E-2</v>
      </c>
      <c r="K28" s="51">
        <f t="shared" si="2"/>
        <v>6.3490298879554166E-2</v>
      </c>
      <c r="L28">
        <f t="shared" si="6"/>
        <v>1</v>
      </c>
      <c r="M28">
        <f t="shared" si="3"/>
        <v>0</v>
      </c>
      <c r="N28">
        <f t="shared" si="4"/>
        <v>0</v>
      </c>
    </row>
    <row r="29" spans="1:17" x14ac:dyDescent="0.25">
      <c r="A29" t="str">
        <f>A12</f>
        <v>Delegaci</v>
      </c>
      <c r="B29" s="2">
        <f>'Sheet3 (2)'!R141</f>
        <v>3.1937992263793728E-2</v>
      </c>
      <c r="C29" s="50">
        <f t="shared" si="5"/>
        <v>4.162053195800864E-2</v>
      </c>
      <c r="D29">
        <v>1</v>
      </c>
      <c r="E29">
        <v>1</v>
      </c>
      <c r="F29">
        <v>1</v>
      </c>
      <c r="J29" s="2">
        <f>'Sheet3 (3)'!R141</f>
        <v>4.3577643296493426E-2</v>
      </c>
      <c r="K29" s="51">
        <f t="shared" si="2"/>
        <v>5.6829489720224627E-2</v>
      </c>
      <c r="L29">
        <f t="shared" si="6"/>
        <v>1</v>
      </c>
      <c r="M29">
        <f t="shared" si="3"/>
        <v>1</v>
      </c>
      <c r="N29">
        <f t="shared" si="4"/>
        <v>1</v>
      </c>
    </row>
    <row r="30" spans="1:17" x14ac:dyDescent="0.25">
      <c r="A30" t="str">
        <f>A13</f>
        <v>Población</v>
      </c>
      <c r="B30" s="2">
        <f>'Sheet3 (2)'!R142</f>
        <v>9.0126366190875357E-2</v>
      </c>
      <c r="C30" s="50">
        <f t="shared" si="5"/>
        <v>0.11744969042900461</v>
      </c>
      <c r="D30">
        <v>1</v>
      </c>
      <c r="E30">
        <v>1</v>
      </c>
      <c r="F30">
        <v>1</v>
      </c>
      <c r="J30" s="2">
        <f>'Sheet3 (3)'!R142</f>
        <v>6.3945958115723248E-2</v>
      </c>
      <c r="K30" s="51">
        <f t="shared" si="2"/>
        <v>8.339175537011724E-2</v>
      </c>
      <c r="L30">
        <f t="shared" si="6"/>
        <v>1</v>
      </c>
      <c r="M30">
        <f t="shared" si="3"/>
        <v>1</v>
      </c>
      <c r="N30">
        <f t="shared" si="4"/>
        <v>1</v>
      </c>
    </row>
    <row r="31" spans="1:17" x14ac:dyDescent="0.25">
      <c r="A31" t="str">
        <f>A14</f>
        <v>Medios</v>
      </c>
      <c r="B31" s="2">
        <f>'Sheet3 (2)'!R143</f>
        <v>0.11673157197498765</v>
      </c>
      <c r="C31" s="50">
        <f t="shared" si="5"/>
        <v>0.15212071196476817</v>
      </c>
      <c r="D31">
        <v>1</v>
      </c>
      <c r="E31">
        <v>1</v>
      </c>
      <c r="F31">
        <v>1</v>
      </c>
      <c r="J31" s="2">
        <f>'Sheet3 (3)'!R143</f>
        <v>0.13026702086938582</v>
      </c>
      <c r="K31" s="51">
        <f t="shared" si="2"/>
        <v>0.16988087843604771</v>
      </c>
      <c r="L31">
        <f t="shared" si="6"/>
        <v>1</v>
      </c>
      <c r="M31">
        <f t="shared" si="3"/>
        <v>1</v>
      </c>
      <c r="N31">
        <f t="shared" si="4"/>
        <v>1</v>
      </c>
    </row>
    <row r="32" spans="1:17" x14ac:dyDescent="0.25">
      <c r="A32" t="str">
        <f>A15</f>
        <v>Encharc~</v>
      </c>
      <c r="B32" s="2">
        <f>'Sheet3 (2)'!R144</f>
        <v>0.11522149122033182</v>
      </c>
      <c r="C32" s="50">
        <f t="shared" si="5"/>
        <v>0.15015282482304645</v>
      </c>
      <c r="D32">
        <v>1</v>
      </c>
      <c r="E32">
        <v>1</v>
      </c>
      <c r="F32">
        <v>1</v>
      </c>
      <c r="J32" s="2">
        <f>'Sheet3 (3)'!R144</f>
        <v>6.9068078612444711E-2</v>
      </c>
      <c r="K32" s="51">
        <f t="shared" si="2"/>
        <v>9.0071499204213173E-2</v>
      </c>
      <c r="L32">
        <f t="shared" si="6"/>
        <v>1</v>
      </c>
      <c r="M32">
        <f t="shared" si="3"/>
        <v>1</v>
      </c>
      <c r="N32">
        <f t="shared" si="4"/>
        <v>1</v>
      </c>
    </row>
    <row r="33" spans="1:14" x14ac:dyDescent="0.25">
      <c r="A33" t="str">
        <f>A16</f>
        <v>Inundac~</v>
      </c>
      <c r="B33" s="2">
        <f>'Sheet3 (2)'!R145</f>
        <v>0.12352280170758073</v>
      </c>
      <c r="C33" s="50">
        <f t="shared" si="5"/>
        <v>0.16097081724956397</v>
      </c>
      <c r="D33">
        <v>1</v>
      </c>
      <c r="E33">
        <v>1</v>
      </c>
      <c r="F33">
        <v>1</v>
      </c>
      <c r="J33" s="2">
        <f>'Sheet3 (3)'!R145</f>
        <v>0.16872230309099198</v>
      </c>
      <c r="K33" s="51">
        <f t="shared" si="2"/>
        <v>0.2200303105848247</v>
      </c>
      <c r="L33">
        <f t="shared" si="6"/>
        <v>1</v>
      </c>
      <c r="M33">
        <f t="shared" si="3"/>
        <v>1</v>
      </c>
      <c r="N33">
        <f t="shared" si="4"/>
        <v>1</v>
      </c>
    </row>
    <row r="35" spans="1:14" x14ac:dyDescent="0.25">
      <c r="B35" s="2">
        <f>G3</f>
        <v>0.51664985476380176</v>
      </c>
      <c r="C35" s="2">
        <f>G2</f>
        <v>0.48335014523619824</v>
      </c>
      <c r="J35" s="2">
        <f>K3</f>
        <v>0.4913598951399275</v>
      </c>
      <c r="K35" s="2">
        <f>K2</f>
        <v>0.5086401048600725</v>
      </c>
    </row>
    <row r="36" spans="1:14" x14ac:dyDescent="0.25">
      <c r="B36" t="s">
        <v>28</v>
      </c>
      <c r="C36" t="s">
        <v>29</v>
      </c>
      <c r="D36" t="s">
        <v>28</v>
      </c>
      <c r="E36" t="s">
        <v>29</v>
      </c>
      <c r="F36" t="s">
        <v>29</v>
      </c>
      <c r="J36" t="s">
        <v>28</v>
      </c>
      <c r="K36" t="s">
        <v>29</v>
      </c>
      <c r="L36" t="s">
        <v>28</v>
      </c>
      <c r="M36" t="s">
        <v>29</v>
      </c>
      <c r="N36" t="s">
        <v>29</v>
      </c>
    </row>
    <row r="37" spans="1:14" x14ac:dyDescent="0.25">
      <c r="B37" s="1">
        <f>SUMPRODUCT(D21:D33,C21:C33)</f>
        <v>0.92819581763686676</v>
      </c>
      <c r="C37" s="1">
        <f>SUMPRODUCT(E21:E33,C21:C33)</f>
        <v>0.93301600273194385</v>
      </c>
      <c r="D37" s="1">
        <f>B37*B35</f>
        <v>0.47955223437445543</v>
      </c>
      <c r="E37" s="1">
        <f>C37*C35</f>
        <v>0.45097342042818217</v>
      </c>
      <c r="F37" s="1">
        <f>SUMPRODUCT(C21:C33,F21:F33)*C35</f>
        <v>0.45097342042818217</v>
      </c>
      <c r="J37" s="1">
        <f>SUMPRODUCT(L21:L33,K21:K33)</f>
        <v>0.92478507802844601</v>
      </c>
      <c r="K37" s="1">
        <f>SUMPRODUCT(M21:M33,K21:K33)</f>
        <v>0.93650970112044585</v>
      </c>
      <c r="L37" s="1">
        <f>J37*J35</f>
        <v>0.45440229896702689</v>
      </c>
      <c r="M37" s="1">
        <f>K37*K35</f>
        <v>0.47634639258037875</v>
      </c>
      <c r="N37" s="1">
        <f>SUMPRODUCT(K21:K33,N21:N33)*K35</f>
        <v>0.47634639258037875</v>
      </c>
    </row>
    <row r="39" spans="1:14" x14ac:dyDescent="0.25">
      <c r="F39">
        <v>0.75</v>
      </c>
    </row>
    <row r="40" spans="1:14" x14ac:dyDescent="0.25">
      <c r="F40">
        <v>0.25</v>
      </c>
      <c r="G40">
        <f>F40/F39</f>
        <v>0.33333333333333331</v>
      </c>
    </row>
  </sheetData>
  <conditionalFormatting sqref="B4:B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{87294FFB-3E0D-4D83-A74E-8DCF51672CA3}</x14:id>
        </ext>
      </extLst>
    </cfRule>
  </conditionalFormatting>
  <conditionalFormatting sqref="C4:C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{BF15A4A3-0D8F-4E19-8E30-AA1B30532175}</x14:id>
        </ext>
      </extLst>
    </cfRule>
  </conditionalFormatting>
  <conditionalFormatting sqref="G4:K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{57D9C57D-C46E-403E-AC0E-A778464770D5}</x14:id>
        </ext>
      </extLst>
    </cfRule>
  </conditionalFormatting>
  <conditionalFormatting sqref="G2:G3 I2:K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{8E0EA452-B6B5-4102-A19C-A97E0F9FEBFE}</x14:id>
        </ext>
      </extLst>
    </cfRule>
  </conditionalFormatting>
  <conditionalFormatting sqref="O23:P2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{BE620C44-EE22-4EF3-B92F-D65903D73FF4}</x14:id>
        </ext>
      </extLst>
    </cfRule>
  </conditionalFormatting>
  <conditionalFormatting sqref="L2:L3 H2:H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{EE6A8EF7-6E83-4781-9C62-74BFD7CA9E99}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94FFB-3E0D-4D83-A74E-8DCF51672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  <x14:conditionalFormatting xmlns:xm="http://schemas.microsoft.com/office/excel/2006/main">
          <x14:cfRule type="dataBar" id="{BF15A4A3-0D8F-4E19-8E30-AA1B305321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C4:C11</xm:sqref>
        </x14:conditionalFormatting>
        <x14:conditionalFormatting xmlns:xm="http://schemas.microsoft.com/office/excel/2006/main">
          <x14:cfRule type="dataBar" id="{57D9C57D-C46E-403E-AC0E-A778464770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G4:K18</xm:sqref>
        </x14:conditionalFormatting>
        <x14:conditionalFormatting xmlns:xm="http://schemas.microsoft.com/office/excel/2006/main">
          <x14:cfRule type="dataBar" id="{8E0EA452-B6B5-4102-A19C-A97E0F9FEB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G2:G3 I2:K3</xm:sqref>
        </x14:conditionalFormatting>
        <x14:conditionalFormatting xmlns:xm="http://schemas.microsoft.com/office/excel/2006/main">
          <x14:cfRule type="dataBar" id="{BE620C44-EE22-4EF3-B92F-D65903D73F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O23:P23</xm:sqref>
        </x14:conditionalFormatting>
        <x14:conditionalFormatting xmlns:xm="http://schemas.microsoft.com/office/excel/2006/main">
          <x14:cfRule type="dataBar" id="{EE6A8EF7-6E83-4781-9C62-74BFD7CA9E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L2:L3 H2:H3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C3" sqref="C3"/>
    </sheetView>
  </sheetViews>
  <sheetFormatPr defaultRowHeight="15" x14ac:dyDescent="0.25"/>
  <sheetData>
    <row r="3" spans="1:4" x14ac:dyDescent="0.25">
      <c r="A3" t="str">
        <f>'Sheet3 (2)'!A3</f>
        <v>Actions</v>
      </c>
      <c r="B3" t="str">
        <f>'Sheet3 (2)'!B3</f>
        <v>Manteni~</v>
      </c>
      <c r="C3" s="22">
        <f>'Sheet3 (2)'!R3</f>
        <v>0.48335014523619824</v>
      </c>
      <c r="D3" s="2">
        <f>'Sheet3 (2)'!R131</f>
        <v>0.11537884249354666</v>
      </c>
    </row>
    <row r="4" spans="1:4" x14ac:dyDescent="0.25">
      <c r="B4" t="str">
        <f>'Sheet3 (2)'!B4</f>
        <v>Nueva_i~</v>
      </c>
      <c r="C4" s="22">
        <f>'Sheet3 (2)'!R4</f>
        <v>0.51664985476380176</v>
      </c>
      <c r="D4" s="2">
        <f>'Sheet3 (2)'!R132</f>
        <v>0.12332770105608772</v>
      </c>
    </row>
    <row r="5" spans="1:4" x14ac:dyDescent="0.25">
      <c r="A5" t="str">
        <f>'Sheet3 (2)'!A5</f>
        <v>Biophysical drivers</v>
      </c>
      <c r="B5" t="str">
        <f>'Sheet3 (2)'!B5</f>
        <v>Basura</v>
      </c>
      <c r="C5" s="22">
        <f>'Sheet3 (2)'!R5</f>
        <v>5.5333881542852882E-2</v>
      </c>
      <c r="D5" s="2">
        <f>'Sheet3 (2)'!R133</f>
        <v>6.6054114619459297E-3</v>
      </c>
    </row>
    <row r="6" spans="1:4" x14ac:dyDescent="0.25">
      <c r="B6" t="str">
        <f>'Sheet3 (2)'!B6</f>
        <v>Escurri~</v>
      </c>
      <c r="C6" s="22">
        <f>'Sheet3 (2)'!R6</f>
        <v>0.37220072040210594</v>
      </c>
      <c r="D6" s="2">
        <f>'Sheet3 (2)'!R134</f>
        <v>4.4430985792757144E-2</v>
      </c>
    </row>
    <row r="7" spans="1:4" x14ac:dyDescent="0.25">
      <c r="B7" t="str">
        <f>'Sheet3 (2)'!B7</f>
        <v>Hundimi~</v>
      </c>
      <c r="C7" s="22">
        <f>'Sheet3 (2)'!R7</f>
        <v>1.9213153313490584E-2</v>
      </c>
      <c r="D7" s="2">
        <f>'Sheet3 (2)'!R135</f>
        <v>2.2935456465090036E-3</v>
      </c>
    </row>
    <row r="8" spans="1:4" x14ac:dyDescent="0.25">
      <c r="B8" t="str">
        <f>'Sheet3 (2)'!B8</f>
        <v>Precipi~</v>
      </c>
      <c r="C8" s="22">
        <f>'Sheet3 (2)'!R8</f>
        <v>0.55325224474155055</v>
      </c>
      <c r="D8" s="2">
        <f>'Sheet3 (2)'!R136</f>
        <v>6.604378035422992E-2</v>
      </c>
    </row>
    <row r="9" spans="1:4" x14ac:dyDescent="0.25">
      <c r="A9" t="str">
        <f>'Sheet3 (2)'!A9</f>
        <v>Infrastructure drivers</v>
      </c>
      <c r="B9" t="str">
        <f>'Sheet3 (2)'!B9</f>
        <v>Antigue~</v>
      </c>
      <c r="C9" s="22">
        <f>'Sheet3 (2)'!R9</f>
        <v>0.25388722149159165</v>
      </c>
      <c r="D9" s="2">
        <f>'Sheet3 (2)'!R137</f>
        <v>4.3274446160547236E-2</v>
      </c>
    </row>
    <row r="10" spans="1:4" x14ac:dyDescent="0.25">
      <c r="B10" t="str">
        <f>'Sheet3 (2)'!B10</f>
        <v>Capacid~</v>
      </c>
      <c r="C10" s="22">
        <f>'Sheet3 (2)'!R10</f>
        <v>0.12128290019310106</v>
      </c>
      <c r="D10" s="2">
        <f>'Sheet3 (2)'!R138</f>
        <v>2.0672369029707927E-2</v>
      </c>
    </row>
    <row r="11" spans="1:4" x14ac:dyDescent="0.25">
      <c r="B11" t="str">
        <f>'Sheet3 (2)'!B11</f>
        <v>Falla</v>
      </c>
      <c r="C11" s="22">
        <f>'Sheet3 (2)'!R11</f>
        <v>0.32326527120472609</v>
      </c>
      <c r="D11" s="2">
        <f>'Sheet3 (2)'!R139</f>
        <v>5.509976237534632E-2</v>
      </c>
    </row>
    <row r="12" spans="1:4" x14ac:dyDescent="0.25">
      <c r="B12" t="str">
        <f>'Sheet3 (2)'!B12</f>
        <v>Falta</v>
      </c>
      <c r="C12" s="22">
        <f>'Sheet3 (2)'!R12</f>
        <v>0.30156460711058125</v>
      </c>
      <c r="D12" s="2">
        <f>'Sheet3 (2)'!R140</f>
        <v>5.1400938092371166E-2</v>
      </c>
    </row>
    <row r="13" spans="1:4" x14ac:dyDescent="0.25">
      <c r="A13" t="str">
        <f>'Sheet3 (2)'!A13</f>
        <v>Socio-institutional drivers</v>
      </c>
      <c r="B13" t="str">
        <f>'Sheet3 (2)'!B13</f>
        <v>Delegaci</v>
      </c>
      <c r="C13" s="22">
        <f>'Sheet3 (2)'!R13</f>
        <v>0.13374596546234632</v>
      </c>
      <c r="D13" s="2">
        <f>'Sheet3 (2)'!R141</f>
        <v>3.1937992263793728E-2</v>
      </c>
    </row>
    <row r="14" spans="1:4" x14ac:dyDescent="0.25">
      <c r="B14" t="str">
        <f>'Sheet3 (2)'!B14</f>
        <v>Población</v>
      </c>
      <c r="C14" s="22">
        <f>'Sheet3 (2)'!R14</f>
        <v>0.37742002566255756</v>
      </c>
      <c r="D14" s="2">
        <f>'Sheet3 (2)'!R142</f>
        <v>9.0126366190875357E-2</v>
      </c>
    </row>
    <row r="15" spans="1:4" x14ac:dyDescent="0.25">
      <c r="B15" t="str">
        <f>'Sheet3 (2)'!B15</f>
        <v>Medios</v>
      </c>
      <c r="C15" s="22">
        <f>'Sheet3 (2)'!R15</f>
        <v>0.48883400887509609</v>
      </c>
      <c r="D15" s="2">
        <f>'Sheet3 (2)'!R143</f>
        <v>0.11673157197498765</v>
      </c>
    </row>
    <row r="16" spans="1:4" x14ac:dyDescent="0.25">
      <c r="A16" t="str">
        <f>'Sheet3 (2)'!A16</f>
        <v>Risks</v>
      </c>
      <c r="B16" t="str">
        <f>'Sheet3 (2)'!B16</f>
        <v>Encharc~</v>
      </c>
      <c r="C16" s="22">
        <f>'Sheet3 (2)'!R16</f>
        <v>0.48261464099216089</v>
      </c>
      <c r="D16" s="2">
        <f>'Sheet3 (2)'!R144</f>
        <v>0.11522149122033182</v>
      </c>
    </row>
    <row r="17" spans="2:4" x14ac:dyDescent="0.25">
      <c r="B17" t="str">
        <f>'Sheet3 (2)'!B17</f>
        <v>Inundac~</v>
      </c>
      <c r="C17" s="22">
        <f>'Sheet3 (2)'!R17</f>
        <v>0.51738535900783911</v>
      </c>
      <c r="D17" s="2">
        <f>'Sheet3 (2)'!R145</f>
        <v>0.12352280170758073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Vectores de pesos</vt:lpstr>
      <vt:lpstr>Sheet3 (4)</vt:lpstr>
      <vt:lpstr>Sheet3 (3)</vt:lpstr>
      <vt:lpstr>Sheet3 (2)</vt:lpstr>
      <vt:lpstr>Sheet2</vt:lpstr>
      <vt:lpstr>Sheet2 (2)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2018-02-10T22:42:58Z</dcterms:created>
  <dcterms:modified xsi:type="dcterms:W3CDTF">2018-02-21T13:53:13Z</dcterms:modified>
</cp:coreProperties>
</file>