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tir\Desktop\Masters\Dissertation\DATA\Binary_Classification\"/>
    </mc:Choice>
  </mc:AlternateContent>
  <xr:revisionPtr revIDLastSave="0" documentId="13_ncr:1_{D75DCF6E-6C1E-4BBA-BB9D-0C72FC91DB9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NN" sheetId="1" r:id="rId1"/>
    <sheet name="All features" sheetId="2" r:id="rId2"/>
    <sheet name="PCA" sheetId="3" r:id="rId3"/>
    <sheet name="RF0.05" sheetId="5" r:id="rId4"/>
    <sheet name="RF0.005" sheetId="6" r:id="rId5"/>
    <sheet name="Anova" sheetId="4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2" i="7" l="1"/>
  <c r="C72" i="7"/>
  <c r="D72" i="7"/>
  <c r="E72" i="7"/>
  <c r="F72" i="7"/>
  <c r="G72" i="7"/>
  <c r="H72" i="7"/>
  <c r="B72" i="7"/>
  <c r="I64" i="7"/>
  <c r="I65" i="7"/>
  <c r="I66" i="7"/>
  <c r="I67" i="7"/>
  <c r="I68" i="7"/>
  <c r="I69" i="7"/>
  <c r="I70" i="7"/>
  <c r="I71" i="7"/>
</calcChain>
</file>

<file path=xl/sharedStrings.xml><?xml version="1.0" encoding="utf-8"?>
<sst xmlns="http://schemas.openxmlformats.org/spreadsheetml/2006/main" count="3606" uniqueCount="2327">
  <si>
    <t>Hyperparameters</t>
  </si>
  <si>
    <t>Batch Size</t>
  </si>
  <si>
    <t>Hidden Layers</t>
  </si>
  <si>
    <t>Hidden Nodes</t>
  </si>
  <si>
    <t>Num Steps</t>
  </si>
  <si>
    <t>Decay/Beta</t>
  </si>
  <si>
    <t>Learning Rate</t>
  </si>
  <si>
    <t>Epochs</t>
  </si>
  <si>
    <t xml:space="preserve"> </t>
  </si>
  <si>
    <t>Results Test Dataset</t>
  </si>
  <si>
    <t>FAR</t>
  </si>
  <si>
    <t>DR</t>
  </si>
  <si>
    <t>Precision</t>
  </si>
  <si>
    <t xml:space="preserve">Recall </t>
  </si>
  <si>
    <t>F1-score</t>
  </si>
  <si>
    <t>FPR</t>
  </si>
  <si>
    <t>FNR</t>
  </si>
  <si>
    <t>Accuracy</t>
  </si>
  <si>
    <t>Correctly classified instances</t>
  </si>
  <si>
    <t>Results Test Dataset Known</t>
  </si>
  <si>
    <t>Results Test Dataset Unknown</t>
  </si>
  <si>
    <t>Results Train Dataset</t>
  </si>
  <si>
    <t>TN</t>
  </si>
  <si>
    <t>FP</t>
  </si>
  <si>
    <t>FN</t>
  </si>
  <si>
    <t>TP</t>
  </si>
  <si>
    <t>16441/18794</t>
  </si>
  <si>
    <t>18109/22544</t>
  </si>
  <si>
    <t>1668/3750</t>
  </si>
  <si>
    <t>NULL</t>
  </si>
  <si>
    <t>125460/125973</t>
  </si>
  <si>
    <t>18052/22544</t>
  </si>
  <si>
    <t>16170/18794</t>
  </si>
  <si>
    <t>1882/3750</t>
  </si>
  <si>
    <t>125424/125973</t>
  </si>
  <si>
    <t>17823/22544</t>
  </si>
  <si>
    <t>18091/22544</t>
  </si>
  <si>
    <t>18207/22544</t>
  </si>
  <si>
    <t xml:space="preserve">LR to small gets in a local minima </t>
  </si>
  <si>
    <t>DT</t>
  </si>
  <si>
    <t>RF</t>
  </si>
  <si>
    <t>MLP</t>
  </si>
  <si>
    <t>GBC</t>
  </si>
  <si>
    <t>KNN</t>
  </si>
  <si>
    <t>18019/22544</t>
  </si>
  <si>
    <t>16453/18794</t>
  </si>
  <si>
    <t>1566/3750</t>
  </si>
  <si>
    <t>16365/18794</t>
  </si>
  <si>
    <t>903/3750</t>
  </si>
  <si>
    <t>16257/18794</t>
  </si>
  <si>
    <t>1752/3750</t>
  </si>
  <si>
    <t>16613/18974</t>
  </si>
  <si>
    <t>1576/3750</t>
  </si>
  <si>
    <t>1632/3750</t>
  </si>
  <si>
    <t>15737/18794</t>
  </si>
  <si>
    <t>Correct</t>
  </si>
  <si>
    <t>ACCURACY</t>
  </si>
  <si>
    <t>PRECISION</t>
  </si>
  <si>
    <t>RECALL</t>
  </si>
  <si>
    <t>F1-SCORE</t>
  </si>
  <si>
    <t>CORRECT</t>
  </si>
  <si>
    <t>SNN</t>
  </si>
  <si>
    <t>15939/18794</t>
  </si>
  <si>
    <t>KNOWN</t>
  </si>
  <si>
    <t>ALL</t>
  </si>
  <si>
    <t>UNKOWN</t>
  </si>
  <si>
    <t>1995/3750</t>
  </si>
  <si>
    <t>1673/3750</t>
  </si>
  <si>
    <t>15660/1879</t>
  </si>
  <si>
    <t>16364/18794</t>
  </si>
  <si>
    <t>1909/3750</t>
  </si>
  <si>
    <t>15942/18794</t>
  </si>
  <si>
    <t>1321/3750</t>
  </si>
  <si>
    <t>16146/18794</t>
  </si>
  <si>
    <t>1602/3750</t>
  </si>
  <si>
    <t>16006/22544</t>
  </si>
  <si>
    <t>15259/18794</t>
  </si>
  <si>
    <t>747/3750</t>
  </si>
  <si>
    <t>16359/22544</t>
  </si>
  <si>
    <t>15840/19794</t>
  </si>
  <si>
    <t>519/3750</t>
  </si>
  <si>
    <t>16323/22544</t>
  </si>
  <si>
    <t>15424/18794</t>
  </si>
  <si>
    <t>899/3750</t>
  </si>
  <si>
    <t>16793/22544</t>
  </si>
  <si>
    <t>15506/18794</t>
  </si>
  <si>
    <t>1287/3750</t>
  </si>
  <si>
    <t>16311/22544</t>
  </si>
  <si>
    <t>15462/18794</t>
  </si>
  <si>
    <t>849/3750</t>
  </si>
  <si>
    <t>15823/18794</t>
  </si>
  <si>
    <t>1030/3750</t>
  </si>
  <si>
    <t>15854/18794</t>
  </si>
  <si>
    <t>973/3750</t>
  </si>
  <si>
    <t>15238/18794</t>
  </si>
  <si>
    <t>1670/3750</t>
  </si>
  <si>
    <t>1191/3750</t>
  </si>
  <si>
    <t>16172/18794</t>
  </si>
  <si>
    <t>17363/22544</t>
  </si>
  <si>
    <t>1336/3750</t>
  </si>
  <si>
    <t>16132/18794</t>
  </si>
  <si>
    <t>16239/18794</t>
  </si>
  <si>
    <t>1569/3750</t>
  </si>
  <si>
    <t>16254/18794</t>
  </si>
  <si>
    <t>773/3750</t>
  </si>
  <si>
    <t>StandardScaler</t>
  </si>
  <si>
    <t>MinMax Scaler</t>
  </si>
  <si>
    <t>Standard Scaler</t>
  </si>
  <si>
    <t>16228/18794</t>
  </si>
  <si>
    <t>831/3750</t>
  </si>
  <si>
    <t>18077/22544</t>
  </si>
  <si>
    <t>16504/18794</t>
  </si>
  <si>
    <t>1573/3750</t>
  </si>
  <si>
    <t>873/3750</t>
  </si>
  <si>
    <t>15987/18794</t>
  </si>
  <si>
    <t>16205/18794</t>
  </si>
  <si>
    <t>1137/3750</t>
  </si>
  <si>
    <t>16062/18794</t>
  </si>
  <si>
    <t>677/3750</t>
  </si>
  <si>
    <t>16113/18794</t>
  </si>
  <si>
    <t>1196/3750</t>
  </si>
  <si>
    <t>17593/22544</t>
  </si>
  <si>
    <t>16199/18794</t>
  </si>
  <si>
    <t>1394/3750</t>
  </si>
  <si>
    <t>980/3750</t>
  </si>
  <si>
    <t>16920/22544</t>
  </si>
  <si>
    <t>15940/18794</t>
  </si>
  <si>
    <t>15347/18794</t>
  </si>
  <si>
    <t>1057/3750</t>
  </si>
  <si>
    <t>16556/22544</t>
  </si>
  <si>
    <t>15287/18794</t>
  </si>
  <si>
    <t>1269/3750</t>
  </si>
  <si>
    <t>1124/3750</t>
  </si>
  <si>
    <t>15292/18794</t>
  </si>
  <si>
    <t>1612/3750</t>
  </si>
  <si>
    <t>15271/18794</t>
  </si>
  <si>
    <t>16883/22544</t>
  </si>
  <si>
    <t>1325/3750</t>
  </si>
  <si>
    <t>15370/18794</t>
  </si>
  <si>
    <t>16641/22544</t>
  </si>
  <si>
    <t>15603/18794</t>
  </si>
  <si>
    <t>1038/3750</t>
  </si>
  <si>
    <t>545/3750</t>
  </si>
  <si>
    <t>15511/18794</t>
  </si>
  <si>
    <t>16056/22544</t>
  </si>
  <si>
    <t>1114/3750</t>
  </si>
  <si>
    <t>16538/22544</t>
  </si>
  <si>
    <t>15518/18794</t>
  </si>
  <si>
    <t>16805/22544</t>
  </si>
  <si>
    <t>16334/22544</t>
  </si>
  <si>
    <t>1542/18794</t>
  </si>
  <si>
    <t>913/3750</t>
  </si>
  <si>
    <t>16612/18794</t>
  </si>
  <si>
    <t>1409/3750</t>
  </si>
  <si>
    <t>1554/3750</t>
  </si>
  <si>
    <t>16243/18794</t>
  </si>
  <si>
    <t>17797/22544</t>
  </si>
  <si>
    <t>16272/18794</t>
  </si>
  <si>
    <t>1766/3750</t>
  </si>
  <si>
    <t>1962/3750</t>
  </si>
  <si>
    <t>15873/18794</t>
  </si>
  <si>
    <t>15745/18794</t>
  </si>
  <si>
    <t>1652/3750</t>
  </si>
  <si>
    <t>1511/3750</t>
  </si>
  <si>
    <t>15664/18794</t>
  </si>
  <si>
    <t>828/3750</t>
  </si>
  <si>
    <t>16495/18794</t>
  </si>
  <si>
    <t>1880/3750</t>
  </si>
  <si>
    <t>16326/18794</t>
  </si>
  <si>
    <t>1716/3750</t>
  </si>
  <si>
    <t>16518/22544</t>
  </si>
  <si>
    <t>1694/3750</t>
  </si>
  <si>
    <t>15651/18794</t>
  </si>
  <si>
    <t>16270/22544</t>
  </si>
  <si>
    <t>RF0.05</t>
  </si>
  <si>
    <t>15854/22544</t>
  </si>
  <si>
    <t>15519/22544</t>
  </si>
  <si>
    <t>ADAM</t>
  </si>
  <si>
    <t>RF0.005</t>
  </si>
  <si>
    <t>Final</t>
  </si>
  <si>
    <t>28 features</t>
  </si>
  <si>
    <t xml:space="preserve">not working </t>
  </si>
  <si>
    <t>17043/22544</t>
  </si>
  <si>
    <t>15190/18794</t>
  </si>
  <si>
    <t>1853/3750</t>
  </si>
  <si>
    <t>16960/22544</t>
  </si>
  <si>
    <t>15106/18794</t>
  </si>
  <si>
    <t>1854/3750</t>
  </si>
  <si>
    <t>16872/22544</t>
  </si>
  <si>
    <t>15414/18794</t>
  </si>
  <si>
    <t>1458/3750</t>
  </si>
  <si>
    <t>15380/18794</t>
  </si>
  <si>
    <t>2038/3750</t>
  </si>
  <si>
    <t xml:space="preserve">13 features </t>
  </si>
  <si>
    <t>ANOVA</t>
  </si>
  <si>
    <t xml:space="preserve">minmax e=5 </t>
  </si>
  <si>
    <t>16352/22544</t>
  </si>
  <si>
    <t>14847/18794</t>
  </si>
  <si>
    <t>1505/3750</t>
  </si>
  <si>
    <t>16467/22544</t>
  </si>
  <si>
    <t>15158/18794</t>
  </si>
  <si>
    <t>1309/3750</t>
  </si>
  <si>
    <t>88 PCA/STD</t>
  </si>
  <si>
    <t>28 PCA MinMAx</t>
  </si>
  <si>
    <t>17586/22544</t>
  </si>
  <si>
    <t>15498/18794</t>
  </si>
  <si>
    <t>2088/3750</t>
  </si>
  <si>
    <t>16038/18794</t>
  </si>
  <si>
    <t>1976/3750</t>
  </si>
  <si>
    <t>122 ALL STD</t>
  </si>
  <si>
    <t>18058/22544</t>
  </si>
  <si>
    <t>16390/18794</t>
  </si>
  <si>
    <t>15843/18794</t>
  </si>
  <si>
    <t>2162/3750</t>
  </si>
  <si>
    <t xml:space="preserve">ACCURACY </t>
  </si>
  <si>
    <t>All_features</t>
  </si>
  <si>
    <t>PCA</t>
  </si>
  <si>
    <t>Anova</t>
  </si>
  <si>
    <t>True Negative:  8878</t>
  </si>
  <si>
    <t>False Positive:  833</t>
  </si>
  <si>
    <t>False Negative:  3921</t>
  </si>
  <si>
    <t>True Positive:  8912</t>
  </si>
  <si>
    <t>Total correctly classified instances: 17790/22544</t>
  </si>
  <si>
    <t>Accuracy: 78.91%</t>
  </si>
  <si>
    <t>False alarm rate: 8.58%</t>
  </si>
  <si>
    <t>Detection rate: 69.45%</t>
  </si>
  <si>
    <t>Precision: 91.45%</t>
  </si>
  <si>
    <t>Recall: 69.45%</t>
  </si>
  <si>
    <t>F1-score: 78.94%</t>
  </si>
  <si>
    <t>False positive rate: 8.55%</t>
  </si>
  <si>
    <t>False negative rate: 30.64%</t>
  </si>
  <si>
    <t>R1`</t>
  </si>
  <si>
    <t>R2</t>
  </si>
  <si>
    <t>True Negative:  8948</t>
  </si>
  <si>
    <t>False Positive:  763</t>
  </si>
  <si>
    <t>False Negative:  4870</t>
  </si>
  <si>
    <t>True Positive:  7963</t>
  </si>
  <si>
    <t>Total correctly classified instances: 16911/22544</t>
  </si>
  <si>
    <t>Accuracy: 75.01%</t>
  </si>
  <si>
    <t>False alarm rate: 7.86%</t>
  </si>
  <si>
    <t>Detection rate: 62.05%</t>
  </si>
  <si>
    <t>Precision: 91.26%</t>
  </si>
  <si>
    <t>Recall: 62.05%</t>
  </si>
  <si>
    <t>F1-score: 73.87%</t>
  </si>
  <si>
    <t>False positive rate: 8.74%</t>
  </si>
  <si>
    <t>False negative rate: 35.24%</t>
  </si>
  <si>
    <t>R3</t>
  </si>
  <si>
    <t>True Negative:  9119</t>
  </si>
  <si>
    <t>False Positive:  592</t>
  </si>
  <si>
    <t>False Negative:  4384</t>
  </si>
  <si>
    <t>True Positive:  8449</t>
  </si>
  <si>
    <t>Total correctly classified instances: 17568/22544</t>
  </si>
  <si>
    <t>Accuracy: 77.93%</t>
  </si>
  <si>
    <t>False alarm rate: 6.10%</t>
  </si>
  <si>
    <t>Detection rate: 65.84%</t>
  </si>
  <si>
    <t>Precision: 93.45%</t>
  </si>
  <si>
    <t>Recall: 65.84%</t>
  </si>
  <si>
    <t>F1-score: 77.25%</t>
  </si>
  <si>
    <t>False positive rate: 6.55%</t>
  </si>
  <si>
    <t>False negative rate: 32.47%</t>
  </si>
  <si>
    <t xml:space="preserve">R4 </t>
  </si>
  <si>
    <t>True Negative:  9345</t>
  </si>
  <si>
    <t>False Positive:  366</t>
  </si>
  <si>
    <t>False Negative:  3627</t>
  </si>
  <si>
    <t>True Positive:  9206</t>
  </si>
  <si>
    <t>Total correctly classified instances: 18551/22544</t>
  </si>
  <si>
    <t>Accuracy: 82.29%</t>
  </si>
  <si>
    <t>False alarm rate: 3.77%</t>
  </si>
  <si>
    <t>Detection rate: 71.74%</t>
  </si>
  <si>
    <t>Precision: 96.18%</t>
  </si>
  <si>
    <t>Recall: 71.74%</t>
  </si>
  <si>
    <t>F1-score: 82.18%</t>
  </si>
  <si>
    <t>False positive rate: 3.82%</t>
  </si>
  <si>
    <t>False negative rate: 27.96%</t>
  </si>
  <si>
    <t>{'max_features': 'auto', 'min_samples_leaf': 1, 'splitter': 'random'}</t>
  </si>
  <si>
    <t>R5</t>
  </si>
  <si>
    <t>True Negative:  8882</t>
  </si>
  <si>
    <t>False Positive:  829</t>
  </si>
  <si>
    <t>False Negative:  4545</t>
  </si>
  <si>
    <t>True Positive:  8288</t>
  </si>
  <si>
    <t>Total correctly classified instances: 17170/22544</t>
  </si>
  <si>
    <t>Accuracy: 76.16%</t>
  </si>
  <si>
    <t>False alarm rate: 8.54%</t>
  </si>
  <si>
    <t>Detection rate: 64.58%</t>
  </si>
  <si>
    <t>Precision: 90.91%</t>
  </si>
  <si>
    <t>Recall: 64.58%</t>
  </si>
  <si>
    <t>F1-score: 75.52%</t>
  </si>
  <si>
    <t>False positive rate: 9.09%</t>
  </si>
  <si>
    <t>False negative rate: 33.85%</t>
  </si>
  <si>
    <t>R6</t>
  </si>
  <si>
    <t xml:space="preserve">RF </t>
  </si>
  <si>
    <t>True Negative:  9333</t>
  </si>
  <si>
    <t>False Positive:  378</t>
  </si>
  <si>
    <t>False Negative:  4533</t>
  </si>
  <si>
    <t>True Positive:  8300</t>
  </si>
  <si>
    <t>Total correctly classified instances: 17633/22544</t>
  </si>
  <si>
    <t>Accuracy: 78.22%</t>
  </si>
  <si>
    <t>False alarm rate: 3.89%</t>
  </si>
  <si>
    <t>Detection rate: 64.68%</t>
  </si>
  <si>
    <t>Precision: 95.64%</t>
  </si>
  <si>
    <t>Recall: 64.68%</t>
  </si>
  <si>
    <t>F1-score: 77.17%</t>
  </si>
  <si>
    <t>False positive rate: 4.36%</t>
  </si>
  <si>
    <t>False negative rate: 32.69%</t>
  </si>
  <si>
    <t>{'max_features': 2, 'min_samples_leaf': 1, 'min_samples_split': 2, 'n_estimators': 100}</t>
  </si>
  <si>
    <t>True Negative:  9448</t>
  </si>
  <si>
    <t>False Positive:  263</t>
  </si>
  <si>
    <t>False Negative:  4955</t>
  </si>
  <si>
    <t>True Positive:  7878</t>
  </si>
  <si>
    <t>Total correctly classified instances: 17326/22544</t>
  </si>
  <si>
    <t>Accuracy: 76.85%</t>
  </si>
  <si>
    <t>False alarm rate: 2.71%</t>
  </si>
  <si>
    <t>Detection rate: 61.39%</t>
  </si>
  <si>
    <t>Precision: 96.77%</t>
  </si>
  <si>
    <t>Recall: 61.39%</t>
  </si>
  <si>
    <t>F1-score: 75.12%</t>
  </si>
  <si>
    <t>False positive rate: 3.23%</t>
  </si>
  <si>
    <t>False negative rate: 34.40%</t>
  </si>
  <si>
    <t>True Negative:  9447</t>
  </si>
  <si>
    <t>False Positive:  264</t>
  </si>
  <si>
    <t>False Negative:  4713</t>
  </si>
  <si>
    <t>True Positive:  8120</t>
  </si>
  <si>
    <t>Total correctly classified instances: 17567/22544</t>
  </si>
  <si>
    <t>Accuracy: 77.92%</t>
  </si>
  <si>
    <t>False alarm rate: 2.72%</t>
  </si>
  <si>
    <t>Detection rate: 63.27%</t>
  </si>
  <si>
    <t>Precision: 96.85%</t>
  </si>
  <si>
    <t>Recall: 63.27%</t>
  </si>
  <si>
    <t>F1-score: 76.54%</t>
  </si>
  <si>
    <t>False positive rate: 3.15%</t>
  </si>
  <si>
    <t>False negative rate: 33.28%</t>
  </si>
  <si>
    <t>True Negative:  9442</t>
  </si>
  <si>
    <t>False Positive:  269</t>
  </si>
  <si>
    <t>False Negative:  4992</t>
  </si>
  <si>
    <t>True Positive:  7841</t>
  </si>
  <si>
    <t>Total correctly classified instances: 17283/22544</t>
  </si>
  <si>
    <t>Accuracy: 76.66%</t>
  </si>
  <si>
    <t>False alarm rate: 2.77%</t>
  </si>
  <si>
    <t>Detection rate: 61.10%</t>
  </si>
  <si>
    <t>Precision: 96.68%</t>
  </si>
  <si>
    <t>Recall: 61.10%</t>
  </si>
  <si>
    <t>F1-score: 74.88%</t>
  </si>
  <si>
    <t>False positive rate: 3.32%</t>
  </si>
  <si>
    <t>False negative rate: 34.59%</t>
  </si>
  <si>
    <t>True Negative:  9449</t>
  </si>
  <si>
    <t>False Positive:  262</t>
  </si>
  <si>
    <t>False Negative:  5125</t>
  </si>
  <si>
    <t>True Positive:  7708</t>
  </si>
  <si>
    <t>Total correctly classified instances: 17157/22544</t>
  </si>
  <si>
    <t>Accuracy: 76.10%</t>
  </si>
  <si>
    <t>False alarm rate: 2.70%</t>
  </si>
  <si>
    <t>Detection rate: 60.06%</t>
  </si>
  <si>
    <t>Precision: 96.71%</t>
  </si>
  <si>
    <t>Recall: 60.06%</t>
  </si>
  <si>
    <t>F1-score: 74.10%</t>
  </si>
  <si>
    <t>False positive rate: 3.29%</t>
  </si>
  <si>
    <t>False negative rate: 35.17%</t>
  </si>
  <si>
    <t>STANDARD SCALER</t>
  </si>
  <si>
    <t>False Negative:  4985</t>
  </si>
  <si>
    <t>True Positive:  7848</t>
  </si>
  <si>
    <t>Total correctly classified instances: 17296/22544</t>
  </si>
  <si>
    <t>Accuracy: 76.72%</t>
  </si>
  <si>
    <t>Detection rate: 61.15%</t>
  </si>
  <si>
    <t>Precision: 96.76%</t>
  </si>
  <si>
    <t>Recall: 61.15%</t>
  </si>
  <si>
    <t>F1-score: 74.94%</t>
  </si>
  <si>
    <t>False positive rate: 3.24%</t>
  </si>
  <si>
    <t>False negative rate: 34.54%</t>
  </si>
  <si>
    <t>False Negative:  4952</t>
  </si>
  <si>
    <t>True Positive:  7881</t>
  </si>
  <si>
    <t>Total correctly classified instances: 17328/22544</t>
  </si>
  <si>
    <t>Accuracy: 76.86%</t>
  </si>
  <si>
    <t>Detection rate: 61.41%</t>
  </si>
  <si>
    <t>Recall: 61.41%</t>
  </si>
  <si>
    <t>F1-score: 75.14%</t>
  </si>
  <si>
    <t>False negative rate: 34.39%</t>
  </si>
  <si>
    <t>True Negative:  8942</t>
  </si>
  <si>
    <t>False Positive:  769</t>
  </si>
  <si>
    <t>False Negative:  3182</t>
  </si>
  <si>
    <t>True Positive:  9651</t>
  </si>
  <si>
    <t>Total correctly classified instances: 18593/22544</t>
  </si>
  <si>
    <t>Accuracy: 82.47%</t>
  </si>
  <si>
    <t>False alarm rate: 7.92%</t>
  </si>
  <si>
    <t>Detection rate: 75.20%</t>
  </si>
  <si>
    <t>Precision: 92.62%</t>
  </si>
  <si>
    <t>Recall: 75.20%</t>
  </si>
  <si>
    <t>F1-score: 83.01%</t>
  </si>
  <si>
    <t>False positive rate: 7.38%</t>
  </si>
  <si>
    <t>False negative rate: 26.25%</t>
  </si>
  <si>
    <t>100 100 1024 50</t>
  </si>
  <si>
    <t>True Negative:  8953</t>
  </si>
  <si>
    <t>False Positive:  758</t>
  </si>
  <si>
    <t>False Negative:  3519</t>
  </si>
  <si>
    <t>True Positive:  9314</t>
  </si>
  <si>
    <t>Total correctly classified instances: 18267/22544</t>
  </si>
  <si>
    <t>Accuracy: 81.03%</t>
  </si>
  <si>
    <t>False alarm rate: 7.81%</t>
  </si>
  <si>
    <t>Detection rate: 72.58%</t>
  </si>
  <si>
    <t>Precision: 92.47%</t>
  </si>
  <si>
    <t>Recall: 72.58%</t>
  </si>
  <si>
    <t>F1-score: 81.33%</t>
  </si>
  <si>
    <t>False positive rate: 7.53%</t>
  </si>
  <si>
    <t>False negative rate: 28.22%</t>
  </si>
  <si>
    <t>True Negative:  9421</t>
  </si>
  <si>
    <t>False Positive:  290</t>
  </si>
  <si>
    <t>False Negative:  3248</t>
  </si>
  <si>
    <t>True Positive:  9585</t>
  </si>
  <si>
    <t>Total correctly classified instances: 19006/22544</t>
  </si>
  <si>
    <t>Accuracy: 84.31%</t>
  </si>
  <si>
    <t>False alarm rate: 2.99%</t>
  </si>
  <si>
    <t>Detection rate: 74.69%</t>
  </si>
  <si>
    <t>Precision: 97.06%</t>
  </si>
  <si>
    <t>Recall: 74.69%</t>
  </si>
  <si>
    <t>F1-score: 84.42%</t>
  </si>
  <si>
    <t>False positive rate: 2.94%</t>
  </si>
  <si>
    <t>False negative rate: 25.64%</t>
  </si>
  <si>
    <t>True Negative:  9006</t>
  </si>
  <si>
    <t>False Positive:  705</t>
  </si>
  <si>
    <t>False Negative:  4145</t>
  </si>
  <si>
    <t>True Positive:  8688</t>
  </si>
  <si>
    <t>Total correctly classified instances: 17694/22544</t>
  </si>
  <si>
    <t>Accuracy: 78.49%</t>
  </si>
  <si>
    <t>False alarm rate: 7.26%</t>
  </si>
  <si>
    <t>Detection rate: 67.70%</t>
  </si>
  <si>
    <t>Precision: 92.49%</t>
  </si>
  <si>
    <t>Recall: 67.70%</t>
  </si>
  <si>
    <t>F1-score: 78.18%</t>
  </si>
  <si>
    <t>False positive rate: 7.51%</t>
  </si>
  <si>
    <t>False negative rate: 31.52%</t>
  </si>
  <si>
    <t>True Negative:  8943</t>
  </si>
  <si>
    <t>False Positive:  768</t>
  </si>
  <si>
    <t>False Negative:  4166</t>
  </si>
  <si>
    <t>True Positive:  8667</t>
  </si>
  <si>
    <t>Total correctly classified instances: 17610/22544</t>
  </si>
  <si>
    <t>Accuracy: 78.11%</t>
  </si>
  <si>
    <t>False alarm rate: 7.91%</t>
  </si>
  <si>
    <t>Detection rate: 67.54%</t>
  </si>
  <si>
    <t>Precision: 91.86%</t>
  </si>
  <si>
    <t>Recall: 67.54%</t>
  </si>
  <si>
    <t>F1-score: 77.84%</t>
  </si>
  <si>
    <t>False positive rate: 8.14%</t>
  </si>
  <si>
    <t>False negative rate: 31.78%</t>
  </si>
  <si>
    <t>True Negative:  8986</t>
  </si>
  <si>
    <t>False Positive:  725</t>
  </si>
  <si>
    <t>False Negative:  3031</t>
  </si>
  <si>
    <t>True Positive:  9802</t>
  </si>
  <si>
    <t>Total correctly classified instances: 18788/22544</t>
  </si>
  <si>
    <t>Accuracy: 83.34%</t>
  </si>
  <si>
    <t>False alarm rate: 7.47%</t>
  </si>
  <si>
    <t>Detection rate: 76.38%</t>
  </si>
  <si>
    <t>Precision: 93.11%</t>
  </si>
  <si>
    <t>Recall: 76.38%</t>
  </si>
  <si>
    <t>F1-score: 83.92%</t>
  </si>
  <si>
    <t>False positive rate: 6.89%</t>
  </si>
  <si>
    <t>False negative rate: 25.22%</t>
  </si>
  <si>
    <t>{'learning_rate': 0.05, 'max_depth': 6, 'n_estimators': 200, 'subsample': 0.5}</t>
  </si>
  <si>
    <t>True Negative:  9402</t>
  </si>
  <si>
    <t>False Positive:  309</t>
  </si>
  <si>
    <t>False Negative:  3929</t>
  </si>
  <si>
    <t>True Positive:  8904</t>
  </si>
  <si>
    <t>Total correctly classified instances: 18306/22544</t>
  </si>
  <si>
    <t>Accuracy: 81.20%</t>
  </si>
  <si>
    <t>False alarm rate: 3.18%</t>
  </si>
  <si>
    <t>Detection rate: 69.38%</t>
  </si>
  <si>
    <t>Precision: 96.65%</t>
  </si>
  <si>
    <t>Recall: 69.38%</t>
  </si>
  <si>
    <t>F1-score: 80.78%</t>
  </si>
  <si>
    <t>False positive rate: 3.35%</t>
  </si>
  <si>
    <t>False negative rate: 29.47%</t>
  </si>
  <si>
    <t>False Negative:  3934</t>
  </si>
  <si>
    <t>True Positive:  8899</t>
  </si>
  <si>
    <t>Total correctly classified instances: 18301/22544</t>
  </si>
  <si>
    <t>Accuracy: 81.18%</t>
  </si>
  <si>
    <t>Detection rate: 69.34%</t>
  </si>
  <si>
    <t>Precision: 96.64%</t>
  </si>
  <si>
    <t>Recall: 69.34%</t>
  </si>
  <si>
    <t>F1-score: 80.75%</t>
  </si>
  <si>
    <t>False positive rate: 3.36%</t>
  </si>
  <si>
    <t>False negative rate: 29.50%</t>
  </si>
  <si>
    <t>False Negative:  3927</t>
  </si>
  <si>
    <t>True Positive:  8906</t>
  </si>
  <si>
    <t>Total correctly classified instances: 18308/22544</t>
  </si>
  <si>
    <t>Accuracy: 81.21%</t>
  </si>
  <si>
    <t>Detection rate: 69.40%</t>
  </si>
  <si>
    <t>Recall: 69.40%</t>
  </si>
  <si>
    <t>F1-score: 80.79%</t>
  </si>
  <si>
    <t>False negative rate: 29.46%</t>
  </si>
  <si>
    <t>F1-score: 79.69%</t>
  </si>
  <si>
    <t>False negative rate: 30.15%</t>
  </si>
  <si>
    <t>True Negative:  9258</t>
  </si>
  <si>
    <t>False Positive:  453</t>
  </si>
  <si>
    <t>False Negative:  4067</t>
  </si>
  <si>
    <t>True Positive:  8766</t>
  </si>
  <si>
    <t>Total correctly classified instances: 18024/22544</t>
  </si>
  <si>
    <t>Accuracy: 79.95%</t>
  </si>
  <si>
    <t>False alarm rate: 4.66%</t>
  </si>
  <si>
    <t>Detection rate: 68.31%</t>
  </si>
  <si>
    <t>Precision: 95.09%</t>
  </si>
  <si>
    <t>Recall: 68.31%</t>
  </si>
  <si>
    <t>F1-score: 79.50%</t>
  </si>
  <si>
    <t>False positive rate: 4.91%</t>
  </si>
  <si>
    <t>False negative rate: 30.52%</t>
  </si>
  <si>
    <t>R1</t>
  </si>
  <si>
    <t>True Negative:  9073</t>
  </si>
  <si>
    <t>False Positive:  638</t>
  </si>
  <si>
    <t>False Negative:  3899</t>
  </si>
  <si>
    <t>True Positive:  8934</t>
  </si>
  <si>
    <t>Total correctly classified instances: 18007/22544</t>
  </si>
  <si>
    <t>Accuracy: 79.87%</t>
  </si>
  <si>
    <t>False alarm rate: 6.57%</t>
  </si>
  <si>
    <t>Detection rate: 69.62%</t>
  </si>
  <si>
    <t>Precision: 93.33%</t>
  </si>
  <si>
    <t>Recall: 69.62%</t>
  </si>
  <si>
    <t>F1-score: 79.75%</t>
  </si>
  <si>
    <t>False positive rate: 6.67%</t>
  </si>
  <si>
    <t>False negative rate: 30.06%</t>
  </si>
  <si>
    <t>True Negative:  9101</t>
  </si>
  <si>
    <t>False Positive:  610</t>
  </si>
  <si>
    <t>False Negative:  3978</t>
  </si>
  <si>
    <t>True Positive:  8855</t>
  </si>
  <si>
    <t>Total correctly classified instances: 17956/22544</t>
  </si>
  <si>
    <t>Accuracy: 79.65%</t>
  </si>
  <si>
    <t>False alarm rate: 6.28%</t>
  </si>
  <si>
    <t>Detection rate: 69.00%</t>
  </si>
  <si>
    <t>Precision: 93.56%</t>
  </si>
  <si>
    <t>Recall: 69.00%</t>
  </si>
  <si>
    <t>F1-score: 79.42%</t>
  </si>
  <si>
    <t>False positive rate: 6.44%</t>
  </si>
  <si>
    <t>False negative rate: 30.42%</t>
  </si>
  <si>
    <t>True Negative:  9415</t>
  </si>
  <si>
    <t>False Positive:  296</t>
  </si>
  <si>
    <t>Total correctly classified instances: 18088/22544</t>
  </si>
  <si>
    <t>Accuracy: 80.23%</t>
  </si>
  <si>
    <t>False alarm rate: 3.05%</t>
  </si>
  <si>
    <t>True Negative:  9018</t>
  </si>
  <si>
    <t>False Positive:  693</t>
  </si>
  <si>
    <t>False Negative:  4470</t>
  </si>
  <si>
    <t>True Positive:  8363</t>
  </si>
  <si>
    <t>Total correctly classified instances: 17381/22544</t>
  </si>
  <si>
    <t>Accuracy: 77.10%</t>
  </si>
  <si>
    <t>False alarm rate: 7.14%</t>
  </si>
  <si>
    <t>Detection rate: 65.17%</t>
  </si>
  <si>
    <t>Precision: 92.35%</t>
  </si>
  <si>
    <t>Recall: 65.17%</t>
  </si>
  <si>
    <t>F1-score: 76.41%</t>
  </si>
  <si>
    <t>False positive rate: 7.65%</t>
  </si>
  <si>
    <t>False negative rate: 33.14%</t>
  </si>
  <si>
    <t>Accuracy: 80.51%</t>
  </si>
  <si>
    <t>Precision: 96.83%</t>
  </si>
  <si>
    <t>False positive rate: 3.17%</t>
  </si>
  <si>
    <t>False negative rate: 30.22%</t>
  </si>
  <si>
    <t>True Negative:  9046</t>
  </si>
  <si>
    <t>False Positive:  665</t>
  </si>
  <si>
    <t>False Negative:  4479</t>
  </si>
  <si>
    <t>True Positive:  8354</t>
  </si>
  <si>
    <t>Total correctly classified instances: 17400/22544</t>
  </si>
  <si>
    <t>Accuracy: 77.18%</t>
  </si>
  <si>
    <t>False alarm rate: 6.85%</t>
  </si>
  <si>
    <t>Detection rate: 65.10%</t>
  </si>
  <si>
    <t>Precision: 92.63%</t>
  </si>
  <si>
    <t>Recall: 65.10%</t>
  </si>
  <si>
    <t>F1-score: 76.46%</t>
  </si>
  <si>
    <t>False positive rate: 7.37%</t>
  </si>
  <si>
    <t>False negative rate: 33.12%</t>
  </si>
  <si>
    <t>True Negative:  9376</t>
  </si>
  <si>
    <t>False Positive:  335</t>
  </si>
  <si>
    <t>False Negative:  4766</t>
  </si>
  <si>
    <t>True Positive:  8067</t>
  </si>
  <si>
    <t>Total correctly classified instances: 17443/22544</t>
  </si>
  <si>
    <t>Accuracy: 77.37%</t>
  </si>
  <si>
    <t>False alarm rate: 3.45%</t>
  </si>
  <si>
    <t>Detection rate: 62.86%</t>
  </si>
  <si>
    <t>Precision: 96.01%</t>
  </si>
  <si>
    <t>Recall: 62.86%</t>
  </si>
  <si>
    <t>F1-score: 75.98%</t>
  </si>
  <si>
    <t>False positive rate: 3.99%</t>
  </si>
  <si>
    <t>False negative rate: 33.70%</t>
  </si>
  <si>
    <t>True Negative:  9356</t>
  </si>
  <si>
    <t>False Positive:  355</t>
  </si>
  <si>
    <t>False Negative:  4696</t>
  </si>
  <si>
    <t>True Positive:  8137</t>
  </si>
  <si>
    <t>Total correctly classified instances: 17493/22544</t>
  </si>
  <si>
    <t>Accuracy: 77.59%</t>
  </si>
  <si>
    <t>False alarm rate: 3.66%</t>
  </si>
  <si>
    <t>Detection rate: 63.41%</t>
  </si>
  <si>
    <t>Precision: 95.82%</t>
  </si>
  <si>
    <t>Recall: 63.41%</t>
  </si>
  <si>
    <t>F1-score: 76.31%</t>
  </si>
  <si>
    <t>False positive rate: 4.18%</t>
  </si>
  <si>
    <t>False negative rate: 33.42%</t>
  </si>
  <si>
    <t>True Negative:  9446</t>
  </si>
  <si>
    <t>False Positive:  265</t>
  </si>
  <si>
    <t>False Negative:  4569</t>
  </si>
  <si>
    <t>True Positive:  8264</t>
  </si>
  <si>
    <t>Total correctly classified instances: 17710/22544</t>
  </si>
  <si>
    <t>Accuracy: 78.56%</t>
  </si>
  <si>
    <t>False alarm rate: 2.73%</t>
  </si>
  <si>
    <t>Detection rate: 64.40%</t>
  </si>
  <si>
    <t>Precision: 96.89%</t>
  </si>
  <si>
    <t>Recall: 64.40%</t>
  </si>
  <si>
    <t>F1-score: 77.37%</t>
  </si>
  <si>
    <t>False positive rate: 3.11%</t>
  </si>
  <si>
    <t>False negative rate: 32.60%</t>
  </si>
  <si>
    <t>True Negative:  9106</t>
  </si>
  <si>
    <t>False Positive:  605</t>
  </si>
  <si>
    <t>False Negative:  4792</t>
  </si>
  <si>
    <t>True Positive:  8041</t>
  </si>
  <si>
    <t>Total correctly classified instances: 17147/22544</t>
  </si>
  <si>
    <t>Accuracy: 76.06%</t>
  </si>
  <si>
    <t>False alarm rate: 6.23%</t>
  </si>
  <si>
    <t>Detection rate: 62.66%</t>
  </si>
  <si>
    <t>Precision: 93.00%</t>
  </si>
  <si>
    <t>Recall: 62.66%</t>
  </si>
  <si>
    <t>F1-score: 74.87%</t>
  </si>
  <si>
    <t>False positive rate: 7.00%</t>
  </si>
  <si>
    <t>False negative rate: 34.48%</t>
  </si>
  <si>
    <t>False Negative:  4931</t>
  </si>
  <si>
    <t>True Positive:  7902</t>
  </si>
  <si>
    <t>Total correctly classified instances: 17160/22544</t>
  </si>
  <si>
    <t>Accuracy: 76.12%</t>
  </si>
  <si>
    <t>Detection rate: 61.58%</t>
  </si>
  <si>
    <t>Precision: 94.58%</t>
  </si>
  <si>
    <t>Recall: 61.58%</t>
  </si>
  <si>
    <t>F1-score: 74.59%</t>
  </si>
  <si>
    <t>False positive rate: 5.42%</t>
  </si>
  <si>
    <t>False negative rate: 34.75%</t>
  </si>
  <si>
    <t>True Negative:  9460</t>
  </si>
  <si>
    <t>False Positive:  251</t>
  </si>
  <si>
    <t>False Negative:  4640</t>
  </si>
  <si>
    <t>True Positive:  8193</t>
  </si>
  <si>
    <t>Total correctly classified instances: 17653/22544</t>
  </si>
  <si>
    <t>Accuracy: 78.30%</t>
  </si>
  <si>
    <t>False alarm rate: 2.58%</t>
  </si>
  <si>
    <t>Detection rate: 63.84%</t>
  </si>
  <si>
    <t>Precision: 97.03%</t>
  </si>
  <si>
    <t>Recall: 63.84%</t>
  </si>
  <si>
    <t>F1-score: 77.01%</t>
  </si>
  <si>
    <t>False positive rate: 2.97%</t>
  </si>
  <si>
    <t>False negative rate: 32.91%</t>
  </si>
  <si>
    <t>True Negative:  9458</t>
  </si>
  <si>
    <t>False Positive:  253</t>
  </si>
  <si>
    <t>False Negative:  5119</t>
  </si>
  <si>
    <t>True Positive:  7714</t>
  </si>
  <si>
    <t>Total correctly classified instances: 17172/22544</t>
  </si>
  <si>
    <t>Accuracy: 76.17%</t>
  </si>
  <si>
    <t>False alarm rate: 2.61%</t>
  </si>
  <si>
    <t>Detection rate: 60.11%</t>
  </si>
  <si>
    <t>Precision: 96.82%</t>
  </si>
  <si>
    <t>Recall: 60.11%</t>
  </si>
  <si>
    <t>F1-score: 74.17%</t>
  </si>
  <si>
    <t>False positive rate: 3.18%</t>
  </si>
  <si>
    <t>False negative rate: 35.12%</t>
  </si>
  <si>
    <t>Total correctly classified instances: 17161/22544</t>
  </si>
  <si>
    <t>Precision: 96.69%</t>
  </si>
  <si>
    <t>F1-score: 74.13%</t>
  </si>
  <si>
    <t>False positive rate: 3.31%</t>
  </si>
  <si>
    <t>False negative rate: 35.14%</t>
  </si>
  <si>
    <t>True Negative:  9453</t>
  </si>
  <si>
    <t>False Positive:  258</t>
  </si>
  <si>
    <t>False Negative:  4825</t>
  </si>
  <si>
    <t>True Positive:  8008</t>
  </si>
  <si>
    <t>Total correctly classified instances: 17461/22544</t>
  </si>
  <si>
    <t>Accuracy: 77.45%</t>
  </si>
  <si>
    <t>False alarm rate: 2.66%</t>
  </si>
  <si>
    <t>Detection rate: 62.40%</t>
  </si>
  <si>
    <t>Precision: 96.88%</t>
  </si>
  <si>
    <t>Recall: 62.40%</t>
  </si>
  <si>
    <t>F1-score: 75.91%</t>
  </si>
  <si>
    <t>False positive rate: 3.12%</t>
  </si>
  <si>
    <t>False negative rate: 33.79%</t>
  </si>
  <si>
    <t>True Negative:  9454</t>
  </si>
  <si>
    <t>False Positive:  257</t>
  </si>
  <si>
    <t>False Negative:  4976</t>
  </si>
  <si>
    <t>True Positive:  7857</t>
  </si>
  <si>
    <t>Total correctly classified instances: 17311/22544</t>
  </si>
  <si>
    <t>Accuracy: 76.79%</t>
  </si>
  <si>
    <t>False alarm rate: 2.65%</t>
  </si>
  <si>
    <t>Detection rate: 61.22%</t>
  </si>
  <si>
    <t>Recall: 61.22%</t>
  </si>
  <si>
    <t>F1-score: 75.02%</t>
  </si>
  <si>
    <t>True Negative:  9396</t>
  </si>
  <si>
    <t>False Positive:  315</t>
  </si>
  <si>
    <t>False Negative:  3160</t>
  </si>
  <si>
    <t>True Positive:  9673</t>
  </si>
  <si>
    <t>Total correctly classified instances: 19069/22544</t>
  </si>
  <si>
    <t>Accuracy: 84.59%</t>
  </si>
  <si>
    <t>False alarm rate: 3.24%</t>
  </si>
  <si>
    <t>Detection rate: 75.38%</t>
  </si>
  <si>
    <t>Recall: 75.38%</t>
  </si>
  <si>
    <t>F1-score: 84.77%</t>
  </si>
  <si>
    <t>False negative rate: 25.17%</t>
  </si>
  <si>
    <t>True Negative:  9405</t>
  </si>
  <si>
    <t>False Positive:  306</t>
  </si>
  <si>
    <t>False Negative:  4018</t>
  </si>
  <si>
    <t>True Positive:  8815</t>
  </si>
  <si>
    <t>Total correctly classified instances: 18220/22544</t>
  </si>
  <si>
    <t>Accuracy: 80.82%</t>
  </si>
  <si>
    <t>False alarm rate: 3.15%</t>
  </si>
  <si>
    <t>Detection rate: 68.69%</t>
  </si>
  <si>
    <t>Recall: 68.69%</t>
  </si>
  <si>
    <t>F1-score: 80.30%</t>
  </si>
  <si>
    <t>False negative rate: 29.93%</t>
  </si>
  <si>
    <t>True Negative:  8992</t>
  </si>
  <si>
    <t>False Positive:  719</t>
  </si>
  <si>
    <t>False Negative:  4169</t>
  </si>
  <si>
    <t>True Positive:  8664</t>
  </si>
  <si>
    <t>Total correctly classified instances: 17656/22544</t>
  </si>
  <si>
    <t>Accuracy: 78.32%</t>
  </si>
  <si>
    <t>False alarm rate: 7.40%</t>
  </si>
  <si>
    <t>Detection rate: 67.51%</t>
  </si>
  <si>
    <t>Precision: 92.34%</t>
  </si>
  <si>
    <t>Recall: 67.51%</t>
  </si>
  <si>
    <t>F1-score: 78.00%</t>
  </si>
  <si>
    <t>False positive rate: 7.66%</t>
  </si>
  <si>
    <t>False negative rate: 31.68%</t>
  </si>
  <si>
    <t>True Negative:  9011</t>
  </si>
  <si>
    <t>False Positive:  700</t>
  </si>
  <si>
    <t>False Negative:  4043</t>
  </si>
  <si>
    <t>True Positive:  8790</t>
  </si>
  <si>
    <t>Total correctly classified instances: 17801/22544</t>
  </si>
  <si>
    <t>Accuracy: 78.96%</t>
  </si>
  <si>
    <t>False alarm rate: 7.21%</t>
  </si>
  <si>
    <t>Detection rate: 68.50%</t>
  </si>
  <si>
    <t>Recall: 68.50%</t>
  </si>
  <si>
    <t>F1-score: 78.75%</t>
  </si>
  <si>
    <t>False negative rate: 30.97%</t>
  </si>
  <si>
    <t>True Negative:  8998</t>
  </si>
  <si>
    <t>False Positive:  713</t>
  </si>
  <si>
    <t>False Negative:  3880</t>
  </si>
  <si>
    <t>True Positive:  8953</t>
  </si>
  <si>
    <t>Total correctly classified instances: 17951/22544</t>
  </si>
  <si>
    <t>Accuracy: 79.63%</t>
  </si>
  <si>
    <t>False alarm rate: 7.34%</t>
  </si>
  <si>
    <t>Detection rate: 69.77%</t>
  </si>
  <si>
    <t>Recall: 69.77%</t>
  </si>
  <si>
    <t>F1-score: 79.59%</t>
  </si>
  <si>
    <t>False negative rate: 30.13%</t>
  </si>
  <si>
    <t>True Negative:  9354</t>
  </si>
  <si>
    <t>False Positive:  357</t>
  </si>
  <si>
    <t>False Negative:  4585</t>
  </si>
  <si>
    <t>True Positive:  8248</t>
  </si>
  <si>
    <t>Total correctly classified instances: 17602/22544</t>
  </si>
  <si>
    <t>Accuracy: 78.08%</t>
  </si>
  <si>
    <t>False alarm rate: 3.68%</t>
  </si>
  <si>
    <t>Detection rate: 64.27%</t>
  </si>
  <si>
    <t>Precision: 95.85%</t>
  </si>
  <si>
    <t>Recall: 64.27%</t>
  </si>
  <si>
    <t>F1-score: 76.95%</t>
  </si>
  <si>
    <t>False positive rate: 4.15%</t>
  </si>
  <si>
    <t>False negative rate: 32.89%</t>
  </si>
  <si>
    <t>False Negative:  4128</t>
  </si>
  <si>
    <t>True Positive:  8705</t>
  </si>
  <si>
    <t>Total correctly classified instances: 18147/22544</t>
  </si>
  <si>
    <t>Accuracy: 80.50%</t>
  </si>
  <si>
    <t>Detection rate: 67.83%</t>
  </si>
  <si>
    <t>Precision: 97.00%</t>
  </si>
  <si>
    <t>Recall: 67.83%</t>
  </si>
  <si>
    <t>F1-score: 79.84%</t>
  </si>
  <si>
    <t>False positive rate: 3.00%</t>
  </si>
  <si>
    <t>True Negative:  9440</t>
  </si>
  <si>
    <t>False Positive:  271</t>
  </si>
  <si>
    <t>False Negative:  4019</t>
  </si>
  <si>
    <t>True Positive:  8814</t>
  </si>
  <si>
    <t>Total correctly classified instances: 18254/22544</t>
  </si>
  <si>
    <t>Accuracy: 80.97%</t>
  </si>
  <si>
    <t>False alarm rate: 2.79%</t>
  </si>
  <si>
    <t>Detection rate: 68.68%</t>
  </si>
  <si>
    <t>Precision: 97.02%</t>
  </si>
  <si>
    <t>Recall: 68.68%</t>
  </si>
  <si>
    <t>F1-score: 80.43%</t>
  </si>
  <si>
    <t>False positive rate: 2.98%</t>
  </si>
  <si>
    <t>False negative rate: 29.86%</t>
  </si>
  <si>
    <t>True Negative:  9441</t>
  </si>
  <si>
    <t>False Positive:  270</t>
  </si>
  <si>
    <t>False Negative:  3999</t>
  </si>
  <si>
    <t>True Positive:  8834</t>
  </si>
  <si>
    <t>Total correctly classified instances: 18275/22544</t>
  </si>
  <si>
    <t>Accuracy: 81.06%</t>
  </si>
  <si>
    <t>False alarm rate: 2.78%</t>
  </si>
  <si>
    <t>Detection rate: 68.84%</t>
  </si>
  <si>
    <t>Recall: 68.84%</t>
  </si>
  <si>
    <t>F1-score: 80.54%</t>
  </si>
  <si>
    <t>False negative rate: 29.75%</t>
  </si>
  <si>
    <t>False Negative:  4194</t>
  </si>
  <si>
    <t>True Positive:  8639</t>
  </si>
  <si>
    <t>Total correctly classified instances: 18080/22544</t>
  </si>
  <si>
    <t>Accuracy: 80.20%</t>
  </si>
  <si>
    <t>Detection rate: 67.32%</t>
  </si>
  <si>
    <t>Precision: 96.97%</t>
  </si>
  <si>
    <t>Recall: 67.32%</t>
  </si>
  <si>
    <t>F1-score: 79.47%</t>
  </si>
  <si>
    <t>False positive rate: 3.03%</t>
  </si>
  <si>
    <t>False negative rate: 30.76%</t>
  </si>
  <si>
    <t>MInmaxScaler</t>
  </si>
  <si>
    <t>Total correctly classified instances: 17891/22544</t>
  </si>
  <si>
    <t>Accuracy: 79.36%</t>
  </si>
  <si>
    <t>Precision: 96.91%</t>
  </si>
  <si>
    <t>F1-score: 78.41%</t>
  </si>
  <si>
    <t>False positive rate: 3.09%</t>
  </si>
  <si>
    <t>False negative rate: 31.71%</t>
  </si>
  <si>
    <t>True Negative:  9426</t>
  </si>
  <si>
    <t>False Positive:  285</t>
  </si>
  <si>
    <t>False Negative:  4416</t>
  </si>
  <si>
    <t>True Positive:  8417</t>
  </si>
  <si>
    <t>Total correctly classified instances: 17843/22544</t>
  </si>
  <si>
    <t>Accuracy: 79.15%</t>
  </si>
  <si>
    <t>False alarm rate: 2.93%</t>
  </si>
  <si>
    <t>Detection rate: 65.59%</t>
  </si>
  <si>
    <t>Precision: 96.72%</t>
  </si>
  <si>
    <t>Recall: 65.59%</t>
  </si>
  <si>
    <t>F1-score: 78.17%</t>
  </si>
  <si>
    <t>False positive rate: 3.28%</t>
  </si>
  <si>
    <t>False negative rate: 31.90%</t>
  </si>
  <si>
    <t>True Negative:  9267</t>
  </si>
  <si>
    <t>False Positive:  444</t>
  </si>
  <si>
    <t>False Negative:  4069</t>
  </si>
  <si>
    <t>True Positive:  8764</t>
  </si>
  <si>
    <t>Total correctly classified instances: 18031/22544</t>
  </si>
  <si>
    <t>Accuracy: 79.98%</t>
  </si>
  <si>
    <t>False alarm rate: 4.57%</t>
  </si>
  <si>
    <t>Detection rate: 68.29%</t>
  </si>
  <si>
    <t>Precision: 95.18%</t>
  </si>
  <si>
    <t>Recall: 68.29%</t>
  </si>
  <si>
    <t>F1-score: 79.52%</t>
  </si>
  <si>
    <t>False positive rate: 4.82%</t>
  </si>
  <si>
    <t>False negative rate: 30.51%</t>
  </si>
  <si>
    <t>True Negative:  8952</t>
  </si>
  <si>
    <t>False Positive:  759</t>
  </si>
  <si>
    <t>False Negative:  4539</t>
  </si>
  <si>
    <t>True Positive:  8294</t>
  </si>
  <si>
    <t>Total correctly classified instances: 17246/22544</t>
  </si>
  <si>
    <t>Accuracy: 76.50%</t>
  </si>
  <si>
    <t>False alarm rate: 7.82%</t>
  </si>
  <si>
    <t>Detection rate: 64.63%</t>
  </si>
  <si>
    <t>Precision: 91.62%</t>
  </si>
  <si>
    <t>Recall: 64.63%</t>
  </si>
  <si>
    <t>F1-score: 75.79%</t>
  </si>
  <si>
    <t>False positive rate: 8.38%</t>
  </si>
  <si>
    <t>False negative rate: 33.64%</t>
  </si>
  <si>
    <t>True Negative:  9427</t>
  </si>
  <si>
    <t>False Positive:  284</t>
  </si>
  <si>
    <t>False Negative:  4535</t>
  </si>
  <si>
    <t>True Positive:  8298</t>
  </si>
  <si>
    <t>Total correctly classified instances: 17725/22544</t>
  </si>
  <si>
    <t>Accuracy: 78.62%</t>
  </si>
  <si>
    <t>False alarm rate: 2.92%</t>
  </si>
  <si>
    <t>Detection rate: 64.66%</t>
  </si>
  <si>
    <t>Recall: 64.66%</t>
  </si>
  <si>
    <t>F1-score: 77.50%</t>
  </si>
  <si>
    <t>False negative rate: 32.48%</t>
  </si>
  <si>
    <t>True Negative:  9138</t>
  </si>
  <si>
    <t>False Positive:  573</t>
  </si>
  <si>
    <t>False Negative:  3490</t>
  </si>
  <si>
    <t>True Positive:  9343</t>
  </si>
  <si>
    <t>Total correctly classified instances: 18481/22544</t>
  </si>
  <si>
    <t>Accuracy: 81.98%</t>
  </si>
  <si>
    <t>False alarm rate: 5.90%</t>
  </si>
  <si>
    <t>Detection rate: 72.80%</t>
  </si>
  <si>
    <t>Precision: 94.22%</t>
  </si>
  <si>
    <t>Recall: 72.80%</t>
  </si>
  <si>
    <t>F1-score: 82.14%</t>
  </si>
  <si>
    <t>False positive rate: 5.78%</t>
  </si>
  <si>
    <t>False negative rate: 27.64%</t>
  </si>
  <si>
    <t>False Negative:  4555</t>
  </si>
  <si>
    <t>True Positive:  8278</t>
  </si>
  <si>
    <t>Total correctly classified instances: 17718/22544</t>
  </si>
  <si>
    <t>Accuracy: 78.59%</t>
  </si>
  <si>
    <t>Detection rate: 64.51%</t>
  </si>
  <si>
    <t>Recall: 64.51%</t>
  </si>
  <si>
    <t>F1-score: 77.43%</t>
  </si>
  <si>
    <t>False negative rate: 32.55%</t>
  </si>
  <si>
    <t>True Negative:  9433</t>
  </si>
  <si>
    <t>False Positive:  278</t>
  </si>
  <si>
    <t>False Negative:  4586</t>
  </si>
  <si>
    <t>True Positive:  8247</t>
  </si>
  <si>
    <t>Total correctly classified instances: 17680/22544</t>
  </si>
  <si>
    <t>Accuracy: 78.42%</t>
  </si>
  <si>
    <t>False alarm rate: 2.86%</t>
  </si>
  <si>
    <t>Detection rate: 64.26%</t>
  </si>
  <si>
    <t>Precision: 96.74%</t>
  </si>
  <si>
    <t>Recall: 64.26%</t>
  </si>
  <si>
    <t>F1-score: 77.23%</t>
  </si>
  <si>
    <t>False positive rate: 3.26%</t>
  </si>
  <si>
    <t>False negative rate: 32.71%</t>
  </si>
  <si>
    <t>True Negative:  9399</t>
  </si>
  <si>
    <t>False Positive:  312</t>
  </si>
  <si>
    <t>False Negative:  4580</t>
  </si>
  <si>
    <t>True Positive:  8253</t>
  </si>
  <si>
    <t>Total correctly classified instances: 17652/22544</t>
  </si>
  <si>
    <t>False alarm rate: 3.21%</t>
  </si>
  <si>
    <t>Detection rate: 64.31%</t>
  </si>
  <si>
    <t>Precision: 96.36%</t>
  </si>
  <si>
    <t>Recall: 64.31%</t>
  </si>
  <si>
    <t>F1-score: 77.14%</t>
  </si>
  <si>
    <t>False positive rate: 3.64%</t>
  </si>
  <si>
    <t>False negative rate: 32.76%</t>
  </si>
  <si>
    <t>True Negative:  9388</t>
  </si>
  <si>
    <t>False Positive:  323</t>
  </si>
  <si>
    <t>False Negative:  4576</t>
  </si>
  <si>
    <t>True Positive:  8257</t>
  </si>
  <si>
    <t>Total correctly classified instances: 17645/22544</t>
  </si>
  <si>
    <t>Accuracy: 78.27%</t>
  </si>
  <si>
    <t>False alarm rate: 3.33%</t>
  </si>
  <si>
    <t>Detection rate: 64.34%</t>
  </si>
  <si>
    <t>Precision: 96.24%</t>
  </si>
  <si>
    <t>Recall: 64.34%</t>
  </si>
  <si>
    <t>F1-score: 77.12%</t>
  </si>
  <si>
    <t>False positive rate: 3.76%</t>
  </si>
  <si>
    <t>False negative rate: 32.77%</t>
  </si>
  <si>
    <t>Total correctly classified instances: 17747/22544</t>
  </si>
  <si>
    <t>Accuracy: 78.72%</t>
  </si>
  <si>
    <t>Precision: 96.94%</t>
  </si>
  <si>
    <t>F1-score: 77.58%</t>
  </si>
  <si>
    <t>False positive rate: 3.06%</t>
  </si>
  <si>
    <t>False negative rate: 32.43%</t>
  </si>
  <si>
    <t>True Negative:  9346</t>
  </si>
  <si>
    <t>False Positive:  365</t>
  </si>
  <si>
    <t>False Negative:  3840</t>
  </si>
  <si>
    <t>True Positive:  8993</t>
  </si>
  <si>
    <t>Total correctly classified instances: 18339/22544</t>
  </si>
  <si>
    <t>Accuracy: 81.35%</t>
  </si>
  <si>
    <t>False alarm rate: 3.76%</t>
  </si>
  <si>
    <t>Detection rate: 70.08%</t>
  </si>
  <si>
    <t>Precision: 96.10%</t>
  </si>
  <si>
    <t>Recall: 70.08%</t>
  </si>
  <si>
    <t>F1-score: 81.05%</t>
  </si>
  <si>
    <t>False positive rate: 3.90%</t>
  </si>
  <si>
    <t>False negative rate: 29.12%</t>
  </si>
  <si>
    <t>False Negative:  4292</t>
  </si>
  <si>
    <t>True Positive:  8541</t>
  </si>
  <si>
    <t>Total correctly classified instances: 17983/22544</t>
  </si>
  <si>
    <t>Accuracy: 79.77%</t>
  </si>
  <si>
    <t>Detection rate: 66.55%</t>
  </si>
  <si>
    <t>Precision: 96.95%</t>
  </si>
  <si>
    <t>Recall: 66.55%</t>
  </si>
  <si>
    <t>F1-score: 78.93%</t>
  </si>
  <si>
    <t>False positive rate: 3.05%</t>
  </si>
  <si>
    <t>False negative rate: 31.25%</t>
  </si>
  <si>
    <t>True Negative:  9366</t>
  </si>
  <si>
    <t>False Positive:  345</t>
  </si>
  <si>
    <t>False Negative:  4089</t>
  </si>
  <si>
    <t>True Positive:  8744</t>
  </si>
  <si>
    <t>Total correctly classified instances: 18110/22544</t>
  </si>
  <si>
    <t>Accuracy: 80.33%</t>
  </si>
  <si>
    <t>False alarm rate: 3.55%</t>
  </si>
  <si>
    <t>Detection rate: 68.14%</t>
  </si>
  <si>
    <t>Precision: 96.20%</t>
  </si>
  <si>
    <t>Recall: 68.14%</t>
  </si>
  <si>
    <t>F1-score: 79.77%</t>
  </si>
  <si>
    <t>False positive rate: 3.80%</t>
  </si>
  <si>
    <t>False negative rate: 30.39%</t>
  </si>
  <si>
    <t>True Negative:  9344</t>
  </si>
  <si>
    <t>False Positive:  367</t>
  </si>
  <si>
    <t>False Negative:  3138</t>
  </si>
  <si>
    <t>True Positive:  9695</t>
  </si>
  <si>
    <t>Total correctly classified instances: 19039/22544</t>
  </si>
  <si>
    <t>Accuracy: 84.45%</t>
  </si>
  <si>
    <t>False alarm rate: 3.78%</t>
  </si>
  <si>
    <t>Detection rate: 75.55%</t>
  </si>
  <si>
    <t>Precision: 96.35%</t>
  </si>
  <si>
    <t>Recall: 75.55%</t>
  </si>
  <si>
    <t>F1-score: 84.69%</t>
  </si>
  <si>
    <t>False positive rate: 3.65%</t>
  </si>
  <si>
    <t>False negative rate: 25.14%</t>
  </si>
  <si>
    <t>False Negative:  4130</t>
  </si>
  <si>
    <t>True Positive:  8703</t>
  </si>
  <si>
    <t>Total correctly classified instances: 18151/22544</t>
  </si>
  <si>
    <t>Detection rate: 67.82%</t>
  </si>
  <si>
    <t>Precision: 97.07%</t>
  </si>
  <si>
    <t>Recall: 67.82%</t>
  </si>
  <si>
    <t>F1-score: 79.85%</t>
  </si>
  <si>
    <t>False positive rate: 2.93%</t>
  </si>
  <si>
    <t>True Negative:  9437</t>
  </si>
  <si>
    <t>False Positive:  274</t>
  </si>
  <si>
    <t>False Negative:  4086</t>
  </si>
  <si>
    <t>True Positive:  8747</t>
  </si>
  <si>
    <t>Total correctly classified instances: 18184/22544</t>
  </si>
  <si>
    <t>Accuracy: 80.66%</t>
  </si>
  <si>
    <t>False alarm rate: 2.82%</t>
  </si>
  <si>
    <t>Detection rate: 68.16%</t>
  </si>
  <si>
    <t>Precision: 96.96%</t>
  </si>
  <si>
    <t>Recall: 68.16%</t>
  </si>
  <si>
    <t>F1-score: 80.05%</t>
  </si>
  <si>
    <t>False positive rate: 3.04%</t>
  </si>
  <si>
    <t>False Negative:  4149</t>
  </si>
  <si>
    <t>True Positive:  8684</t>
  </si>
  <si>
    <t>Total correctly classified instances: 18117/22544</t>
  </si>
  <si>
    <t>Accuracy: 80.36%</t>
  </si>
  <si>
    <t>Detection rate: 67.67%</t>
  </si>
  <si>
    <t>Precision: 96.90%</t>
  </si>
  <si>
    <t>Recall: 67.67%</t>
  </si>
  <si>
    <t>False positive rate: 3.10%</t>
  </si>
  <si>
    <t>False negative rate: 30.55%</t>
  </si>
  <si>
    <t>True Negative:  9443</t>
  </si>
  <si>
    <t>False Positive:  268</t>
  </si>
  <si>
    <t>False Negative:  4188</t>
  </si>
  <si>
    <t>True Positive:  8645</t>
  </si>
  <si>
    <t>False alarm rate: 2.76%</t>
  </si>
  <si>
    <t>Detection rate: 67.37%</t>
  </si>
  <si>
    <t>Precision: 96.99%</t>
  </si>
  <si>
    <t>Recall: 67.37%</t>
  </si>
  <si>
    <t>F1-score: 79.51%</t>
  </si>
  <si>
    <t>False positive rate: 3.01%</t>
  </si>
  <si>
    <t>False negative rate: 30.72%</t>
  </si>
  <si>
    <t>True Negative:  8999</t>
  </si>
  <si>
    <t>False Positive:  712</t>
  </si>
  <si>
    <t>False Negative:  4403</t>
  </si>
  <si>
    <t>True Positive:  8430</t>
  </si>
  <si>
    <t>Total correctly classified instances: 17429/22544</t>
  </si>
  <si>
    <t>Accuracy: 77.31%</t>
  </si>
  <si>
    <t>False alarm rate: 7.33%</t>
  </si>
  <si>
    <t>Detection rate: 65.69%</t>
  </si>
  <si>
    <t>Precision: 92.21%</t>
  </si>
  <si>
    <t>Recall: 65.69%</t>
  </si>
  <si>
    <t>F1-score: 76.72%</t>
  </si>
  <si>
    <t>False positive rate: 7.79%</t>
  </si>
  <si>
    <t>False negative rate: 32.85%</t>
  </si>
  <si>
    <t>Standard</t>
  </si>
  <si>
    <t>True Negative:  9348</t>
  </si>
  <si>
    <t>False Positive:  363</t>
  </si>
  <si>
    <t>False Negative:  4495</t>
  </si>
  <si>
    <t>True Positive:  8338</t>
  </si>
  <si>
    <t>Total correctly classified instances: 17686/22544</t>
  </si>
  <si>
    <t>Accuracy: 78.45%</t>
  </si>
  <si>
    <t>False alarm rate: 3.74%</t>
  </si>
  <si>
    <t>Detection rate: 64.97%</t>
  </si>
  <si>
    <t>Precision: 95.83%</t>
  </si>
  <si>
    <t>Recall: 64.97%</t>
  </si>
  <si>
    <t>F1-score: 77.44%</t>
  </si>
  <si>
    <t>False positive rate: 4.17%</t>
  </si>
  <si>
    <t>True Negative:  8888</t>
  </si>
  <si>
    <t>False Positive:  823</t>
  </si>
  <si>
    <t>False Negative:  4272</t>
  </si>
  <si>
    <t>True Positive:  8561</t>
  </si>
  <si>
    <t>Total correctly classified instances: 17449/22544</t>
  </si>
  <si>
    <t>Accuracy: 77.40%</t>
  </si>
  <si>
    <t>False alarm rate: 8.47%</t>
  </si>
  <si>
    <t>Detection rate: 66.71%</t>
  </si>
  <si>
    <t>Precision: 91.23%</t>
  </si>
  <si>
    <t>Recall: 66.71%</t>
  </si>
  <si>
    <t>F1-score: 77.07%</t>
  </si>
  <si>
    <t>False positive rate: 8.77%</t>
  </si>
  <si>
    <t>False negative rate: 32.46%</t>
  </si>
  <si>
    <t>False Negative:  4205</t>
  </si>
  <si>
    <t>True Positive:  8628</t>
  </si>
  <si>
    <t>Total correctly classified instances: 18075/22544</t>
  </si>
  <si>
    <t>Accuracy: 80.18%</t>
  </si>
  <si>
    <t>Detection rate: 67.23%</t>
  </si>
  <si>
    <t>Recall: 67.23%</t>
  </si>
  <si>
    <t>F1-score: 79.43%</t>
  </si>
  <si>
    <t>False negative rate: 30.80%</t>
  </si>
  <si>
    <t>True Negative:  9022</t>
  </si>
  <si>
    <t>False Positive:  689</t>
  </si>
  <si>
    <t>False Negative:  4236</t>
  </si>
  <si>
    <t>True Positive:  8597</t>
  </si>
  <si>
    <t>Total correctly classified instances: 17619/22544</t>
  </si>
  <si>
    <t>Accuracy: 78.15%</t>
  </si>
  <si>
    <t>False alarm rate: 7.10%</t>
  </si>
  <si>
    <t>Detection rate: 66.99%</t>
  </si>
  <si>
    <t>Precision: 92.58%</t>
  </si>
  <si>
    <t>Recall: 66.99%</t>
  </si>
  <si>
    <t>F1-score: 77.73%</t>
  </si>
  <si>
    <t>False positive rate: 7.42%</t>
  </si>
  <si>
    <t>False negative rate: 31.95%</t>
  </si>
  <si>
    <t>False Negative:  4392</t>
  </si>
  <si>
    <t>True Positive:  8441</t>
  </si>
  <si>
    <t>Total correctly classified instances: 17817/22544</t>
  </si>
  <si>
    <t>Accuracy: 79.03%</t>
  </si>
  <si>
    <t>Detection rate: 65.78%</t>
  </si>
  <si>
    <t>Recall: 65.78%</t>
  </si>
  <si>
    <t>F1-score: 78.12%</t>
  </si>
  <si>
    <t>True Negative:  9475</t>
  </si>
  <si>
    <t>False Positive:  236</t>
  </si>
  <si>
    <t>False Negative:  4810</t>
  </si>
  <si>
    <t>True Positive:  8023</t>
  </si>
  <si>
    <t>Total correctly classified instances: 17498/22544</t>
  </si>
  <si>
    <t>Accuracy: 77.62%</t>
  </si>
  <si>
    <t>False alarm rate: 2.43%</t>
  </si>
  <si>
    <t>Detection rate: 62.52%</t>
  </si>
  <si>
    <t>Precision: 97.14%</t>
  </si>
  <si>
    <t>Recall: 62.52%</t>
  </si>
  <si>
    <t>F1-score: 76.08%</t>
  </si>
  <si>
    <t>False positive rate: 2.86%</t>
  </si>
  <si>
    <t>False negative rate: 33.67%</t>
  </si>
  <si>
    <t>True Negative:  9414</t>
  </si>
  <si>
    <t>False Positive:  297</t>
  </si>
  <si>
    <t>False Negative:  3904</t>
  </si>
  <si>
    <t>True Positive:  8929</t>
  </si>
  <si>
    <t>Total correctly classified instances: 18343/22544</t>
  </si>
  <si>
    <t>Accuracy: 81.37%</t>
  </si>
  <si>
    <t>False alarm rate: 3.06%</t>
  </si>
  <si>
    <t>Detection rate: 69.58%</t>
  </si>
  <si>
    <t>Precision: 96.78%</t>
  </si>
  <si>
    <t>Recall: 69.58%</t>
  </si>
  <si>
    <t>F1-score: 80.96%</t>
  </si>
  <si>
    <t>False positive rate: 3.22%</t>
  </si>
  <si>
    <t>False negative rate: 29.31%</t>
  </si>
  <si>
    <t>True Negative:  8971</t>
  </si>
  <si>
    <t>False Positive:  740</t>
  </si>
  <si>
    <t>False Negative:  3964</t>
  </si>
  <si>
    <t>True Positive:  8869</t>
  </si>
  <si>
    <t>Total correctly classified instances: 17840/22544</t>
  </si>
  <si>
    <t>Accuracy: 79.13%</t>
  </si>
  <si>
    <t>False alarm rate: 7.62%</t>
  </si>
  <si>
    <t>Detection rate: 69.11%</t>
  </si>
  <si>
    <t>Precision: 92.30%</t>
  </si>
  <si>
    <t>Recall: 69.11%</t>
  </si>
  <si>
    <t>F1-score: 79.04%</t>
  </si>
  <si>
    <t>False positive rate: 7.70%</t>
  </si>
  <si>
    <t>False negative rate: 30.65%</t>
  </si>
  <si>
    <t>True Negative:  8997</t>
  </si>
  <si>
    <t>False Positive:  714</t>
  </si>
  <si>
    <t>False Negative:  3886</t>
  </si>
  <si>
    <t>True Positive:  8947</t>
  </si>
  <si>
    <t>Total correctly classified instances: 17944/22544</t>
  </si>
  <si>
    <t>Accuracy: 79.60%</t>
  </si>
  <si>
    <t>False alarm rate: 7.35%</t>
  </si>
  <si>
    <t>Detection rate: 69.72%</t>
  </si>
  <si>
    <t>Precision: 92.61%</t>
  </si>
  <si>
    <t>Recall: 69.72%</t>
  </si>
  <si>
    <t>F1-score: 79.55%</t>
  </si>
  <si>
    <t>False positive rate: 7.39%</t>
  </si>
  <si>
    <t>False negative rate: 30.16%</t>
  </si>
  <si>
    <t>False Negative:  3796</t>
  </si>
  <si>
    <t>True Positive:  9037</t>
  </si>
  <si>
    <t>Total correctly classified instances: 18138/22544</t>
  </si>
  <si>
    <t>Accuracy: 80.46%</t>
  </si>
  <si>
    <t>Detection rate: 70.42%</t>
  </si>
  <si>
    <t>Precision: 93.68%</t>
  </si>
  <si>
    <t>Recall: 70.42%</t>
  </si>
  <si>
    <t>F1-score: 80.40%</t>
  </si>
  <si>
    <t>False positive rate: 6.32%</t>
  </si>
  <si>
    <t>False negative rate: 29.43%</t>
  </si>
  <si>
    <t>True Negative:  9042</t>
  </si>
  <si>
    <t>False Positive:  669</t>
  </si>
  <si>
    <t>False Negative:  3903</t>
  </si>
  <si>
    <t>True Positive:  8930</t>
  </si>
  <si>
    <t>Total correctly classified instances: 17972/22544</t>
  </si>
  <si>
    <t>Accuracy: 79.72%</t>
  </si>
  <si>
    <t>False alarm rate: 6.89%</t>
  </si>
  <si>
    <t>Detection rate: 69.59%</t>
  </si>
  <si>
    <t>Precision: 93.03%</t>
  </si>
  <si>
    <t>Recall: 69.59%</t>
  </si>
  <si>
    <t>F1-score: 79.62%</t>
  </si>
  <si>
    <t>False positive rate: 6.97%</t>
  </si>
  <si>
    <t>True Negative:  9340</t>
  </si>
  <si>
    <t>False Positive:  371</t>
  </si>
  <si>
    <t>False Negative:  4542</t>
  </si>
  <si>
    <t>True Positive:  8291</t>
  </si>
  <si>
    <t>Total correctly classified instances: 17631/22544</t>
  </si>
  <si>
    <t>Accuracy: 78.21%</t>
  </si>
  <si>
    <t>False alarm rate: 3.82%</t>
  </si>
  <si>
    <t>Detection rate: 64.61%</t>
  </si>
  <si>
    <t>Precision: 95.72%</t>
  </si>
  <si>
    <t>Recall: 64.61%</t>
  </si>
  <si>
    <t>False positive rate: 4.28%</t>
  </si>
  <si>
    <t>False negative rate: 32.72%</t>
  </si>
  <si>
    <t>Total correctly classified instances: 17699/22544</t>
  </si>
  <si>
    <t>Accuracy: 78.51%</t>
  </si>
  <si>
    <t>Precision: 96.38%</t>
  </si>
  <si>
    <t>F1-score: 77.41%</t>
  </si>
  <si>
    <t>False positive rate: 3.62%</t>
  </si>
  <si>
    <t>False negative rate: 32.54%</t>
  </si>
  <si>
    <t>True Negative:  9184</t>
  </si>
  <si>
    <t>False Positive:  527</t>
  </si>
  <si>
    <t>False Negative:  4607</t>
  </si>
  <si>
    <t>True Positive:  8226</t>
  </si>
  <si>
    <t>Total correctly classified instances: 17410/22544</t>
  </si>
  <si>
    <t>Accuracy: 77.23%</t>
  </si>
  <si>
    <t>False alarm rate: 5.43%</t>
  </si>
  <si>
    <t>Detection rate: 64.10%</t>
  </si>
  <si>
    <t>Precision: 93.98%</t>
  </si>
  <si>
    <t>Recall: 64.10%</t>
  </si>
  <si>
    <t>F1-score: 76.22%</t>
  </si>
  <si>
    <t>False positive rate: 6.02%</t>
  </si>
  <si>
    <t>False negative rate: 33.41%</t>
  </si>
  <si>
    <t>True Negative:  9263</t>
  </si>
  <si>
    <t>False Positive:  448</t>
  </si>
  <si>
    <t>Total correctly classified instances: 17527/22544</t>
  </si>
  <si>
    <t>Accuracy: 77.75%</t>
  </si>
  <si>
    <t>False alarm rate: 4.61%</t>
  </si>
  <si>
    <t>Precision: 94.86%</t>
  </si>
  <si>
    <t>F1-score: 76.71%</t>
  </si>
  <si>
    <t>False positive rate: 5.14%</t>
  </si>
  <si>
    <t>False negative rate: 33.03%</t>
  </si>
  <si>
    <t>True Negative:  9124</t>
  </si>
  <si>
    <t>False Positive:  587</t>
  </si>
  <si>
    <t>False Negative:  4514</t>
  </si>
  <si>
    <t>True Positive:  8319</t>
  </si>
  <si>
    <t>False alarm rate: 6.04%</t>
  </si>
  <si>
    <t>Detection rate: 64.83%</t>
  </si>
  <si>
    <t>Precision: 93.41%</t>
  </si>
  <si>
    <t>Recall: 64.83%</t>
  </si>
  <si>
    <t>False positive rate: 6.59%</t>
  </si>
  <si>
    <t>False negative rate: 33.10%</t>
  </si>
  <si>
    <t>True Negative:  8494</t>
  </si>
  <si>
    <t>False Positive:  1217</t>
  </si>
  <si>
    <t>False Negative:  4714</t>
  </si>
  <si>
    <t>True Positive:  8119</t>
  </si>
  <si>
    <t>Total correctly classified instances: 16613/22544</t>
  </si>
  <si>
    <t>Accuracy: 73.69%</t>
  </si>
  <si>
    <t>False alarm rate: 12.53%</t>
  </si>
  <si>
    <t>Precision: 86.96%</t>
  </si>
  <si>
    <t>F1-score: 73.25%</t>
  </si>
  <si>
    <t>False positive rate: 13.04%</t>
  </si>
  <si>
    <t>False negative rate: 35.69%</t>
  </si>
  <si>
    <t>True Negative:  8508</t>
  </si>
  <si>
    <t>False Positive:  1203</t>
  </si>
  <si>
    <t>False Negative:  4782</t>
  </si>
  <si>
    <t>True Positive:  8051</t>
  </si>
  <si>
    <t>Total correctly classified instances: 16559/22544</t>
  </si>
  <si>
    <t>Accuracy: 73.45%</t>
  </si>
  <si>
    <t>False alarm rate: 12.39%</t>
  </si>
  <si>
    <t>Detection rate: 62.74%</t>
  </si>
  <si>
    <t>Precision: 87.00%</t>
  </si>
  <si>
    <t>Recall: 62.74%</t>
  </si>
  <si>
    <t>F1-score: 72.90%</t>
  </si>
  <si>
    <t>False positive rate: 13.00%</t>
  </si>
  <si>
    <t>False negative rate: 35.98%</t>
  </si>
  <si>
    <t>True Negative:  8539</t>
  </si>
  <si>
    <t>False Positive:  1172</t>
  </si>
  <si>
    <t>False Negative:  4847</t>
  </si>
  <si>
    <t>True Positive:  7986</t>
  </si>
  <si>
    <t>Total correctly classified instances: 16525/22544</t>
  </si>
  <si>
    <t>Accuracy: 73.30%</t>
  </si>
  <si>
    <t>False alarm rate: 12.07%</t>
  </si>
  <si>
    <t>Detection rate: 62.23%</t>
  </si>
  <si>
    <t>Precision: 87.20%</t>
  </si>
  <si>
    <t>Recall: 62.23%</t>
  </si>
  <si>
    <t>F1-score: 72.63%</t>
  </si>
  <si>
    <t>False positive rate: 12.80%</t>
  </si>
  <si>
    <t>False negative rate: 36.21%</t>
  </si>
  <si>
    <t>True Negative:  8506</t>
  </si>
  <si>
    <t>False Positive:  1205</t>
  </si>
  <si>
    <t>Total correctly classified instances: 16514/22544</t>
  </si>
  <si>
    <t>Accuracy: 73.25%</t>
  </si>
  <si>
    <t>False alarm rate: 12.41%</t>
  </si>
  <si>
    <t>Precision: 86.92%</t>
  </si>
  <si>
    <t>F1-score: 72.65%</t>
  </si>
  <si>
    <t>False positive rate: 13.08%</t>
  </si>
  <si>
    <t>False negative rate: 36.19%</t>
  </si>
  <si>
    <t>True Negative:  8504</t>
  </si>
  <si>
    <t>False Positive:  1207</t>
  </si>
  <si>
    <t>False Negative:  4948</t>
  </si>
  <si>
    <t>True Positive:  7885</t>
  </si>
  <si>
    <t>Total correctly classified instances: 16389/22544</t>
  </si>
  <si>
    <t>Accuracy: 72.70%</t>
  </si>
  <si>
    <t>False alarm rate: 12.43%</t>
  </si>
  <si>
    <t>Detection rate: 61.44%</t>
  </si>
  <si>
    <t>Precision: 86.72%</t>
  </si>
  <si>
    <t>Recall: 61.44%</t>
  </si>
  <si>
    <t>F1-score: 71.93%</t>
  </si>
  <si>
    <t>False positive rate: 13.28%</t>
  </si>
  <si>
    <t>False negative rate: 36.78%</t>
  </si>
  <si>
    <t>True Negative:  8492</t>
  </si>
  <si>
    <t>False Positive:  1219</t>
  </si>
  <si>
    <t>False Negative:  4883</t>
  </si>
  <si>
    <t>True Positive:  7950</t>
  </si>
  <si>
    <t>Total correctly classified instances: 16442/22544</t>
  </si>
  <si>
    <t>Accuracy: 72.93%</t>
  </si>
  <si>
    <t>False alarm rate: 12.55%</t>
  </si>
  <si>
    <t>Detection rate: 61.95%</t>
  </si>
  <si>
    <t>Precision: 86.71%</t>
  </si>
  <si>
    <t>Recall: 61.95%</t>
  </si>
  <si>
    <t>F1-score: 72.27%</t>
  </si>
  <si>
    <t>False positive rate: 13.29%</t>
  </si>
  <si>
    <t>False negative rate: 36.51%</t>
  </si>
  <si>
    <t>False Negative:  4860</t>
  </si>
  <si>
    <t>True Positive:  7973</t>
  </si>
  <si>
    <t>Total correctly classified instances: 16479/22544</t>
  </si>
  <si>
    <t>Accuracy: 73.10%</t>
  </si>
  <si>
    <t>Detection rate: 62.13%</t>
  </si>
  <si>
    <t>Precision: 86.87%</t>
  </si>
  <si>
    <t>Recall: 62.13%</t>
  </si>
  <si>
    <t>F1-score: 72.45%</t>
  </si>
  <si>
    <t>False positive rate: 13.13%</t>
  </si>
  <si>
    <t>False negative rate: 36.36%</t>
  </si>
  <si>
    <t>True Negative:  8507</t>
  </si>
  <si>
    <t>False Positive:  1204</t>
  </si>
  <si>
    <t>False Negative:  4888</t>
  </si>
  <si>
    <t>True Positive:  7945</t>
  </si>
  <si>
    <t>Total correctly classified instances: 16452/22544</t>
  </si>
  <si>
    <t>Accuracy: 72.98%</t>
  </si>
  <si>
    <t>False alarm rate: 12.40%</t>
  </si>
  <si>
    <t>Detection rate: 61.91%</t>
  </si>
  <si>
    <t>Precision: 86.84%</t>
  </si>
  <si>
    <t>Recall: 61.91%</t>
  </si>
  <si>
    <t>F1-score: 72.29%</t>
  </si>
  <si>
    <t>False positive rate: 13.16%</t>
  </si>
  <si>
    <t>False negative rate: 36.49%</t>
  </si>
  <si>
    <t>True Negative:  8497</t>
  </si>
  <si>
    <t>False Positive:  1214</t>
  </si>
  <si>
    <t>False Negative:  4878</t>
  </si>
  <si>
    <t>True Positive:  7955</t>
  </si>
  <si>
    <t>False alarm rate: 12.50%</t>
  </si>
  <si>
    <t>Detection rate: 61.99%</t>
  </si>
  <si>
    <t>Precision: 86.76%</t>
  </si>
  <si>
    <t>Recall: 61.99%</t>
  </si>
  <si>
    <t>F1-score: 72.31%</t>
  </si>
  <si>
    <t>False positive rate: 13.24%</t>
  </si>
  <si>
    <t>False negative rate: 36.47%</t>
  </si>
  <si>
    <t>True Negative:  8510</t>
  </si>
  <si>
    <t>False Positive:  1201</t>
  </si>
  <si>
    <t>False Negative:  4835</t>
  </si>
  <si>
    <t>True Positive:  7998</t>
  </si>
  <si>
    <t>Total correctly classified instances: 16508/22544</t>
  </si>
  <si>
    <t>Accuracy: 73.23%</t>
  </si>
  <si>
    <t>False alarm rate: 12.37%</t>
  </si>
  <si>
    <t>Detection rate: 62.32%</t>
  </si>
  <si>
    <t>Precision: 86.94%</t>
  </si>
  <si>
    <t>Recall: 62.32%</t>
  </si>
  <si>
    <t>F1-score: 72.60%</t>
  </si>
  <si>
    <t>False positive rate: 13.06%</t>
  </si>
  <si>
    <t>False negative rate: 36.23%</t>
  </si>
  <si>
    <t>True Negative:  8575</t>
  </si>
  <si>
    <t>False Positive:  1136</t>
  </si>
  <si>
    <t>False Negative:  4983</t>
  </si>
  <si>
    <t>True Positive:  7850</t>
  </si>
  <si>
    <t>Total correctly classified instances: 16425/22544</t>
  </si>
  <si>
    <t>Accuracy: 72.86%</t>
  </si>
  <si>
    <t>False alarm rate: 11.70%</t>
  </si>
  <si>
    <t>Detection rate: 61.17%</t>
  </si>
  <si>
    <t>Precision: 87.36%</t>
  </si>
  <si>
    <t>Recall: 61.17%</t>
  </si>
  <si>
    <t>F1-score: 71.96%</t>
  </si>
  <si>
    <t>False positive rate: 12.64%</t>
  </si>
  <si>
    <t>False negative rate: 36.75%</t>
  </si>
  <si>
    <t>True Negative:  8436</t>
  </si>
  <si>
    <t>False Positive:  1275</t>
  </si>
  <si>
    <t>False Negative:  4711</t>
  </si>
  <si>
    <t>True Positive:  8122</t>
  </si>
  <si>
    <t>Total correctly classified instances: 16558/22544</t>
  </si>
  <si>
    <t>False alarm rate: 13.13%</t>
  </si>
  <si>
    <t>Detection rate: 63.29%</t>
  </si>
  <si>
    <t>Precision: 86.43%</t>
  </si>
  <si>
    <t>Recall: 63.29%</t>
  </si>
  <si>
    <t>F1-score: 73.07%</t>
  </si>
  <si>
    <t>False positive rate: 13.57%</t>
  </si>
  <si>
    <t>False negative rate: 35.83%</t>
  </si>
  <si>
    <t>True Negative:  8482</t>
  </si>
  <si>
    <t>False Positive:  1229</t>
  </si>
  <si>
    <t>False Negative:  4797</t>
  </si>
  <si>
    <t>True Positive:  8036</t>
  </si>
  <si>
    <t>Total correctly classified instances: 16518/22544</t>
  </si>
  <si>
    <t>Accuracy: 73.27%</t>
  </si>
  <si>
    <t>False alarm rate: 12.66%</t>
  </si>
  <si>
    <t>Detection rate: 62.62%</t>
  </si>
  <si>
    <t>Precision: 86.74%</t>
  </si>
  <si>
    <t>Recall: 62.62%</t>
  </si>
  <si>
    <t>F1-score: 72.73%</t>
  </si>
  <si>
    <t>False positive rate: 13.26%</t>
  </si>
  <si>
    <t>False negative rate: 36.12%</t>
  </si>
  <si>
    <t>True Negative:  8431</t>
  </si>
  <si>
    <t>False Positive:  1280</t>
  </si>
  <si>
    <t>False Negative:  4706</t>
  </si>
  <si>
    <t>True Positive:  8127</t>
  </si>
  <si>
    <t>False alarm rate: 13.18%</t>
  </si>
  <si>
    <t>Detection rate: 63.33%</t>
  </si>
  <si>
    <t>Precision: 86.39%</t>
  </si>
  <si>
    <t>Recall: 63.33%</t>
  </si>
  <si>
    <t>F1-score: 73.08%</t>
  </si>
  <si>
    <t>False positive rate: 13.61%</t>
  </si>
  <si>
    <t>False negative rate: 35.82%</t>
  </si>
  <si>
    <t>True Negative:  8532</t>
  </si>
  <si>
    <t>False Positive:  1179</t>
  </si>
  <si>
    <t>False Negative:  4724</t>
  </si>
  <si>
    <t>True Positive:  8109</t>
  </si>
  <si>
    <t>Total correctly classified instances: 16641/22544</t>
  </si>
  <si>
    <t>Accuracy: 73.82%</t>
  </si>
  <si>
    <t>False alarm rate: 12.14%</t>
  </si>
  <si>
    <t>Detection rate: 63.19%</t>
  </si>
  <si>
    <t>Precision: 87.31%</t>
  </si>
  <si>
    <t>Recall: 63.19%</t>
  </si>
  <si>
    <t>F1-score: 73.31%</t>
  </si>
  <si>
    <t>False positive rate: 12.69%</t>
  </si>
  <si>
    <t>False negative rate: 35.64%</t>
  </si>
  <si>
    <t>True Negative:  8501</t>
  </si>
  <si>
    <t>False Positive:  1210</t>
  </si>
  <si>
    <t>False Negative:  4723</t>
  </si>
  <si>
    <t>True Positive:  8110</t>
  </si>
  <si>
    <t>Total correctly classified instances: 16611/22544</t>
  </si>
  <si>
    <t>Accuracy: 73.68%</t>
  </si>
  <si>
    <t>False alarm rate: 12.46%</t>
  </si>
  <si>
    <t>Detection rate: 63.20%</t>
  </si>
  <si>
    <t>Precision: 87.02%</t>
  </si>
  <si>
    <t>Recall: 63.20%</t>
  </si>
  <si>
    <t>F1-score: 73.22%</t>
  </si>
  <si>
    <t>False positive rate: 12.98%</t>
  </si>
  <si>
    <t>False negative rate: 35.72%</t>
  </si>
  <si>
    <t>False Negative:  4787</t>
  </si>
  <si>
    <t>True Positive:  8046</t>
  </si>
  <si>
    <t>Total correctly classified instances: 16553/22544</t>
  </si>
  <si>
    <t>Accuracy: 73.43%</t>
  </si>
  <si>
    <t>Detection rate: 62.70%</t>
  </si>
  <si>
    <t>Precision: 86.98%</t>
  </si>
  <si>
    <t>Recall: 62.70%</t>
  </si>
  <si>
    <t>F1-score: 72.87%</t>
  </si>
  <si>
    <t>False positive rate: 13.02%</t>
  </si>
  <si>
    <t>False negative rate: 36.01%</t>
  </si>
  <si>
    <t>True Negative:  8519</t>
  </si>
  <si>
    <t>False Positive:  1192</t>
  </si>
  <si>
    <t>False Negative:  4745</t>
  </si>
  <si>
    <t>True Positive:  8088</t>
  </si>
  <si>
    <t>Total correctly classified instances: 16607/22544</t>
  </si>
  <si>
    <t>Accuracy: 73.66%</t>
  </si>
  <si>
    <t>False alarm rate: 12.27%</t>
  </si>
  <si>
    <t>Detection rate: 63.03%</t>
  </si>
  <si>
    <t>Precision: 87.16%</t>
  </si>
  <si>
    <t>Recall: 63.03%</t>
  </si>
  <si>
    <t>F1-score: 73.15%</t>
  </si>
  <si>
    <t>False positive rate: 12.84%</t>
  </si>
  <si>
    <t>False negative rate: 35.77%</t>
  </si>
  <si>
    <t>False Negative:  4757</t>
  </si>
  <si>
    <t>True Positive:  8076</t>
  </si>
  <si>
    <t>Total correctly classified instances: 16584/22544</t>
  </si>
  <si>
    <t>Accuracy: 73.56%</t>
  </si>
  <si>
    <t>Detection rate: 62.93%</t>
  </si>
  <si>
    <t>Precision: 87.04%</t>
  </si>
  <si>
    <t>Recall: 62.93%</t>
  </si>
  <si>
    <t>F1-score: 73.05%</t>
  </si>
  <si>
    <t>False positive rate: 12.96%</t>
  </si>
  <si>
    <t>False negative rate: 35.86%</t>
  </si>
  <si>
    <t>False Negative:  4786</t>
  </si>
  <si>
    <t>True Positive:  8047</t>
  </si>
  <si>
    <t>Total correctly classified instances: 16566/22544</t>
  </si>
  <si>
    <t>Accuracy: 73.48%</t>
  </si>
  <si>
    <t>Detection rate: 62.71%</t>
  </si>
  <si>
    <t>Precision: 87.10%</t>
  </si>
  <si>
    <t>Recall: 62.71%</t>
  </si>
  <si>
    <t>F1-score: 72.92%</t>
  </si>
  <si>
    <t>False positive rate: 12.90%</t>
  </si>
  <si>
    <t>False negative rate: 35.97%</t>
  </si>
  <si>
    <t>False Negative:  4621</t>
  </si>
  <si>
    <t>True Positive:  8212</t>
  </si>
  <si>
    <t>Total correctly classified instances: 16694/22544</t>
  </si>
  <si>
    <t>Accuracy: 74.05%</t>
  </si>
  <si>
    <t>Detection rate: 63.99%</t>
  </si>
  <si>
    <t>Recall: 63.99%</t>
  </si>
  <si>
    <t>F1-score: 73.74%</t>
  </si>
  <si>
    <t>False negative rate: 35.27%</t>
  </si>
  <si>
    <t>True Negative:  9375</t>
  </si>
  <si>
    <t>False Positive:  336</t>
  </si>
  <si>
    <t>False Negative:  4925</t>
  </si>
  <si>
    <t>True Positive:  7908</t>
  </si>
  <si>
    <t>False alarm rate: 3.46%</t>
  </si>
  <si>
    <t>Detection rate: 61.62%</t>
  </si>
  <si>
    <t>Precision: 95.92%</t>
  </si>
  <si>
    <t>Recall: 61.62%</t>
  </si>
  <si>
    <t>F1-score: 75.04%</t>
  </si>
  <si>
    <t>False positive rate: 4.08%</t>
  </si>
  <si>
    <t>False negative rate: 34.44%</t>
  </si>
  <si>
    <t>True Negative:  9372</t>
  </si>
  <si>
    <t>False Positive:  339</t>
  </si>
  <si>
    <t>False Negative:  4907</t>
  </si>
  <si>
    <t>True Positive:  7926</t>
  </si>
  <si>
    <t>Total correctly classified instances: 17298/22544</t>
  </si>
  <si>
    <t>Accuracy: 76.73%</t>
  </si>
  <si>
    <t>False alarm rate: 3.49%</t>
  </si>
  <si>
    <t>Detection rate: 61.76%</t>
  </si>
  <si>
    <t>Precision: 95.90%</t>
  </si>
  <si>
    <t>Recall: 61.76%</t>
  </si>
  <si>
    <t>False positive rate: 4.10%</t>
  </si>
  <si>
    <t>False negative rate: 34.37%</t>
  </si>
  <si>
    <t>False Negative:  4401</t>
  </si>
  <si>
    <t>True Positive:  8432</t>
  </si>
  <si>
    <t>Total correctly classified instances: 17798/22544</t>
  </si>
  <si>
    <t>Accuracy: 78.95%</t>
  </si>
  <si>
    <t>Detection rate: 65.71%</t>
  </si>
  <si>
    <t>Precision: 96.07%</t>
  </si>
  <si>
    <t>Recall: 65.71%</t>
  </si>
  <si>
    <t>F1-score: 78.04%</t>
  </si>
  <si>
    <t>False positive rate: 3.93%</t>
  </si>
  <si>
    <t>False negative rate: 31.97%</t>
  </si>
  <si>
    <t>True Negative:  9432</t>
  </si>
  <si>
    <t>False Positive:  279</t>
  </si>
  <si>
    <t>False Negative:  5408</t>
  </si>
  <si>
    <t>True Positive:  7425</t>
  </si>
  <si>
    <t>Total correctly classified instances: 16857/22544</t>
  </si>
  <si>
    <t>Accuracy: 74.77%</t>
  </si>
  <si>
    <t>False alarm rate: 2.87%</t>
  </si>
  <si>
    <t>Detection rate: 57.86%</t>
  </si>
  <si>
    <t>Recall: 57.86%</t>
  </si>
  <si>
    <t>False negative rate: 36.44%</t>
  </si>
  <si>
    <t>True Negative:  9359</t>
  </si>
  <si>
    <t>False Positive:  352</t>
  </si>
  <si>
    <t>False Negative:  5380</t>
  </si>
  <si>
    <t>True Positive:  7453</t>
  </si>
  <si>
    <t>Total correctly classified instances: 16812/22544</t>
  </si>
  <si>
    <t>Accuracy: 74.57%</t>
  </si>
  <si>
    <t>False alarm rate: 3.62%</t>
  </si>
  <si>
    <t>Detection rate: 58.08%</t>
  </si>
  <si>
    <t>Precision: 95.49%</t>
  </si>
  <si>
    <t>Recall: 58.08%</t>
  </si>
  <si>
    <t>F1-score: 72.23%</t>
  </si>
  <si>
    <t>False positive rate: 4.51%</t>
  </si>
  <si>
    <t>False negative rate: 36.50%</t>
  </si>
  <si>
    <t>Minmax</t>
  </si>
  <si>
    <t>True Negative:  9364</t>
  </si>
  <si>
    <t>False Positive:  347</t>
  </si>
  <si>
    <t>False Negative:  5361</t>
  </si>
  <si>
    <t>True Positive:  7472</t>
  </si>
  <si>
    <t>Total correctly classified instances: 16836/22544</t>
  </si>
  <si>
    <t>Accuracy: 74.68%</t>
  </si>
  <si>
    <t>False alarm rate: 3.57%</t>
  </si>
  <si>
    <t>Detection rate: 58.22%</t>
  </si>
  <si>
    <t>Precision: 95.56%</t>
  </si>
  <si>
    <t>Recall: 58.22%</t>
  </si>
  <si>
    <t>F1-score: 72.36%</t>
  </si>
  <si>
    <t>False positive rate: 4.44%</t>
  </si>
  <si>
    <t>False negative rate: 36.41%</t>
  </si>
  <si>
    <t>True Negative:  9363</t>
  </si>
  <si>
    <t>False Positive:  348</t>
  </si>
  <si>
    <t>False Negative:  5183</t>
  </si>
  <si>
    <t>True Positive:  7650</t>
  </si>
  <si>
    <t>Total correctly classified instances: 17013/22544</t>
  </si>
  <si>
    <t>Accuracy: 75.47%</t>
  </si>
  <si>
    <t>False alarm rate: 3.58%</t>
  </si>
  <si>
    <t>Detection rate: 59.61%</t>
  </si>
  <si>
    <t>Precision: 95.65%</t>
  </si>
  <si>
    <t>Recall: 59.61%</t>
  </si>
  <si>
    <t>F1-score: 73.45%</t>
  </si>
  <si>
    <t>False positive rate: 4.35%</t>
  </si>
  <si>
    <t>False negative rate: 35.63%</t>
  </si>
  <si>
    <t>False Negative:  5559</t>
  </si>
  <si>
    <t>True Positive:  7274</t>
  </si>
  <si>
    <t>Total correctly classified instances: 16638/22544</t>
  </si>
  <si>
    <t>Accuracy: 73.80%</t>
  </si>
  <si>
    <t>Detection rate: 56.68%</t>
  </si>
  <si>
    <t>Precision: 95.45%</t>
  </si>
  <si>
    <t>Recall: 56.68%</t>
  </si>
  <si>
    <t>F1-score: 71.13%</t>
  </si>
  <si>
    <t>False positive rate: 4.55%</t>
  </si>
  <si>
    <t>False negative rate: 37.25%</t>
  </si>
  <si>
    <t>False Negative:  5530</t>
  </si>
  <si>
    <t>True Positive:  7303</t>
  </si>
  <si>
    <t>Total correctly classified instances: 16667/22544</t>
  </si>
  <si>
    <t>Accuracy: 73.93%</t>
  </si>
  <si>
    <t>Detection rate: 56.91%</t>
  </si>
  <si>
    <t>Precision: 95.46%</t>
  </si>
  <si>
    <t>Recall: 56.91%</t>
  </si>
  <si>
    <t>F1-score: 71.31%</t>
  </si>
  <si>
    <t>False positive rate: 4.54%</t>
  </si>
  <si>
    <t>False negative rate: 37.13%</t>
  </si>
  <si>
    <t>False Negative:  5238</t>
  </si>
  <si>
    <t>True Positive:  7595</t>
  </si>
  <si>
    <t>Total correctly classified instances: 16958/22544</t>
  </si>
  <si>
    <t>Accuracy: 75.22%</t>
  </si>
  <si>
    <t>Detection rate: 59.18%</t>
  </si>
  <si>
    <t>Precision: 95.62%</t>
  </si>
  <si>
    <t>Recall: 59.18%</t>
  </si>
  <si>
    <t>F1-score: 73.11%</t>
  </si>
  <si>
    <t>False positive rate: 4.38%</t>
  </si>
  <si>
    <t>False negative rate: 35.87%</t>
  </si>
  <si>
    <t>True Negative:  8597</t>
  </si>
  <si>
    <t>False Positive:  1114</t>
  </si>
  <si>
    <t>False Negative:  4388</t>
  </si>
  <si>
    <t>True Positive:  8445</t>
  </si>
  <si>
    <t>Total correctly classified instances: 17042/22544</t>
  </si>
  <si>
    <t>Accuracy: 75.59%</t>
  </si>
  <si>
    <t>False alarm rate: 11.47%</t>
  </si>
  <si>
    <t>Detection rate: 65.81%</t>
  </si>
  <si>
    <t>Precision: 88.35%</t>
  </si>
  <si>
    <t>Recall: 65.81%</t>
  </si>
  <si>
    <t>F1-score: 75.43%</t>
  </si>
  <si>
    <t>False positive rate: 11.65%</t>
  </si>
  <si>
    <t>True Negative:  8592</t>
  </si>
  <si>
    <t>False Positive:  1119</t>
  </si>
  <si>
    <t>False Negative:  4152</t>
  </si>
  <si>
    <t>True Positive:  8681</t>
  </si>
  <si>
    <t>Total correctly classified instances: 17273/22544</t>
  </si>
  <si>
    <t>Accuracy: 76.62%</t>
  </si>
  <si>
    <t>False alarm rate: 11.52%</t>
  </si>
  <si>
    <t>Detection rate: 67.65%</t>
  </si>
  <si>
    <t>Precision: 88.58%</t>
  </si>
  <si>
    <t>Recall: 67.65%</t>
  </si>
  <si>
    <t>False positive rate: 11.42%</t>
  </si>
  <si>
    <t>False negative rate: 32.58%</t>
  </si>
  <si>
    <t>False Negative:  4343</t>
  </si>
  <si>
    <t>True Positive:  8490</t>
  </si>
  <si>
    <t>Total correctly classified instances: 17087/22544</t>
  </si>
  <si>
    <t>Accuracy: 75.79%</t>
  </si>
  <si>
    <t>Detection rate: 66.16%</t>
  </si>
  <si>
    <t>Precision: 88.40%</t>
  </si>
  <si>
    <t>Recall: 66.16%</t>
  </si>
  <si>
    <t>F1-score: 75.68%</t>
  </si>
  <si>
    <t>False positive rate: 11.60%</t>
  </si>
  <si>
    <t>False negative rate: 33.56%</t>
  </si>
  <si>
    <t>True Negative:  8577</t>
  </si>
  <si>
    <t>False Positive:  1134</t>
  </si>
  <si>
    <t>False Negative:  4005</t>
  </si>
  <si>
    <t>True Positive:  8828</t>
  </si>
  <si>
    <t>Total correctly classified instances: 17405/22544</t>
  </si>
  <si>
    <t>Accuracy: 77.20%</t>
  </si>
  <si>
    <t>False alarm rate: 11.68%</t>
  </si>
  <si>
    <t>Detection rate: 68.79%</t>
  </si>
  <si>
    <t>Precision: 88.62%</t>
  </si>
  <si>
    <t>Recall: 68.79%</t>
  </si>
  <si>
    <t>F1-score: 77.46%</t>
  </si>
  <si>
    <t>False positive rate: 11.38%</t>
  </si>
  <si>
    <t>False negative rate: 31.83%</t>
  </si>
  <si>
    <t>True Negative:  8570</t>
  </si>
  <si>
    <t>False Positive:  1141</t>
  </si>
  <si>
    <t>False Negative:  4156</t>
  </si>
  <si>
    <t>True Positive:  8677</t>
  </si>
  <si>
    <t>Total correctly classified instances: 17247/22544</t>
  </si>
  <si>
    <t>False alarm rate: 11.75%</t>
  </si>
  <si>
    <t>Detection rate: 67.61%</t>
  </si>
  <si>
    <t>Precision: 88.38%</t>
  </si>
  <si>
    <t>Recall: 67.61%</t>
  </si>
  <si>
    <t>F1-score: 76.61%</t>
  </si>
  <si>
    <t>False positive rate: 11.62%</t>
  </si>
  <si>
    <t>False negative rate: 32.66%</t>
  </si>
  <si>
    <t>False Negative:  5058</t>
  </si>
  <si>
    <t>True Positive:  7775</t>
  </si>
  <si>
    <t>Total correctly classified instances: 17202/22544</t>
  </si>
  <si>
    <t>Accuracy: 76.30%</t>
  </si>
  <si>
    <t>Detection rate: 60.59%</t>
  </si>
  <si>
    <t>Precision: 96.48%</t>
  </si>
  <si>
    <t>Recall: 60.59%</t>
  </si>
  <si>
    <t>F1-score: 74.43%</t>
  </si>
  <si>
    <t>False positive rate: 3.52%</t>
  </si>
  <si>
    <t>False negative rate: 34.92%</t>
  </si>
  <si>
    <t>False Negative:  5082</t>
  </si>
  <si>
    <t>True Positive:  7751</t>
  </si>
  <si>
    <t>Total correctly classified instances: 17178/22544</t>
  </si>
  <si>
    <t>Accuracy: 76.20%</t>
  </si>
  <si>
    <t>Detection rate: 60.40%</t>
  </si>
  <si>
    <t>Precision: 96.47%</t>
  </si>
  <si>
    <t>Recall: 60.40%</t>
  </si>
  <si>
    <t>F1-score: 74.29%</t>
  </si>
  <si>
    <t>False positive rate: 3.53%</t>
  </si>
  <si>
    <t>False negative rate: 35.03%</t>
  </si>
  <si>
    <t>True Negative:  9430</t>
  </si>
  <si>
    <t>False Positive:  281</t>
  </si>
  <si>
    <t>False Negative:  5191</t>
  </si>
  <si>
    <t>True Positive:  7642</t>
  </si>
  <si>
    <t>Total correctly classified instances: 17072/22544</t>
  </si>
  <si>
    <t>Accuracy: 75.73%</t>
  </si>
  <si>
    <t>False alarm rate: 2.89%</t>
  </si>
  <si>
    <t>Detection rate: 59.55%</t>
  </si>
  <si>
    <t>Precision: 96.45%</t>
  </si>
  <si>
    <t>Recall: 59.55%</t>
  </si>
  <si>
    <t>F1-score: 73.64%</t>
  </si>
  <si>
    <t>False positive rate: 3.55%</t>
  </si>
  <si>
    <t>False negative rate: 35.50%</t>
  </si>
  <si>
    <t>False Negative:  5219</t>
  </si>
  <si>
    <t>True Positive:  7614</t>
  </si>
  <si>
    <t>Total correctly classified instances: 17041/22544</t>
  </si>
  <si>
    <t>Detection rate: 59.33%</t>
  </si>
  <si>
    <t>Precision: 96.40%</t>
  </si>
  <si>
    <t>Recall: 59.33%</t>
  </si>
  <si>
    <t>F1-score: 73.46%</t>
  </si>
  <si>
    <t>False positive rate: 3.60%</t>
  </si>
  <si>
    <t>True Negative:  9429</t>
  </si>
  <si>
    <t>False Positive:  282</t>
  </si>
  <si>
    <t>False Negative:  5340</t>
  </si>
  <si>
    <t>True Positive:  7493</t>
  </si>
  <si>
    <t>Total correctly classified instances: 16922/22544</t>
  </si>
  <si>
    <t>Accuracy: 75.06%</t>
  </si>
  <si>
    <t>False alarm rate: 2.90%</t>
  </si>
  <si>
    <t>Detection rate: 58.39%</t>
  </si>
  <si>
    <t>Precision: 96.37%</t>
  </si>
  <si>
    <t>Recall: 58.39%</t>
  </si>
  <si>
    <t>F1-score: 72.72%</t>
  </si>
  <si>
    <t>False positive rate: 3.63%</t>
  </si>
  <si>
    <t>False negative rate: 36.16%</t>
  </si>
  <si>
    <t>True Negative:  9456</t>
  </si>
  <si>
    <t>False Positive:  255</t>
  </si>
  <si>
    <t>False Negative:  4775</t>
  </si>
  <si>
    <t>True Positive:  8058</t>
  </si>
  <si>
    <t>Total correctly classified instances: 17514/22544</t>
  </si>
  <si>
    <t>Accuracy: 77.69%</t>
  </si>
  <si>
    <t>False alarm rate: 2.63%</t>
  </si>
  <si>
    <t>Detection rate: 62.79%</t>
  </si>
  <si>
    <t>Precision: 96.93%</t>
  </si>
  <si>
    <t>Recall: 62.79%</t>
  </si>
  <si>
    <t>F1-score: 76.21%</t>
  </si>
  <si>
    <t>False positive rate: 3.07%</t>
  </si>
  <si>
    <t>False negative rate: 33.55%</t>
  </si>
  <si>
    <t>True Negative:  8909</t>
  </si>
  <si>
    <t>False Positive:  802</t>
  </si>
  <si>
    <t>False Negative:  4561</t>
  </si>
  <si>
    <t>True Positive:  8272</t>
  </si>
  <si>
    <t>Total correctly classified instances: 17181/22544</t>
  </si>
  <si>
    <t>Accuracy: 76.21%</t>
  </si>
  <si>
    <t>False alarm rate: 8.26%</t>
  </si>
  <si>
    <t>Detection rate: 64.46%</t>
  </si>
  <si>
    <t>Precision: 91.16%</t>
  </si>
  <si>
    <t>Recall: 64.46%</t>
  </si>
  <si>
    <t>False positive rate: 8.84%</t>
  </si>
  <si>
    <t>False negative rate: 33.86%</t>
  </si>
  <si>
    <t>True Negative:  9392</t>
  </si>
  <si>
    <t>False Positive:  319</t>
  </si>
  <si>
    <t>False Negative:  4442</t>
  </si>
  <si>
    <t>True Positive:  8391</t>
  </si>
  <si>
    <t>Total correctly classified instances: 17783/22544</t>
  </si>
  <si>
    <t>Accuracy: 78.88%</t>
  </si>
  <si>
    <t>False alarm rate: 3.28%</t>
  </si>
  <si>
    <t>Detection rate: 65.39%</t>
  </si>
  <si>
    <t>Precision: 96.34%</t>
  </si>
  <si>
    <t>Recall: 65.39%</t>
  </si>
  <si>
    <t>F1-score: 77.90%</t>
  </si>
  <si>
    <t>False positive rate: 3.66%</t>
  </si>
  <si>
    <t>False negative rate: 32.11%</t>
  </si>
  <si>
    <t>True Negative:  9384</t>
  </si>
  <si>
    <t>False Positive:  327</t>
  </si>
  <si>
    <t>False Negative:  4944</t>
  </si>
  <si>
    <t>True Positive:  7889</t>
  </si>
  <si>
    <t>False alarm rate: 3.37%</t>
  </si>
  <si>
    <t>Detection rate: 61.47%</t>
  </si>
  <si>
    <t>Precision: 96.02%</t>
  </si>
  <si>
    <t>Recall: 61.47%</t>
  </si>
  <si>
    <t>F1-score: 74.96%</t>
  </si>
  <si>
    <t>False positive rate: 3.98%</t>
  </si>
  <si>
    <t>False negative rate: 34.51%</t>
  </si>
  <si>
    <t>False Negative:  4610</t>
  </si>
  <si>
    <t>True Positive:  8223</t>
  </si>
  <si>
    <t>Total correctly classified instances: 17595/22544</t>
  </si>
  <si>
    <t>Accuracy: 78.05%</t>
  </si>
  <si>
    <t>Detection rate: 64.08%</t>
  </si>
  <si>
    <t>Precision: 96.04%</t>
  </si>
  <si>
    <t>Recall: 64.08%</t>
  </si>
  <si>
    <t>F1-score: 76.87%</t>
  </si>
  <si>
    <t>False positive rate: 3.96%</t>
  </si>
  <si>
    <t>False negative rate: 32.97%</t>
  </si>
  <si>
    <t>True Negative:  9439</t>
  </si>
  <si>
    <t>False Positive:  272</t>
  </si>
  <si>
    <t>False Negative:  5383</t>
  </si>
  <si>
    <t>True Positive:  7450</t>
  </si>
  <si>
    <t>Total correctly classified instances: 16889/22544</t>
  </si>
  <si>
    <t>Accuracy: 74.92%</t>
  </si>
  <si>
    <t>False alarm rate: 2.80%</t>
  </si>
  <si>
    <t>Detection rate: 58.05%</t>
  </si>
  <si>
    <t>Recall: 58.05%</t>
  </si>
  <si>
    <t>F1-score: 72.49%</t>
  </si>
  <si>
    <t>False negative rate: 36.32%</t>
  </si>
  <si>
    <t>False Negative:  5523</t>
  </si>
  <si>
    <t>True Positive:  7310</t>
  </si>
  <si>
    <t>Total correctly classified instances: 16749/22544</t>
  </si>
  <si>
    <t>Accuracy: 74.29%</t>
  </si>
  <si>
    <t>Detection rate: 56.96%</t>
  </si>
  <si>
    <t>Precision: 96.41%</t>
  </si>
  <si>
    <t>Recall: 56.96%</t>
  </si>
  <si>
    <t>F1-score: 71.61%</t>
  </si>
  <si>
    <t>False positive rate: 3.59%</t>
  </si>
  <si>
    <t>False negative rate: 36.91%</t>
  </si>
  <si>
    <t>False Negative:  5594</t>
  </si>
  <si>
    <t>True Positive:  7239</t>
  </si>
  <si>
    <t>Total correctly classified instances: 16680/22544</t>
  </si>
  <si>
    <t>Accuracy: 73.99%</t>
  </si>
  <si>
    <t>Detection rate: 56.41%</t>
  </si>
  <si>
    <t>Recall: 56.41%</t>
  </si>
  <si>
    <t>F1-score: 71.17%</t>
  </si>
  <si>
    <t>False negative rate: 37.21%</t>
  </si>
  <si>
    <t>True Negative:  9431</t>
  </si>
  <si>
    <t>False Positive:  280</t>
  </si>
  <si>
    <t>False Negative:  5647</t>
  </si>
  <si>
    <t>True Positive:  7186</t>
  </si>
  <si>
    <t>Total correctly classified instances: 16617/22544</t>
  </si>
  <si>
    <t>Accuracy: 73.71%</t>
  </si>
  <si>
    <t>False alarm rate: 2.88%</t>
  </si>
  <si>
    <t>Detection rate: 56.00%</t>
  </si>
  <si>
    <t>Precision: 96.25%</t>
  </si>
  <si>
    <t>Recall: 56.00%</t>
  </si>
  <si>
    <t>F1-score: 70.80%</t>
  </si>
  <si>
    <t>False positive rate: 3.75%</t>
  </si>
  <si>
    <t>False negative rate: 37.45%</t>
  </si>
  <si>
    <t>False Negative:  5583</t>
  </si>
  <si>
    <t>True Positive:  7250</t>
  </si>
  <si>
    <t>Total correctly classified instances: 16691/22544</t>
  </si>
  <si>
    <t>Accuracy: 74.04%</t>
  </si>
  <si>
    <t>Detection rate: 56.49%</t>
  </si>
  <si>
    <t>Recall: 56.49%</t>
  </si>
  <si>
    <t>F1-score: 71.24%</t>
  </si>
  <si>
    <t>False negative rate: 37.16%</t>
  </si>
  <si>
    <t>True Negative:  9435</t>
  </si>
  <si>
    <t>False Positive:  276</t>
  </si>
  <si>
    <t>False Negative:  5653</t>
  </si>
  <si>
    <t>True Positive:  7180</t>
  </si>
  <si>
    <t>Total correctly classified instances: 16615/22544</t>
  </si>
  <si>
    <t>Accuracy: 73.70%</t>
  </si>
  <si>
    <t>False alarm rate: 2.84%</t>
  </si>
  <si>
    <t>Detection rate: 55.95%</t>
  </si>
  <si>
    <t>Precision: 96.30%</t>
  </si>
  <si>
    <t>Recall: 55.95%</t>
  </si>
  <si>
    <t>F1-score: 70.78%</t>
  </si>
  <si>
    <t>False positive rate: 3.70%</t>
  </si>
  <si>
    <t>False negative rate: 37.47%</t>
  </si>
  <si>
    <t>True Negative:  9436</t>
  </si>
  <si>
    <t>False Positive:  275</t>
  </si>
  <si>
    <t>False Negative:  4967</t>
  </si>
  <si>
    <t>True Positive:  7866</t>
  </si>
  <si>
    <t>Total correctly classified instances: 17302/22544</t>
  </si>
  <si>
    <t>Accuracy: 76.75%</t>
  </si>
  <si>
    <t>False alarm rate: 2.83%</t>
  </si>
  <si>
    <t>Detection rate: 61.30%</t>
  </si>
  <si>
    <t>Precision: 96.62%</t>
  </si>
  <si>
    <t>Recall: 61.30%</t>
  </si>
  <si>
    <t>F1-score: 75.01%</t>
  </si>
  <si>
    <t>False positive rate: 3.38%</t>
  </si>
  <si>
    <t>False negative rate: 34.49%</t>
  </si>
  <si>
    <t>False Negative:  4936</t>
  </si>
  <si>
    <t>True Positive:  7897</t>
  </si>
  <si>
    <t>Total correctly classified instances: 17242/22544</t>
  </si>
  <si>
    <t>Accuracy: 76.48%</t>
  </si>
  <si>
    <t>Detection rate: 61.54%</t>
  </si>
  <si>
    <t>Precision: 95.57%</t>
  </si>
  <si>
    <t>Recall: 61.54%</t>
  </si>
  <si>
    <t>False positive rate: 4.43%</t>
  </si>
  <si>
    <t>False negative rate: 34.56%</t>
  </si>
  <si>
    <t>True Negative:  8976</t>
  </si>
  <si>
    <t>False Positive:  735</t>
  </si>
  <si>
    <t>False Negative:  3868</t>
  </si>
  <si>
    <t>True Positive:  8965</t>
  </si>
  <si>
    <t>Total correctly classified instances: 17941/22544</t>
  </si>
  <si>
    <t>Accuracy: 79.58%</t>
  </si>
  <si>
    <t>False alarm rate: 7.57%</t>
  </si>
  <si>
    <t>Detection rate: 69.86%</t>
  </si>
  <si>
    <t>Precision: 92.42%</t>
  </si>
  <si>
    <t>Recall: 69.86%</t>
  </si>
  <si>
    <t>F1-score: 79.57%</t>
  </si>
  <si>
    <t>False positive rate: 7.58%</t>
  </si>
  <si>
    <t>False negative rate: 30.12%</t>
  </si>
  <si>
    <t>True Negative:  9355</t>
  </si>
  <si>
    <t>False Positive:  356</t>
  </si>
  <si>
    <t>False Negative:  5360</t>
  </si>
  <si>
    <t>True Positive:  7473</t>
  </si>
  <si>
    <t>Total correctly classified instances: 16828/22544</t>
  </si>
  <si>
    <t>Accuracy: 74.65%</t>
  </si>
  <si>
    <t>False alarm rate: 3.67%</t>
  </si>
  <si>
    <t>Detection rate: 58.23%</t>
  </si>
  <si>
    <t>Recall: 58.23%</t>
  </si>
  <si>
    <t>F1-score: 72.34%</t>
  </si>
  <si>
    <t>False negative rate: 36.43%</t>
  </si>
  <si>
    <t>True Negative:  9398</t>
  </si>
  <si>
    <t>False Positive:  313</t>
  </si>
  <si>
    <t>Total correctly classified instances: 17361/22544</t>
  </si>
  <si>
    <t>Accuracy: 77.01%</t>
  </si>
  <si>
    <t>False alarm rate: 3.22%</t>
  </si>
  <si>
    <t>Precision: 96.22%</t>
  </si>
  <si>
    <t>F1-score: 75.45%</t>
  </si>
  <si>
    <t>False positive rate: 3.78%</t>
  </si>
  <si>
    <t>False negative rate: 34.13%</t>
  </si>
  <si>
    <t>True Negative:  9416</t>
  </si>
  <si>
    <t>False Positive:  295</t>
  </si>
  <si>
    <t>False Negative:  5209</t>
  </si>
  <si>
    <t>True Positive:  7624</t>
  </si>
  <si>
    <t>Total correctly classified instances: 17040/22544</t>
  </si>
  <si>
    <t>False alarm rate: 3.04%</t>
  </si>
  <si>
    <t>Detection rate: 59.41%</t>
  </si>
  <si>
    <t>Precision: 96.27%</t>
  </si>
  <si>
    <t>Recall: 59.41%</t>
  </si>
  <si>
    <t>F1-score: 73.48%</t>
  </si>
  <si>
    <t>False positive rate: 3.73%</t>
  </si>
  <si>
    <t>False negative rate: 35.62%</t>
  </si>
  <si>
    <t>True Negative:  9419</t>
  </si>
  <si>
    <t>False Positive:  292</t>
  </si>
  <si>
    <t>False Negative:  5234</t>
  </si>
  <si>
    <t>True Positive:  7599</t>
  </si>
  <si>
    <t>Total correctly classified instances: 17018/22544</t>
  </si>
  <si>
    <t>Accuracy: 75.49%</t>
  </si>
  <si>
    <t>False alarm rate: 3.01%</t>
  </si>
  <si>
    <t>Detection rate: 59.21%</t>
  </si>
  <si>
    <t>Recall: 59.21%</t>
  </si>
  <si>
    <t>F1-score: 73.34%</t>
  </si>
  <si>
    <t>True Negative:  9418</t>
  </si>
  <si>
    <t>False Positive:  293</t>
  </si>
  <si>
    <t>False Negative:  5254</t>
  </si>
  <si>
    <t>True Positive:  7579</t>
  </si>
  <si>
    <t>Total correctly classified instances: 16997/22544</t>
  </si>
  <si>
    <t>Accuracy: 75.39%</t>
  </si>
  <si>
    <t>False alarm rate: 3.02%</t>
  </si>
  <si>
    <t>Detection rate: 59.06%</t>
  </si>
  <si>
    <t>Precision: 96.28%</t>
  </si>
  <si>
    <t>Recall: 59.06%</t>
  </si>
  <si>
    <t>F1-score: 73.21%</t>
  </si>
  <si>
    <t>False positive rate: 3.72%</t>
  </si>
  <si>
    <t>False negative rate: 35.81%</t>
  </si>
  <si>
    <t>False Negative:  5199</t>
  </si>
  <si>
    <t>True Positive:  7634</t>
  </si>
  <si>
    <t>Total correctly classified instances: 17048/22544</t>
  </si>
  <si>
    <t>Accuracy: 75.62%</t>
  </si>
  <si>
    <t>Detection rate: 59.49%</t>
  </si>
  <si>
    <t>Precision: 96.26%</t>
  </si>
  <si>
    <t>Recall: 59.49%</t>
  </si>
  <si>
    <t>F1-score: 73.53%</t>
  </si>
  <si>
    <t>False positive rate: 3.74%</t>
  </si>
  <si>
    <t>False negative rate: 35.58%</t>
  </si>
  <si>
    <t>False Negative:  5213</t>
  </si>
  <si>
    <t>True Positive:  7620</t>
  </si>
  <si>
    <t>Total correctly classified instances: 17035/22544</t>
  </si>
  <si>
    <t>Accuracy: 75.56%</t>
  </si>
  <si>
    <t>Detection rate: 59.38%</t>
  </si>
  <si>
    <t>Recall: 59.38%</t>
  </si>
  <si>
    <t>True Negative:  9377</t>
  </si>
  <si>
    <t>False Positive:  334</t>
  </si>
  <si>
    <t>False Negative:  5304</t>
  </si>
  <si>
    <t>True Positive:  7529</t>
  </si>
  <si>
    <t>Total correctly classified instances: 16906/22544</t>
  </si>
  <si>
    <t>Accuracy: 74.99%</t>
  </si>
  <si>
    <t>False alarm rate: 3.44%</t>
  </si>
  <si>
    <t>Detection rate: 58.67%</t>
  </si>
  <si>
    <t>Precision: 95.75%</t>
  </si>
  <si>
    <t>Recall: 58.67%</t>
  </si>
  <si>
    <t>F1-score: 72.76%</t>
  </si>
  <si>
    <t>False positive rate: 4.25%</t>
  </si>
  <si>
    <t>False negative rate: 36.13%</t>
  </si>
  <si>
    <t>True Negative:  9424</t>
  </si>
  <si>
    <t>False Positive:  287</t>
  </si>
  <si>
    <t>False Negative:  4103</t>
  </si>
  <si>
    <t>True Positive:  8730</t>
  </si>
  <si>
    <t>Total correctly classified instances: 18154/22544</t>
  </si>
  <si>
    <t>Accuracy: 80.53%</t>
  </si>
  <si>
    <t>False alarm rate: 2.96%</t>
  </si>
  <si>
    <t>Detection rate: 68.03%</t>
  </si>
  <si>
    <t>Recall: 68.03%</t>
  </si>
  <si>
    <t>F1-score: 79.91%</t>
  </si>
  <si>
    <t>False negative rate: 30.33%</t>
  </si>
  <si>
    <t>True Negative:  9352</t>
  </si>
  <si>
    <t>False Positive:  359</t>
  </si>
  <si>
    <t>False Negative:  4075</t>
  </si>
  <si>
    <t>True Positive:  8758</t>
  </si>
  <si>
    <t>False alarm rate: 3.70%</t>
  </si>
  <si>
    <t>Detection rate: 68.25%</t>
  </si>
  <si>
    <t>Precision: 96.06%</t>
  </si>
  <si>
    <t>Recall: 68.25%</t>
  </si>
  <si>
    <t>F1-score: 79.80%</t>
  </si>
  <si>
    <t>False positive rate: 3.94%</t>
  </si>
  <si>
    <t>False negative rate: 30.35%</t>
  </si>
  <si>
    <t>True Negative:  9036</t>
  </si>
  <si>
    <t>False Positive:  675</t>
  </si>
  <si>
    <t>False Negative:  4316</t>
  </si>
  <si>
    <t>True Positive:  8517</t>
  </si>
  <si>
    <t>Total correctly classified instances: 17553/22544</t>
  </si>
  <si>
    <t>Accuracy: 77.86%</t>
  </si>
  <si>
    <t>False alarm rate: 6.95%</t>
  </si>
  <si>
    <t>Detection rate: 66.37%</t>
  </si>
  <si>
    <t>Precision: 92.66%</t>
  </si>
  <si>
    <t>Recall: 66.37%</t>
  </si>
  <si>
    <t>F1-score: 77.34%</t>
  </si>
  <si>
    <t>False positive rate: 7.34%</t>
  </si>
  <si>
    <t>False negative rate: 32.32%</t>
  </si>
  <si>
    <t>True Negative:  8904</t>
  </si>
  <si>
    <t>False Positive:  807</t>
  </si>
  <si>
    <t>False Negative:  4483</t>
  </si>
  <si>
    <t>True Positive:  8350</t>
  </si>
  <si>
    <t>Total correctly classified instances: 17254/22544</t>
  </si>
  <si>
    <t>Accuracy: 76.53%</t>
  </si>
  <si>
    <t>False alarm rate: 8.31%</t>
  </si>
  <si>
    <t>Detection rate: 65.07%</t>
  </si>
  <si>
    <t>Precision: 91.19%</t>
  </si>
  <si>
    <t>Recall: 65.07%</t>
  </si>
  <si>
    <t>F1-score: 75.94%</t>
  </si>
  <si>
    <t>False positive rate: 8.81%</t>
  </si>
  <si>
    <t>False negative rate: 33.49%</t>
  </si>
  <si>
    <t>False Negative:  4906</t>
  </si>
  <si>
    <t>True Positive:  7927</t>
  </si>
  <si>
    <t>Total correctly classified instances: 17366/22544</t>
  </si>
  <si>
    <t>Accuracy: 77.03%</t>
  </si>
  <si>
    <t>Detection rate: 61.77%</t>
  </si>
  <si>
    <t>Recall: 61.77%</t>
  </si>
  <si>
    <t>F1-score: 75.38%</t>
  </si>
  <si>
    <t>False negative rate: 34.20%</t>
  </si>
  <si>
    <t>False Negative:  5186</t>
  </si>
  <si>
    <t>True Positive:  7647</t>
  </si>
  <si>
    <t>Total correctly classified instances: 17101/22544</t>
  </si>
  <si>
    <t>Accuracy: 75.86%</t>
  </si>
  <si>
    <t>Detection rate: 59.59%</t>
  </si>
  <si>
    <t>Precision: 96.75%</t>
  </si>
  <si>
    <t>Recall: 59.59%</t>
  </si>
  <si>
    <t>F1-score: 73.75%</t>
  </si>
  <si>
    <t>False positive rate: 3.25%</t>
  </si>
  <si>
    <t>False negative rate: 35.42%</t>
  </si>
  <si>
    <t>True Negative:  9455</t>
  </si>
  <si>
    <t>False Positive:  256</t>
  </si>
  <si>
    <t>Total correctly classified instances: 17089/22544</t>
  </si>
  <si>
    <t>Accuracy: 75.80%</t>
  </si>
  <si>
    <t>False alarm rate: 2.64%</t>
  </si>
  <si>
    <t>F1-score: 73.68%</t>
  </si>
  <si>
    <t>False negative rate: 35.48%</t>
  </si>
  <si>
    <t>False Negative:  5288</t>
  </si>
  <si>
    <t>True Positive:  7545</t>
  </si>
  <si>
    <t>Total correctly classified instances: 16994/22544</t>
  </si>
  <si>
    <t>Accuracy: 75.38%</t>
  </si>
  <si>
    <t>Detection rate: 58.79%</t>
  </si>
  <si>
    <t>Recall: 58.79%</t>
  </si>
  <si>
    <t>False negative rate: 35.88%</t>
  </si>
  <si>
    <t>False Negative:  5306</t>
  </si>
  <si>
    <t>True Positive:  7527</t>
  </si>
  <si>
    <t>Total correctly classified instances: 16983/22544</t>
  </si>
  <si>
    <t>Accuracy: 75.33%</t>
  </si>
  <si>
    <t>Detection rate: 58.65%</t>
  </si>
  <si>
    <t>Recall: 58.65%</t>
  </si>
  <si>
    <t>F1-score: 73.02%</t>
  </si>
  <si>
    <t>False negative rate: 35.94%</t>
  </si>
  <si>
    <t>False Negative:  5441</t>
  </si>
  <si>
    <t>True Positive:  7392</t>
  </si>
  <si>
    <t>Total correctly classified instances: 16852/22544</t>
  </si>
  <si>
    <t>Accuracy: 74.75%</t>
  </si>
  <si>
    <t>Detection rate: 57.60%</t>
  </si>
  <si>
    <t>Recall: 57.60%</t>
  </si>
  <si>
    <t>F1-score: 72.20%</t>
  </si>
  <si>
    <t>True Negative:  9094</t>
  </si>
  <si>
    <t>False Positive:  617</t>
  </si>
  <si>
    <t>False Negative:  4653</t>
  </si>
  <si>
    <t>True Positive:  8180</t>
  </si>
  <si>
    <t>Total correctly classified instances: 17274/22544</t>
  </si>
  <si>
    <t>False alarm rate: 6.35%</t>
  </si>
  <si>
    <t>Detection rate: 63.74%</t>
  </si>
  <si>
    <t>Precision: 92.99%</t>
  </si>
  <si>
    <t>Recall: 63.74%</t>
  </si>
  <si>
    <t>F1-score: 75.64%</t>
  </si>
  <si>
    <t>False positive rate: 7.01%</t>
  </si>
  <si>
    <t>True Negative:  9005</t>
  </si>
  <si>
    <t>False Positive:  706</t>
  </si>
  <si>
    <t>Total correctly classified instances: 17115/22544</t>
  </si>
  <si>
    <t>Accuracy: 75.92%</t>
  </si>
  <si>
    <t>False alarm rate: 7.27%</t>
  </si>
  <si>
    <t>Precision: 91.99%</t>
  </si>
  <si>
    <t>F1-score: 74.92%</t>
  </si>
  <si>
    <t>False positive rate: 8.01%</t>
  </si>
  <si>
    <t>False Negative:  4884</t>
  </si>
  <si>
    <t>True Positive:  7949</t>
  </si>
  <si>
    <t>Total correctly classified instances: 16955/22544</t>
  </si>
  <si>
    <t>Accuracy: 75.21%</t>
  </si>
  <si>
    <t>Detection rate: 61.94%</t>
  </si>
  <si>
    <t>Precision: 91.85%</t>
  </si>
  <si>
    <t>Recall: 61.94%</t>
  </si>
  <si>
    <t>F1-score: 73.99%</t>
  </si>
  <si>
    <t>False positive rate: 8.15%</t>
  </si>
  <si>
    <t>False negative rate: 35.16%</t>
  </si>
  <si>
    <t>False Negative:  4425</t>
  </si>
  <si>
    <t>True Positive:  8408</t>
  </si>
  <si>
    <t>Detection rate: 65.52%</t>
  </si>
  <si>
    <t>Precision: 92.17%</t>
  </si>
  <si>
    <t>Recall: 65.52%</t>
  </si>
  <si>
    <t>F1-score: 76.59%</t>
  </si>
  <si>
    <t>False positive rate: 7.83%</t>
  </si>
  <si>
    <t>False Negative:  4823</t>
  </si>
  <si>
    <t>True Positive:  8010</t>
  </si>
  <si>
    <t>Total correctly classified instances: 17021/22544</t>
  </si>
  <si>
    <t>Accuracy: 75.50%</t>
  </si>
  <si>
    <t>Detection rate: 62.42%</t>
  </si>
  <si>
    <t>Precision: 91.96%</t>
  </si>
  <si>
    <t>Recall: 62.42%</t>
  </si>
  <si>
    <t>F1-score: 74.36%</t>
  </si>
  <si>
    <t>False positive rate: 8.04%</t>
  </si>
  <si>
    <t>False negative rate: 34.86%</t>
  </si>
  <si>
    <t>False Negative:  4759</t>
  </si>
  <si>
    <t>True Positive:  8074</t>
  </si>
  <si>
    <t>Total correctly classified instances: 17509/22544</t>
  </si>
  <si>
    <t>Accuracy: 77.67%</t>
  </si>
  <si>
    <t>Detection rate: 62.92%</t>
  </si>
  <si>
    <t>Recall: 62.92%</t>
  </si>
  <si>
    <t>F1-score: 76.23%</t>
  </si>
  <si>
    <t>False negative rate: 33.53%</t>
  </si>
  <si>
    <t>False Negative:  4806</t>
  </si>
  <si>
    <t>True Positive:  8027</t>
  </si>
  <si>
    <t>Total correctly classified instances: 17460/22544</t>
  </si>
  <si>
    <t>Detection rate: 62.55%</t>
  </si>
  <si>
    <t>Recall: 62.55%</t>
  </si>
  <si>
    <t>F1-score: 75.95%</t>
  </si>
  <si>
    <t>False negative rate: 33.75%</t>
  </si>
  <si>
    <t>False Negative:  4871</t>
  </si>
  <si>
    <t>True Positive:  7962</t>
  </si>
  <si>
    <t>Total correctly classified instances: 17395/22544</t>
  </si>
  <si>
    <t>Accuracy: 77.16%</t>
  </si>
  <si>
    <t>Detection rate: 62.04%</t>
  </si>
  <si>
    <t>Precision: 96.63%</t>
  </si>
  <si>
    <t>Recall: 62.04%</t>
  </si>
  <si>
    <t>F1-score: 75.57%</t>
  </si>
  <si>
    <t>False positive rate: 3.37%</t>
  </si>
  <si>
    <t>False negative rate: 34.05%</t>
  </si>
  <si>
    <t>False Negative:  4630</t>
  </si>
  <si>
    <t>True Positive:  8203</t>
  </si>
  <si>
    <t>Total correctly classified instances: 17638/22544</t>
  </si>
  <si>
    <t>Accuracy: 78.24%</t>
  </si>
  <si>
    <t>Detection rate: 63.92%</t>
  </si>
  <si>
    <t>Recall: 63.92%</t>
  </si>
  <si>
    <t>F1-score: 76.98%</t>
  </si>
  <si>
    <t>False negative rate: 32.92%</t>
  </si>
  <si>
    <t>True Negative:  9434</t>
  </si>
  <si>
    <t>False Positive:  277</t>
  </si>
  <si>
    <t>False Negative:  4877</t>
  </si>
  <si>
    <t>True Positive:  7956</t>
  </si>
  <si>
    <t>Total correctly classified instances: 17390/22544</t>
  </si>
  <si>
    <t>Accuracy: 77.14%</t>
  </si>
  <si>
    <t>False alarm rate: 2.85%</t>
  </si>
  <si>
    <t>Detection rate: 62.00%</t>
  </si>
  <si>
    <t>Recall: 62.00%</t>
  </si>
  <si>
    <t>F1-score: 75.53%</t>
  </si>
  <si>
    <t>False negative rate: 34.08%</t>
  </si>
  <si>
    <t>LR</t>
  </si>
  <si>
    <t>True Negative:  9380</t>
  </si>
  <si>
    <t>False Positive:  331</t>
  </si>
  <si>
    <t>False Negative:  5170</t>
  </si>
  <si>
    <t>True Positive:  7663</t>
  </si>
  <si>
    <t>Total correctly classified instances: 17043/22544</t>
  </si>
  <si>
    <t>Accuracy: 75.60%</t>
  </si>
  <si>
    <t>False alarm rate: 3.41%</t>
  </si>
  <si>
    <t>Detection rate: 59.71%</t>
  </si>
  <si>
    <t>Precision: 95.86%</t>
  </si>
  <si>
    <t>Recall: 59.71%</t>
  </si>
  <si>
    <t>F1-score: 73.59%</t>
  </si>
  <si>
    <t>False positive rate: 4.14%</t>
  </si>
  <si>
    <t>False negative rate: 35.53%</t>
  </si>
  <si>
    <t>True Negative:  9084</t>
  </si>
  <si>
    <t>False Positive:  627</t>
  </si>
  <si>
    <t>False Negative:  4280</t>
  </si>
  <si>
    <t>True Positive:  8553</t>
  </si>
  <si>
    <t>Total correctly classified instances: 17637/22544</t>
  </si>
  <si>
    <t>Accuracy: 78.23%</t>
  </si>
  <si>
    <t>False alarm rate: 6.46%</t>
  </si>
  <si>
    <t>Detection rate: 66.65%</t>
  </si>
  <si>
    <t>Precision: 93.17%</t>
  </si>
  <si>
    <t>Recall: 66.65%</t>
  </si>
  <si>
    <t>F1-score: 77.71%</t>
  </si>
  <si>
    <t>False positive rate: 6.83%</t>
  </si>
  <si>
    <t>False negative rate: 32.03%</t>
  </si>
  <si>
    <t>True Negative:  9089</t>
  </si>
  <si>
    <t>False Positive:  622</t>
  </si>
  <si>
    <t>False Negative:  4198</t>
  </si>
  <si>
    <t>True Positive:  8635</t>
  </si>
  <si>
    <t>Total correctly classified instances: 17724/22544</t>
  </si>
  <si>
    <t>False alarm rate: 6.41%</t>
  </si>
  <si>
    <t>Detection rate: 67.29%</t>
  </si>
  <si>
    <t>Precision: 93.28%</t>
  </si>
  <si>
    <t>Recall: 67.29%</t>
  </si>
  <si>
    <t>False positive rate: 6.72%</t>
  </si>
  <si>
    <t>False negative rate: 31.59%</t>
  </si>
  <si>
    <t>True Negative:  9079</t>
  </si>
  <si>
    <t>False Positive:  632</t>
  </si>
  <si>
    <t>False Negative:  4046</t>
  </si>
  <si>
    <t>True Positive:  8787</t>
  </si>
  <si>
    <t>Total correctly classified instances: 17866/22544</t>
  </si>
  <si>
    <t>Accuracy: 79.25%</t>
  </si>
  <si>
    <t>False alarm rate: 6.51%</t>
  </si>
  <si>
    <t>Detection rate: 68.47%</t>
  </si>
  <si>
    <t>Precision: 93.29%</t>
  </si>
  <si>
    <t>Recall: 68.47%</t>
  </si>
  <si>
    <t>F1-score: 78.98%</t>
  </si>
  <si>
    <t>False positive rate: 6.71%</t>
  </si>
  <si>
    <t>False negative rate: 30.83%</t>
  </si>
  <si>
    <t>tn 9594 fp 117 fn 6282 tp 6551 Total correctly classified instances: 16145/22544 Test Set Accuracy: 71.62% False alarm rate: 1.20% Accuracy: 71.62% Detection rate: 51.05% Precision: 98.25% Recall: 51.05% F1-score: 67.19% False positive rate: 1.75% False negative rate: 39.57%</t>
  </si>
  <si>
    <t>16825/22544</t>
  </si>
  <si>
    <t>True Negative:  9083</t>
  </si>
  <si>
    <t>False Positive:  628</t>
  </si>
  <si>
    <t>False Negative:  4323</t>
  </si>
  <si>
    <t>True Positive:  8510</t>
  </si>
  <si>
    <t>Total correctly classified instances: 17593/22544</t>
  </si>
  <si>
    <t>Accuracy: 78.04%</t>
  </si>
  <si>
    <t>False alarm rate: 6.47%</t>
  </si>
  <si>
    <t>Detection rate: 66.31%</t>
  </si>
  <si>
    <t>Precision: 93.13%</t>
  </si>
  <si>
    <t>Recall: 66.31%</t>
  </si>
  <si>
    <t>F1-score: 77.47%</t>
  </si>
  <si>
    <t>False positive rate: 6.87%</t>
  </si>
  <si>
    <t>False negative rate: 32.25%</t>
  </si>
  <si>
    <t>True Negative:  8951</t>
  </si>
  <si>
    <t>False Positive:  760</t>
  </si>
  <si>
    <t>False Negative:  5669</t>
  </si>
  <si>
    <t>True Positive:  7164</t>
  </si>
  <si>
    <t>Total correctly classified instances: 16115/22544</t>
  </si>
  <si>
    <t>Accuracy: 71.48%</t>
  </si>
  <si>
    <t>False alarm rate: 7.83%</t>
  </si>
  <si>
    <t>Detection rate: 55.82%</t>
  </si>
  <si>
    <t>Precision: 90.41%</t>
  </si>
  <si>
    <t>Recall: 55.82%</t>
  </si>
  <si>
    <t>F1-score: 69.03%</t>
  </si>
  <si>
    <t>False positive rate: 9.59%</t>
  </si>
  <si>
    <t>False negative rate: 38.78%</t>
  </si>
  <si>
    <t>True Negative:  8959</t>
  </si>
  <si>
    <t>False Positive:  752</t>
  </si>
  <si>
    <t>False Negative:  5716</t>
  </si>
  <si>
    <t>True Positive:  7117</t>
  </si>
  <si>
    <t>Total correctly classified instances: 16076/22544</t>
  </si>
  <si>
    <t>Accuracy: 71.31%</t>
  </si>
  <si>
    <t>False alarm rate: 7.74%</t>
  </si>
  <si>
    <t>Detection rate: 55.46%</t>
  </si>
  <si>
    <t>Precision: 90.44%</t>
  </si>
  <si>
    <t>Recall: 55.46%</t>
  </si>
  <si>
    <t>F1-score: 68.76%</t>
  </si>
  <si>
    <t>False positive rate: 9.56%</t>
  </si>
  <si>
    <t>False negative rate: 38.95%</t>
  </si>
  <si>
    <t>True Negative:  9465</t>
  </si>
  <si>
    <t>False Positive:  246</t>
  </si>
  <si>
    <t>False Negative:  5490</t>
  </si>
  <si>
    <t>True Positive:  7343</t>
  </si>
  <si>
    <t>Total correctly classified instances: 16808/22544</t>
  </si>
  <si>
    <t>Accuracy: 74.56%</t>
  </si>
  <si>
    <t>False alarm rate: 2.53%</t>
  </si>
  <si>
    <t>Detection rate: 57.22%</t>
  </si>
  <si>
    <t>Recall: 57.22%</t>
  </si>
  <si>
    <t>F1-score: 71.91%</t>
  </si>
  <si>
    <t>False negative rate: 36.71%</t>
  </si>
  <si>
    <t>True Negative:  9470</t>
  </si>
  <si>
    <t>False Positive:  241</t>
  </si>
  <si>
    <t>False Negative:  6028</t>
  </si>
  <si>
    <t>True Positive:  6805</t>
  </si>
  <si>
    <t>Total correctly classified instances: 16275/22544</t>
  </si>
  <si>
    <t>Accuracy: 72.19%</t>
  </si>
  <si>
    <t>False alarm rate: 2.48%</t>
  </si>
  <si>
    <t>Detection rate: 53.03%</t>
  </si>
  <si>
    <t>Precision: 96.58%</t>
  </si>
  <si>
    <t>Recall: 53.03%</t>
  </si>
  <si>
    <t>F1-score: 68.46%</t>
  </si>
  <si>
    <t>False positive rate: 3.42%</t>
  </si>
  <si>
    <t>False negative rate: 38.90%</t>
  </si>
  <si>
    <t>True Negative:  8977</t>
  </si>
  <si>
    <t>False Positive:  734</t>
  </si>
  <si>
    <t>False Negative:  5267</t>
  </si>
  <si>
    <t>True Positive:  7566</t>
  </si>
  <si>
    <t>Total correctly classified instances: 16543/22544</t>
  </si>
  <si>
    <t>Accuracy: 73.38%</t>
  </si>
  <si>
    <t>False alarm rate: 7.56%</t>
  </si>
  <si>
    <t>Detection rate: 58.96%</t>
  </si>
  <si>
    <t>Recall: 58.96%</t>
  </si>
  <si>
    <t>F1-score: 71.60%</t>
  </si>
  <si>
    <t>False negative rate: 36.98%</t>
  </si>
  <si>
    <t>True Negative:  8969</t>
  </si>
  <si>
    <t>False Positive:  742</t>
  </si>
  <si>
    <t>False Negative:  5091</t>
  </si>
  <si>
    <t>True Positive:  7742</t>
  </si>
  <si>
    <t>Total correctly classified instances: 16711/22544</t>
  </si>
  <si>
    <t>Accuracy: 74.13%</t>
  </si>
  <si>
    <t>False alarm rate: 7.64%</t>
  </si>
  <si>
    <t>Detection rate: 60.33%</t>
  </si>
  <si>
    <t>Precision: 91.25%</t>
  </si>
  <si>
    <t>Recall: 60.33%</t>
  </si>
  <si>
    <t>F1-score: 72.64%</t>
  </si>
  <si>
    <t>False positive rate: 8.75%</t>
  </si>
  <si>
    <t>True Negative:  8989</t>
  </si>
  <si>
    <t>False Positive:  722</t>
  </si>
  <si>
    <t>False Negative:  4838</t>
  </si>
  <si>
    <t>True Positive:  7995</t>
  </si>
  <si>
    <t>Total correctly classified instances: 16984/22544</t>
  </si>
  <si>
    <t>Accuracy: 75.34%</t>
  </si>
  <si>
    <t>False alarm rate: 7.43%</t>
  </si>
  <si>
    <t>Detection rate: 62.30%</t>
  </si>
  <si>
    <t>Precision: 91.72%</t>
  </si>
  <si>
    <t>Recall: 62.30%</t>
  </si>
  <si>
    <t>F1-score: 74.20%</t>
  </si>
  <si>
    <t>False positive rate: 8.28%</t>
  </si>
  <si>
    <t>False negative rate: 34.99%</t>
  </si>
  <si>
    <t>True Negative:  8991</t>
  </si>
  <si>
    <t>False Positive:  720</t>
  </si>
  <si>
    <t>False Negative:  4892</t>
  </si>
  <si>
    <t>True Positive:  7941</t>
  </si>
  <si>
    <t>Total correctly classified instances: 16932/22544</t>
  </si>
  <si>
    <t>Accuracy: 75.11%</t>
  </si>
  <si>
    <t>False alarm rate: 7.41%</t>
  </si>
  <si>
    <t>Detection rate: 61.88%</t>
  </si>
  <si>
    <t>Precision: 91.69%</t>
  </si>
  <si>
    <t>Recall: 61.88%</t>
  </si>
  <si>
    <t>F1-score: 73.89%</t>
  </si>
  <si>
    <t>False positive rate: 8.31%</t>
  </si>
  <si>
    <t>18551/22544</t>
  </si>
  <si>
    <t>17567/22544</t>
  </si>
  <si>
    <t>19006/22544</t>
  </si>
  <si>
    <t>18308/22544</t>
  </si>
  <si>
    <t>17381/22544</t>
  </si>
  <si>
    <t xml:space="preserve"> 17381/22544</t>
  </si>
  <si>
    <t>17653/22544</t>
  </si>
  <si>
    <t>19069/22544</t>
  </si>
  <si>
    <t xml:space="preserve"> 18275/22544</t>
  </si>
  <si>
    <t xml:space="preserve"> 17602/22544</t>
  </si>
  <si>
    <t>18812/22544</t>
  </si>
  <si>
    <t xml:space="preserve"> 16932/22544</t>
  </si>
  <si>
    <t>18482/22544</t>
  </si>
  <si>
    <t xml:space="preserve"> 18481/22544</t>
  </si>
  <si>
    <t xml:space="preserve"> 18184/22544</t>
  </si>
  <si>
    <t xml:space="preserve"> 19039/22544</t>
  </si>
  <si>
    <t xml:space="preserve"> 17429/22544</t>
  </si>
  <si>
    <t>16711/22544</t>
  </si>
  <si>
    <t>16543/22544</t>
  </si>
  <si>
    <t xml:space="preserve"> 17686/22544</t>
  </si>
  <si>
    <t xml:space="preserve"> 17866/22544</t>
  </si>
  <si>
    <t>18343/22544</t>
  </si>
  <si>
    <t>17699/22544</t>
  </si>
  <si>
    <t>18075/22544</t>
  </si>
  <si>
    <t>16613/22544</t>
  </si>
  <si>
    <t xml:space="preserve"> 16641/22544</t>
  </si>
  <si>
    <t xml:space="preserve"> 16808/22544</t>
  </si>
  <si>
    <t xml:space="preserve"> 16694/22544</t>
  </si>
  <si>
    <t xml:space="preserve"> 17514/22544</t>
  </si>
  <si>
    <t xml:space="preserve"> 17798/22544</t>
  </si>
  <si>
    <t xml:space="preserve"> 17013/22544</t>
  </si>
  <si>
    <t>17405/22544</t>
  </si>
  <si>
    <t>16275/22544</t>
  </si>
  <si>
    <t>16076/22544</t>
  </si>
  <si>
    <t>17689/22544</t>
  </si>
  <si>
    <t xml:space="preserve"> 17783/22544</t>
  </si>
  <si>
    <t>16749/22544</t>
  </si>
  <si>
    <t xml:space="preserve"> 17941/22544</t>
  </si>
  <si>
    <t xml:space="preserve"> 16115/22544</t>
  </si>
  <si>
    <t xml:space="preserve"> 17043/22544</t>
  </si>
  <si>
    <t xml:space="preserve"> 17405/22544</t>
  </si>
  <si>
    <t>17101/22544</t>
  </si>
  <si>
    <t>18154/22544</t>
  </si>
  <si>
    <t>ALL FEATURES</t>
  </si>
  <si>
    <t xml:space="preserve">PCA </t>
  </si>
  <si>
    <t>Titles</t>
  </si>
  <si>
    <t>Initial_m</t>
  </si>
  <si>
    <t>Initial_s</t>
  </si>
  <si>
    <t>PCA_m</t>
  </si>
  <si>
    <t>PCA_s</t>
  </si>
  <si>
    <t>RF0.05_m</t>
  </si>
  <si>
    <t>RF0.05_s</t>
  </si>
  <si>
    <t>RF0.005_m</t>
  </si>
  <si>
    <t>RF0.005_s</t>
  </si>
  <si>
    <t>Column1</t>
  </si>
  <si>
    <t>ACCURACY GRAPH</t>
  </si>
  <si>
    <t>Average</t>
  </si>
  <si>
    <t>Initial DT</t>
  </si>
  <si>
    <t>PCA DT</t>
  </si>
  <si>
    <t>Initial m MLP</t>
  </si>
  <si>
    <t>PCA MLP</t>
  </si>
  <si>
    <t>Initial m SNN</t>
  </si>
  <si>
    <t>PCA SNN</t>
  </si>
  <si>
    <t>Initial s MLP</t>
  </si>
  <si>
    <t>Initial_m &amp; DT</t>
  </si>
  <si>
    <t>PCA_m &amp; DT</t>
  </si>
  <si>
    <t>Initial_m &amp; SNN</t>
  </si>
  <si>
    <t>PCA_m &amp; SNN</t>
  </si>
  <si>
    <t>Initial_s &amp; MLP</t>
  </si>
  <si>
    <t>Initial_m &amp; MLP</t>
  </si>
  <si>
    <t>PCA_m &amp; 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</si>
</sst>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0" borderId="1" xfId="1"/>
    <xf numFmtId="0" fontId="0" fillId="2" borderId="0" xfId="0" applyFill="1"/>
    <xf numFmtId="0" fontId="0" fillId="2" borderId="0" xfId="0" applyNumberFormat="1" applyFill="1"/>
    <xf numFmtId="0" fontId="2" fillId="3" borderId="0" xfId="2"/>
    <xf numFmtId="0" fontId="2" fillId="3" borderId="0" xfId="2" applyNumberFormat="1"/>
    <xf numFmtId="0" fontId="3" fillId="3" borderId="0" xfId="2" applyFont="1"/>
    <xf numFmtId="0" fontId="4" fillId="4" borderId="0" xfId="3" applyNumberFormat="1"/>
    <xf numFmtId="0" fontId="0" fillId="0" borderId="0" xfId="0" applyAlignment="1">
      <alignment horizontal="center"/>
    </xf>
    <xf numFmtId="3" fontId="0" fillId="0" borderId="0" xfId="0" applyNumberFormat="1"/>
    <xf numFmtId="0" fontId="5" fillId="5" borderId="0" xfId="4"/>
    <xf numFmtId="0" fontId="7" fillId="0" borderId="0" xfId="0" applyFont="1"/>
    <xf numFmtId="0" fontId="6" fillId="6" borderId="0" xfId="5"/>
    <xf numFmtId="0" fontId="0" fillId="0" borderId="0" xfId="0" applyFill="1"/>
    <xf numFmtId="0" fontId="0" fillId="0" borderId="0" xfId="0" applyAlignment="1">
      <alignment horizontal="center"/>
    </xf>
    <xf numFmtId="0" fontId="5" fillId="5" borderId="0" xfId="4" applyAlignment="1">
      <alignment horizontal="center"/>
    </xf>
  </cellXfs>
  <cellStyles count="6">
    <cellStyle name="40% - Accent1" xfId="5" builtinId="31"/>
    <cellStyle name="Bad" xfId="3" builtinId="27"/>
    <cellStyle name="Good" xfId="2" builtinId="26"/>
    <cellStyle name="Heading 2" xfId="1" builtinId="17"/>
    <cellStyle name="Neutral" xfId="4" builtinId="28"/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Scaler Nomalised Datasets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features'!$A$50</c:f>
              <c:strCache>
                <c:ptCount val="1"/>
                <c:pt idx="0">
                  <c:v>All_features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'All features'!$B$8:$G$8</c:f>
              <c:numCache>
                <c:formatCode>General</c:formatCode>
                <c:ptCount val="6"/>
                <c:pt idx="0">
                  <c:v>79.930000000000007</c:v>
                </c:pt>
                <c:pt idx="1">
                  <c:v>78.3</c:v>
                </c:pt>
                <c:pt idx="2">
                  <c:v>84.59</c:v>
                </c:pt>
                <c:pt idx="3">
                  <c:v>81.06</c:v>
                </c:pt>
                <c:pt idx="4">
                  <c:v>78.08</c:v>
                </c:pt>
                <c:pt idx="5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8-49CE-BE5C-A13C1FD5A6A2}"/>
            </c:ext>
          </c:extLst>
        </c:ser>
        <c:ser>
          <c:idx val="1"/>
          <c:order val="1"/>
          <c:tx>
            <c:strRef>
              <c:f>'All features'!$A$51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PCA!$B$8:$G$8</c:f>
              <c:numCache>
                <c:formatCode>General</c:formatCode>
                <c:ptCount val="6"/>
                <c:pt idx="0">
                  <c:v>80.180000000000007</c:v>
                </c:pt>
                <c:pt idx="1">
                  <c:v>78.510000000000005</c:v>
                </c:pt>
                <c:pt idx="2">
                  <c:v>81.37</c:v>
                </c:pt>
                <c:pt idx="3">
                  <c:v>79.25</c:v>
                </c:pt>
                <c:pt idx="4">
                  <c:v>78.45</c:v>
                </c:pt>
                <c:pt idx="5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8-49CE-BE5C-A13C1FD5A6A2}"/>
            </c:ext>
          </c:extLst>
        </c:ser>
        <c:ser>
          <c:idx val="2"/>
          <c:order val="2"/>
          <c:tx>
            <c:strRef>
              <c:f>'All features'!$A$52</c:f>
              <c:strCache>
                <c:ptCount val="1"/>
                <c:pt idx="0">
                  <c:v>Anova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Anova!$B$8:$G$8</c:f>
              <c:numCache>
                <c:formatCode>General</c:formatCode>
                <c:ptCount val="6"/>
                <c:pt idx="0">
                  <c:v>71</c:v>
                </c:pt>
                <c:pt idx="1">
                  <c:v>72.56</c:v>
                </c:pt>
                <c:pt idx="2">
                  <c:v>72.41</c:v>
                </c:pt>
                <c:pt idx="3">
                  <c:v>74.489999999999995</c:v>
                </c:pt>
                <c:pt idx="4">
                  <c:v>72.349999999999994</c:v>
                </c:pt>
                <c:pt idx="5">
                  <c:v>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8-49CE-BE5C-A13C1FD5A6A2}"/>
            </c:ext>
          </c:extLst>
        </c:ser>
        <c:ser>
          <c:idx val="3"/>
          <c:order val="3"/>
          <c:tx>
            <c:strRef>
              <c:f>'All features'!$A$53</c:f>
              <c:strCache>
                <c:ptCount val="1"/>
                <c:pt idx="0">
                  <c:v>RF0.05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'RF0.05'!$B$8:$G$8</c:f>
              <c:numCache>
                <c:formatCode>General</c:formatCode>
                <c:ptCount val="6"/>
                <c:pt idx="0">
                  <c:v>78.95</c:v>
                </c:pt>
                <c:pt idx="1">
                  <c:v>75.47</c:v>
                </c:pt>
                <c:pt idx="2">
                  <c:v>77.2</c:v>
                </c:pt>
                <c:pt idx="3">
                  <c:v>77.02</c:v>
                </c:pt>
                <c:pt idx="4">
                  <c:v>77.69</c:v>
                </c:pt>
                <c:pt idx="5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8-49CE-BE5C-A13C1FD5A6A2}"/>
            </c:ext>
          </c:extLst>
        </c:ser>
        <c:ser>
          <c:idx val="4"/>
          <c:order val="4"/>
          <c:tx>
            <c:strRef>
              <c:f>'All features'!$A$54</c:f>
              <c:strCache>
                <c:ptCount val="1"/>
                <c:pt idx="0">
                  <c:v>RF0.005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'RF0.005'!$B$8:$G$8</c:f>
              <c:numCache>
                <c:formatCode>General</c:formatCode>
                <c:ptCount val="6"/>
                <c:pt idx="0">
                  <c:v>80.53</c:v>
                </c:pt>
                <c:pt idx="1">
                  <c:v>75.86</c:v>
                </c:pt>
                <c:pt idx="2">
                  <c:v>77.2</c:v>
                </c:pt>
                <c:pt idx="3">
                  <c:v>80.19</c:v>
                </c:pt>
                <c:pt idx="4">
                  <c:v>75.599999999999994</c:v>
                </c:pt>
                <c:pt idx="5">
                  <c:v>74.84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8-49CE-BE5C-A13C1FD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12447"/>
        <c:axId val="1197296639"/>
      </c:lineChart>
      <c:catAx>
        <c:axId val="1197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296639"/>
        <c:crosses val="autoZero"/>
        <c:auto val="1"/>
        <c:lblAlgn val="ctr"/>
        <c:lblOffset val="100"/>
        <c:noMultiLvlLbl val="0"/>
      </c:catAx>
      <c:valAx>
        <c:axId val="11972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3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MinMax Scaler Nomalised Datasets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features'!$A$50</c:f>
              <c:strCache>
                <c:ptCount val="1"/>
                <c:pt idx="0">
                  <c:v>All_features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'All features'!$B$8:$G$8</c:f>
              <c:numCache>
                <c:formatCode>General</c:formatCode>
                <c:ptCount val="6"/>
                <c:pt idx="0">
                  <c:v>79.930000000000007</c:v>
                </c:pt>
                <c:pt idx="1">
                  <c:v>78.3</c:v>
                </c:pt>
                <c:pt idx="2">
                  <c:v>84.59</c:v>
                </c:pt>
                <c:pt idx="3">
                  <c:v>81.06</c:v>
                </c:pt>
                <c:pt idx="4">
                  <c:v>78.08</c:v>
                </c:pt>
                <c:pt idx="5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4B16-90C5-01630673AEC9}"/>
            </c:ext>
          </c:extLst>
        </c:ser>
        <c:ser>
          <c:idx val="1"/>
          <c:order val="1"/>
          <c:tx>
            <c:strRef>
              <c:f>'All features'!$A$51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PCA!$B$8:$G$8</c:f>
              <c:numCache>
                <c:formatCode>General</c:formatCode>
                <c:ptCount val="6"/>
                <c:pt idx="0">
                  <c:v>80.180000000000007</c:v>
                </c:pt>
                <c:pt idx="1">
                  <c:v>78.510000000000005</c:v>
                </c:pt>
                <c:pt idx="2">
                  <c:v>81.37</c:v>
                </c:pt>
                <c:pt idx="3">
                  <c:v>79.25</c:v>
                </c:pt>
                <c:pt idx="4">
                  <c:v>78.45</c:v>
                </c:pt>
                <c:pt idx="5">
                  <c:v>78.010000000000005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0-4B16-90C5-01630673AEC9}"/>
            </c:ext>
          </c:extLst>
        </c:ser>
        <c:ser>
          <c:idx val="2"/>
          <c:order val="2"/>
          <c:tx>
            <c:strRef>
              <c:f>'All features'!$A$52</c:f>
              <c:strCache>
                <c:ptCount val="1"/>
                <c:pt idx="0">
                  <c:v>Anova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Anova!$B$8:$G$8</c:f>
              <c:numCache>
                <c:formatCode>General</c:formatCode>
                <c:ptCount val="6"/>
                <c:pt idx="0">
                  <c:v>71</c:v>
                </c:pt>
                <c:pt idx="1">
                  <c:v>72.56</c:v>
                </c:pt>
                <c:pt idx="2">
                  <c:v>72.41</c:v>
                </c:pt>
                <c:pt idx="3">
                  <c:v>74.489999999999995</c:v>
                </c:pt>
                <c:pt idx="4">
                  <c:v>72.349999999999994</c:v>
                </c:pt>
                <c:pt idx="5">
                  <c:v>72.53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0-4B16-90C5-01630673AEC9}"/>
            </c:ext>
          </c:extLst>
        </c:ser>
        <c:ser>
          <c:idx val="3"/>
          <c:order val="3"/>
          <c:tx>
            <c:strRef>
              <c:f>'All features'!$A$53</c:f>
              <c:strCache>
                <c:ptCount val="1"/>
                <c:pt idx="0">
                  <c:v>RF0.05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'RF0.05'!$B$8:$G$8</c:f>
              <c:numCache>
                <c:formatCode>General</c:formatCode>
                <c:ptCount val="6"/>
                <c:pt idx="0">
                  <c:v>78.95</c:v>
                </c:pt>
                <c:pt idx="1">
                  <c:v>75.47</c:v>
                </c:pt>
                <c:pt idx="2">
                  <c:v>77.2</c:v>
                </c:pt>
                <c:pt idx="3">
                  <c:v>77.02</c:v>
                </c:pt>
                <c:pt idx="4">
                  <c:v>77.69</c:v>
                </c:pt>
                <c:pt idx="5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0-4B16-90C5-01630673AEC9}"/>
            </c:ext>
          </c:extLst>
        </c:ser>
        <c:ser>
          <c:idx val="4"/>
          <c:order val="4"/>
          <c:tx>
            <c:strRef>
              <c:f>'All features'!$A$54</c:f>
              <c:strCache>
                <c:ptCount val="1"/>
                <c:pt idx="0">
                  <c:v>RF0.005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features'!$B$2:$G$2</c:f>
              <c:strCache>
                <c:ptCount val="6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</c:strCache>
            </c:strRef>
          </c:cat>
          <c:val>
            <c:numRef>
              <c:f>'RF0.005'!$B$8:$G$8</c:f>
              <c:numCache>
                <c:formatCode>General</c:formatCode>
                <c:ptCount val="6"/>
                <c:pt idx="0">
                  <c:v>80.53</c:v>
                </c:pt>
                <c:pt idx="1">
                  <c:v>75.86</c:v>
                </c:pt>
                <c:pt idx="2">
                  <c:v>77.2</c:v>
                </c:pt>
                <c:pt idx="3">
                  <c:v>80.19</c:v>
                </c:pt>
                <c:pt idx="4">
                  <c:v>75.599999999999994</c:v>
                </c:pt>
                <c:pt idx="5">
                  <c:v>74.84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0-4B16-90C5-01630673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312447"/>
        <c:axId val="1197296639"/>
      </c:barChart>
      <c:catAx>
        <c:axId val="11973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296639"/>
        <c:crosses val="autoZero"/>
        <c:auto val="1"/>
        <c:lblAlgn val="ctr"/>
        <c:lblOffset val="100"/>
        <c:noMultiLvlLbl val="0"/>
      </c:catAx>
      <c:valAx>
        <c:axId val="11972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73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Graphs!$A$36</c:f>
              <c:strCache>
                <c:ptCount val="1"/>
                <c:pt idx="0">
                  <c:v>Initial_m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Graphs!$K$9:$Q$9</c:f>
              <c:numCache>
                <c:formatCode>General</c:formatCode>
                <c:ptCount val="7"/>
                <c:pt idx="0">
                  <c:v>82.29</c:v>
                </c:pt>
                <c:pt idx="1">
                  <c:v>77.92</c:v>
                </c:pt>
                <c:pt idx="2">
                  <c:v>84.31</c:v>
                </c:pt>
                <c:pt idx="3">
                  <c:v>81.209999999999994</c:v>
                </c:pt>
                <c:pt idx="4">
                  <c:v>77.099999999999994</c:v>
                </c:pt>
                <c:pt idx="5">
                  <c:v>83.45</c:v>
                </c:pt>
                <c:pt idx="6">
                  <c:v>77.099999999999994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6A5-BE78-8A2854DA37A3}"/>
            </c:ext>
          </c:extLst>
        </c:ser>
        <c:ser>
          <c:idx val="1"/>
          <c:order val="1"/>
          <c:tx>
            <c:strRef>
              <c:f>Graphs!$A$37</c:f>
              <c:strCache>
                <c:ptCount val="1"/>
                <c:pt idx="0">
                  <c:v>Initial_s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Graphs!$B$9:$H$9</c:f>
              <c:numCache>
                <c:formatCode>General</c:formatCode>
                <c:ptCount val="7"/>
                <c:pt idx="0">
                  <c:v>79.930000000000007</c:v>
                </c:pt>
                <c:pt idx="1">
                  <c:v>78.3</c:v>
                </c:pt>
                <c:pt idx="2">
                  <c:v>84.59</c:v>
                </c:pt>
                <c:pt idx="3">
                  <c:v>81.06</c:v>
                </c:pt>
                <c:pt idx="4">
                  <c:v>78.08</c:v>
                </c:pt>
                <c:pt idx="5">
                  <c:v>80.099999999999994</c:v>
                </c:pt>
                <c:pt idx="6">
                  <c:v>75.11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6A5-BE78-8A2854DA37A3}"/>
            </c:ext>
          </c:extLst>
        </c:ser>
        <c:ser>
          <c:idx val="2"/>
          <c:order val="2"/>
          <c:tx>
            <c:strRef>
              <c:f>Graphs!$A$38</c:f>
              <c:strCache>
                <c:ptCount val="1"/>
                <c:pt idx="0">
                  <c:v>PCA_m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Graphs!$K$26:$Q$26</c:f>
              <c:numCache>
                <c:formatCode>General</c:formatCode>
                <c:ptCount val="7"/>
                <c:pt idx="0">
                  <c:v>81.98</c:v>
                </c:pt>
                <c:pt idx="1">
                  <c:v>78.94</c:v>
                </c:pt>
                <c:pt idx="2">
                  <c:v>84.45</c:v>
                </c:pt>
                <c:pt idx="3">
                  <c:v>80.66</c:v>
                </c:pt>
                <c:pt idx="4">
                  <c:v>77.31</c:v>
                </c:pt>
                <c:pt idx="5">
                  <c:v>81.98</c:v>
                </c:pt>
                <c:pt idx="6">
                  <c:v>74.13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B-46A5-BE78-8A2854DA37A3}"/>
            </c:ext>
          </c:extLst>
        </c:ser>
        <c:ser>
          <c:idx val="3"/>
          <c:order val="3"/>
          <c:tx>
            <c:strRef>
              <c:f>Graphs!$A$39</c:f>
              <c:strCache>
                <c:ptCount val="1"/>
                <c:pt idx="0">
                  <c:v>PCA_s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Graphs!$B$26:$H$26</c:f>
              <c:numCache>
                <c:formatCode>General</c:formatCode>
                <c:ptCount val="7"/>
                <c:pt idx="0">
                  <c:v>80.180000000000007</c:v>
                </c:pt>
                <c:pt idx="1">
                  <c:v>78.510000000000005</c:v>
                </c:pt>
                <c:pt idx="2">
                  <c:v>81.37</c:v>
                </c:pt>
                <c:pt idx="3">
                  <c:v>79.25</c:v>
                </c:pt>
                <c:pt idx="4">
                  <c:v>78.45</c:v>
                </c:pt>
                <c:pt idx="5">
                  <c:v>78.010000000000005</c:v>
                </c:pt>
                <c:pt idx="6">
                  <c:v>73.38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B-46A5-BE78-8A2854DA37A3}"/>
            </c:ext>
          </c:extLst>
        </c:ser>
        <c:ser>
          <c:idx val="4"/>
          <c:order val="4"/>
          <c:tx>
            <c:strRef>
              <c:f>Graphs!$A$40</c:f>
              <c:strCache>
                <c:ptCount val="1"/>
                <c:pt idx="0">
                  <c:v>RF0.05_m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Graphs!$AC$9:$AI$9</c:f>
              <c:numCache>
                <c:formatCode>General</c:formatCode>
                <c:ptCount val="7"/>
                <c:pt idx="0">
                  <c:v>73.69</c:v>
                </c:pt>
                <c:pt idx="1">
                  <c:v>73.44</c:v>
                </c:pt>
                <c:pt idx="2">
                  <c:v>73.819999999999993</c:v>
                </c:pt>
                <c:pt idx="3">
                  <c:v>74.89</c:v>
                </c:pt>
                <c:pt idx="4">
                  <c:v>74.05</c:v>
                </c:pt>
                <c:pt idx="5">
                  <c:v>75.23</c:v>
                </c:pt>
                <c:pt idx="6">
                  <c:v>74.56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9B-46A5-BE78-8A2854DA37A3}"/>
            </c:ext>
          </c:extLst>
        </c:ser>
        <c:ser>
          <c:idx val="5"/>
          <c:order val="5"/>
          <c:tx>
            <c:strRef>
              <c:f>Graphs!$A$41</c:f>
              <c:strCache>
                <c:ptCount val="1"/>
                <c:pt idx="0">
                  <c:v>RF0.05_s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Graphs!$T$9:$Z$9</c:f>
              <c:numCache>
                <c:formatCode>General</c:formatCode>
                <c:ptCount val="7"/>
                <c:pt idx="0">
                  <c:v>78.95</c:v>
                </c:pt>
                <c:pt idx="1">
                  <c:v>75.47</c:v>
                </c:pt>
                <c:pt idx="2">
                  <c:v>77.2</c:v>
                </c:pt>
                <c:pt idx="3">
                  <c:v>77.02</c:v>
                </c:pt>
                <c:pt idx="4">
                  <c:v>77.69</c:v>
                </c:pt>
                <c:pt idx="5">
                  <c:v>75.599999999999994</c:v>
                </c:pt>
                <c:pt idx="6">
                  <c:v>72.19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9B-46A5-BE78-8A2854DA37A3}"/>
            </c:ext>
          </c:extLst>
        </c:ser>
        <c:ser>
          <c:idx val="6"/>
          <c:order val="6"/>
          <c:tx>
            <c:strRef>
              <c:f>Graphs!$A$42</c:f>
              <c:strCache>
                <c:ptCount val="1"/>
                <c:pt idx="0">
                  <c:v>RF0.005_m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Graphs!$AC$26:$AI$26</c:f>
              <c:numCache>
                <c:formatCode>General</c:formatCode>
                <c:ptCount val="7"/>
                <c:pt idx="0">
                  <c:v>78.88</c:v>
                </c:pt>
                <c:pt idx="1">
                  <c:v>74.290000000000006</c:v>
                </c:pt>
                <c:pt idx="2">
                  <c:v>79.58</c:v>
                </c:pt>
                <c:pt idx="3">
                  <c:v>78.08</c:v>
                </c:pt>
                <c:pt idx="4">
                  <c:v>75.05</c:v>
                </c:pt>
                <c:pt idx="5">
                  <c:v>78.64</c:v>
                </c:pt>
                <c:pt idx="6">
                  <c:v>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B-46A5-BE78-8A2854DA37A3}"/>
            </c:ext>
          </c:extLst>
        </c:ser>
        <c:ser>
          <c:idx val="7"/>
          <c:order val="7"/>
          <c:tx>
            <c:strRef>
              <c:f>Graphs!$A$43</c:f>
              <c:strCache>
                <c:ptCount val="1"/>
                <c:pt idx="0">
                  <c:v>RF0.005_s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Graphs!$B$20:$H$20</c:f>
              <c:strCache>
                <c:ptCount val="7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</c:strCache>
            </c:strRef>
          </c:cat>
          <c:val>
            <c:numRef>
              <c:f>Graphs!$T$26:$Z$26</c:f>
              <c:numCache>
                <c:formatCode>General</c:formatCode>
                <c:ptCount val="7"/>
                <c:pt idx="0">
                  <c:v>80.53</c:v>
                </c:pt>
                <c:pt idx="1">
                  <c:v>75.86</c:v>
                </c:pt>
                <c:pt idx="2">
                  <c:v>77.2</c:v>
                </c:pt>
                <c:pt idx="3">
                  <c:v>80.19</c:v>
                </c:pt>
                <c:pt idx="4">
                  <c:v>75.599999999999994</c:v>
                </c:pt>
                <c:pt idx="5">
                  <c:v>74.84</c:v>
                </c:pt>
                <c:pt idx="6">
                  <c:v>71.48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9B-46A5-BE78-8A2854DA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970879"/>
        <c:axId val="1191970047"/>
      </c:barChart>
      <c:catAx>
        <c:axId val="11919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1970047"/>
        <c:crosses val="autoZero"/>
        <c:auto val="1"/>
        <c:lblAlgn val="ctr"/>
        <c:lblOffset val="100"/>
        <c:noMultiLvlLbl val="0"/>
      </c:catAx>
      <c:valAx>
        <c:axId val="11919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91970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AccuracIES of every</a:t>
            </a:r>
            <a:r>
              <a:rPr lang="en-US" sz="1400" baseline="0"/>
              <a:t> dataset/ml-technique combination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Graphs!$A$64</c:f>
              <c:strCache>
                <c:ptCount val="1"/>
                <c:pt idx="0">
                  <c:v>Initial_m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Graphs!$B$64:$I$64</c:f>
              <c:numCache>
                <c:formatCode>General</c:formatCode>
                <c:ptCount val="8"/>
                <c:pt idx="0">
                  <c:v>82.29</c:v>
                </c:pt>
                <c:pt idx="1">
                  <c:v>77.92</c:v>
                </c:pt>
                <c:pt idx="2">
                  <c:v>84.31</c:v>
                </c:pt>
                <c:pt idx="3">
                  <c:v>81.209999999999994</c:v>
                </c:pt>
                <c:pt idx="4">
                  <c:v>77.099999999999994</c:v>
                </c:pt>
                <c:pt idx="5">
                  <c:v>83.45</c:v>
                </c:pt>
                <c:pt idx="6">
                  <c:v>77.099999999999994</c:v>
                </c:pt>
                <c:pt idx="7">
                  <c:v>80.482857142857142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0-4673-BE14-8808C9DA7D32}"/>
            </c:ext>
          </c:extLst>
        </c:ser>
        <c:ser>
          <c:idx val="1"/>
          <c:order val="1"/>
          <c:tx>
            <c:strRef>
              <c:f>Graphs!$A$65</c:f>
              <c:strCache>
                <c:ptCount val="1"/>
                <c:pt idx="0">
                  <c:v>Initial_s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Graphs!$B$65:$I$65</c:f>
              <c:numCache>
                <c:formatCode>General</c:formatCode>
                <c:ptCount val="8"/>
                <c:pt idx="0">
                  <c:v>79.930000000000007</c:v>
                </c:pt>
                <c:pt idx="1">
                  <c:v>78.3</c:v>
                </c:pt>
                <c:pt idx="2">
                  <c:v>84.59</c:v>
                </c:pt>
                <c:pt idx="3">
                  <c:v>81.06</c:v>
                </c:pt>
                <c:pt idx="4">
                  <c:v>78.08</c:v>
                </c:pt>
                <c:pt idx="5">
                  <c:v>80.099999999999994</c:v>
                </c:pt>
                <c:pt idx="6">
                  <c:v>75.11</c:v>
                </c:pt>
                <c:pt idx="7">
                  <c:v>79.59571428571428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0-4673-BE14-8808C9DA7D32}"/>
            </c:ext>
          </c:extLst>
        </c:ser>
        <c:ser>
          <c:idx val="2"/>
          <c:order val="2"/>
          <c:tx>
            <c:strRef>
              <c:f>Graphs!$A$66</c:f>
              <c:strCache>
                <c:ptCount val="1"/>
                <c:pt idx="0">
                  <c:v>PCA_m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Graphs!$B$66:$I$66</c:f>
              <c:numCache>
                <c:formatCode>General</c:formatCode>
                <c:ptCount val="8"/>
                <c:pt idx="0">
                  <c:v>81.98</c:v>
                </c:pt>
                <c:pt idx="1">
                  <c:v>78.94</c:v>
                </c:pt>
                <c:pt idx="2">
                  <c:v>84.45</c:v>
                </c:pt>
                <c:pt idx="3">
                  <c:v>80.66</c:v>
                </c:pt>
                <c:pt idx="4">
                  <c:v>77.31</c:v>
                </c:pt>
                <c:pt idx="5">
                  <c:v>81.98</c:v>
                </c:pt>
                <c:pt idx="6">
                  <c:v>74.13</c:v>
                </c:pt>
                <c:pt idx="7">
                  <c:v>79.921428571428578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0-4673-BE14-8808C9DA7D32}"/>
            </c:ext>
          </c:extLst>
        </c:ser>
        <c:ser>
          <c:idx val="3"/>
          <c:order val="3"/>
          <c:tx>
            <c:strRef>
              <c:f>Graphs!$A$67</c:f>
              <c:strCache>
                <c:ptCount val="1"/>
                <c:pt idx="0">
                  <c:v>PCA_s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Graphs!$B$67:$I$67</c:f>
              <c:numCache>
                <c:formatCode>General</c:formatCode>
                <c:ptCount val="8"/>
                <c:pt idx="0">
                  <c:v>80.180000000000007</c:v>
                </c:pt>
                <c:pt idx="1">
                  <c:v>78.510000000000005</c:v>
                </c:pt>
                <c:pt idx="2">
                  <c:v>81.37</c:v>
                </c:pt>
                <c:pt idx="3">
                  <c:v>79.25</c:v>
                </c:pt>
                <c:pt idx="4">
                  <c:v>78.45</c:v>
                </c:pt>
                <c:pt idx="5">
                  <c:v>78.010000000000005</c:v>
                </c:pt>
                <c:pt idx="6">
                  <c:v>73.38</c:v>
                </c:pt>
                <c:pt idx="7">
                  <c:v>78.45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0-4673-BE14-8808C9DA7D32}"/>
            </c:ext>
          </c:extLst>
        </c:ser>
        <c:ser>
          <c:idx val="4"/>
          <c:order val="4"/>
          <c:tx>
            <c:strRef>
              <c:f>Graphs!$A$68</c:f>
              <c:strCache>
                <c:ptCount val="1"/>
                <c:pt idx="0">
                  <c:v>RF0.05_m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Graphs!$B$68:$I$68</c:f>
              <c:numCache>
                <c:formatCode>General</c:formatCode>
                <c:ptCount val="8"/>
                <c:pt idx="0">
                  <c:v>73.69</c:v>
                </c:pt>
                <c:pt idx="1">
                  <c:v>73.44</c:v>
                </c:pt>
                <c:pt idx="2">
                  <c:v>73.819999999999993</c:v>
                </c:pt>
                <c:pt idx="3">
                  <c:v>74.89</c:v>
                </c:pt>
                <c:pt idx="4">
                  <c:v>74.05</c:v>
                </c:pt>
                <c:pt idx="5">
                  <c:v>75.23</c:v>
                </c:pt>
                <c:pt idx="6">
                  <c:v>74.56</c:v>
                </c:pt>
                <c:pt idx="7">
                  <c:v>74.240000000000009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90-4673-BE14-8808C9DA7D32}"/>
            </c:ext>
          </c:extLst>
        </c:ser>
        <c:ser>
          <c:idx val="5"/>
          <c:order val="5"/>
          <c:tx>
            <c:strRef>
              <c:f>Graphs!$A$69</c:f>
              <c:strCache>
                <c:ptCount val="1"/>
                <c:pt idx="0">
                  <c:v>RF0.05_s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Graphs!$B$69:$I$69</c:f>
              <c:numCache>
                <c:formatCode>General</c:formatCode>
                <c:ptCount val="8"/>
                <c:pt idx="0">
                  <c:v>78.95</c:v>
                </c:pt>
                <c:pt idx="1">
                  <c:v>75.47</c:v>
                </c:pt>
                <c:pt idx="2">
                  <c:v>77.2</c:v>
                </c:pt>
                <c:pt idx="3">
                  <c:v>77.02</c:v>
                </c:pt>
                <c:pt idx="4">
                  <c:v>77.69</c:v>
                </c:pt>
                <c:pt idx="5">
                  <c:v>75.599999999999994</c:v>
                </c:pt>
                <c:pt idx="6">
                  <c:v>72.19</c:v>
                </c:pt>
                <c:pt idx="7">
                  <c:v>76.302857142857121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90-4673-BE14-8808C9DA7D32}"/>
            </c:ext>
          </c:extLst>
        </c:ser>
        <c:ser>
          <c:idx val="6"/>
          <c:order val="6"/>
          <c:tx>
            <c:strRef>
              <c:f>Graphs!$A$70</c:f>
              <c:strCache>
                <c:ptCount val="1"/>
                <c:pt idx="0">
                  <c:v>RF0.005_m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Graphs!$B$70:$I$70</c:f>
              <c:numCache>
                <c:formatCode>General</c:formatCode>
                <c:ptCount val="8"/>
                <c:pt idx="0">
                  <c:v>78.88</c:v>
                </c:pt>
                <c:pt idx="1">
                  <c:v>74.290000000000006</c:v>
                </c:pt>
                <c:pt idx="2">
                  <c:v>79.58</c:v>
                </c:pt>
                <c:pt idx="3">
                  <c:v>78.08</c:v>
                </c:pt>
                <c:pt idx="4">
                  <c:v>75.05</c:v>
                </c:pt>
                <c:pt idx="5">
                  <c:v>78.64</c:v>
                </c:pt>
                <c:pt idx="6">
                  <c:v>71.31</c:v>
                </c:pt>
                <c:pt idx="7">
                  <c:v>76.547142857142845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90-4673-BE14-8808C9DA7D32}"/>
            </c:ext>
          </c:extLst>
        </c:ser>
        <c:ser>
          <c:idx val="7"/>
          <c:order val="7"/>
          <c:tx>
            <c:strRef>
              <c:f>Graphs!$A$71</c:f>
              <c:strCache>
                <c:ptCount val="1"/>
                <c:pt idx="0">
                  <c:v>RF0.005_s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Graphs!$B$63:$I$63</c:f>
              <c:strCache>
                <c:ptCount val="8"/>
                <c:pt idx="0">
                  <c:v>DT</c:v>
                </c:pt>
                <c:pt idx="1">
                  <c:v>RF</c:v>
                </c:pt>
                <c:pt idx="2">
                  <c:v>MLP</c:v>
                </c:pt>
                <c:pt idx="3">
                  <c:v>GBC</c:v>
                </c:pt>
                <c:pt idx="4">
                  <c:v>KNN</c:v>
                </c:pt>
                <c:pt idx="5">
                  <c:v>SNN</c:v>
                </c:pt>
                <c:pt idx="6">
                  <c:v>LR</c:v>
                </c:pt>
                <c:pt idx="7">
                  <c:v>Average</c:v>
                </c:pt>
              </c:strCache>
            </c:strRef>
          </c:cat>
          <c:val>
            <c:numRef>
              <c:f>Graphs!$B$71:$I$71</c:f>
              <c:numCache>
                <c:formatCode>General</c:formatCode>
                <c:ptCount val="8"/>
                <c:pt idx="0">
                  <c:v>80.53</c:v>
                </c:pt>
                <c:pt idx="1">
                  <c:v>75.86</c:v>
                </c:pt>
                <c:pt idx="2">
                  <c:v>77.2</c:v>
                </c:pt>
                <c:pt idx="3">
                  <c:v>80.19</c:v>
                </c:pt>
                <c:pt idx="4">
                  <c:v>75.599999999999994</c:v>
                </c:pt>
                <c:pt idx="5">
                  <c:v>74.84</c:v>
                </c:pt>
                <c:pt idx="6">
                  <c:v>71.48</c:v>
                </c:pt>
                <c:pt idx="7">
                  <c:v>76.528571428571439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90-4673-BE14-8808C9DA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375455"/>
        <c:axId val="1375364223"/>
      </c:lineChart>
      <c:catAx>
        <c:axId val="137537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</a:t>
                </a:r>
                <a:r>
                  <a:rPr lang="en-US" baseline="0"/>
                  <a:t> learning technique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75364223"/>
        <c:crosses val="autoZero"/>
        <c:auto val="1"/>
        <c:lblAlgn val="ctr"/>
        <c:lblOffset val="100"/>
        <c:noMultiLvlLbl val="0"/>
      </c:catAx>
      <c:valAx>
        <c:axId val="1375364223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375375455"/>
        <c:crosses val="autoZero"/>
        <c:crossBetween val="between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Dataset/ML</a:t>
            </a:r>
            <a:r>
              <a:rPr lang="en-US" baseline="0"/>
              <a:t> Technique Combination Accuracies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7.3268819456298914E-2"/>
          <c:y val="0.10607927880039331"/>
          <c:w val="0.90168136781660313"/>
          <c:h val="0.69703998719807803"/>
        </c:manualLayout>
      </c:layout>
      <c:lineChart>
        <c:grouping val="standard"/>
        <c:varyColors val="0"/>
        <c:ser>
          <c:idx val="0"/>
          <c:order val="0"/>
          <c:tx>
            <c:strRef>
              <c:f>Graphs!$B$63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Graphs!$A$64:$A$67</c:f>
              <c:strCache>
                <c:ptCount val="4"/>
                <c:pt idx="0">
                  <c:v>Initial_m</c:v>
                </c:pt>
                <c:pt idx="1">
                  <c:v>Initial_s</c:v>
                </c:pt>
                <c:pt idx="2">
                  <c:v>PCA_m</c:v>
                </c:pt>
                <c:pt idx="3">
                  <c:v>PCA_s</c:v>
                </c:pt>
              </c:strCache>
            </c:strRef>
          </c:cat>
          <c:val>
            <c:numRef>
              <c:f>Graphs!$B$64:$B$67</c:f>
              <c:numCache>
                <c:formatCode>General</c:formatCode>
                <c:ptCount val="4"/>
                <c:pt idx="0">
                  <c:v>82.29</c:v>
                </c:pt>
                <c:pt idx="1">
                  <c:v>79.930000000000007</c:v>
                </c:pt>
                <c:pt idx="2">
                  <c:v>81.98</c:v>
                </c:pt>
                <c:pt idx="3">
                  <c:v>80.180000000000007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3-4536-A739-ACDB3F4884D4}"/>
            </c:ext>
          </c:extLst>
        </c:ser>
        <c:ser>
          <c:idx val="1"/>
          <c:order val="1"/>
          <c:tx>
            <c:strRef>
              <c:f>Graphs!$D$63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Graphs!$A$64:$A$67</c:f>
              <c:strCache>
                <c:ptCount val="4"/>
                <c:pt idx="0">
                  <c:v>Initial_m</c:v>
                </c:pt>
                <c:pt idx="1">
                  <c:v>Initial_s</c:v>
                </c:pt>
                <c:pt idx="2">
                  <c:v>PCA_m</c:v>
                </c:pt>
                <c:pt idx="3">
                  <c:v>PCA_s</c:v>
                </c:pt>
              </c:strCache>
            </c:strRef>
          </c:cat>
          <c:val>
            <c:numRef>
              <c:f>Graphs!$D$64:$D$67</c:f>
              <c:numCache>
                <c:formatCode>General</c:formatCode>
                <c:ptCount val="4"/>
                <c:pt idx="0">
                  <c:v>84.31</c:v>
                </c:pt>
                <c:pt idx="1">
                  <c:v>84.59</c:v>
                </c:pt>
                <c:pt idx="2">
                  <c:v>84.45</c:v>
                </c:pt>
                <c:pt idx="3">
                  <c:v>81.37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3-4536-A739-ACDB3F4884D4}"/>
            </c:ext>
          </c:extLst>
        </c:ser>
        <c:ser>
          <c:idx val="2"/>
          <c:order val="2"/>
          <c:tx>
            <c:strRef>
              <c:f>Graphs!$E$63</c:f>
              <c:strCache>
                <c:ptCount val="1"/>
                <c:pt idx="0">
                  <c:v>GBC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Graphs!$A$64:$A$67</c:f>
              <c:strCache>
                <c:ptCount val="4"/>
                <c:pt idx="0">
                  <c:v>Initial_m</c:v>
                </c:pt>
                <c:pt idx="1">
                  <c:v>Initial_s</c:v>
                </c:pt>
                <c:pt idx="2">
                  <c:v>PCA_m</c:v>
                </c:pt>
                <c:pt idx="3">
                  <c:v>PCA_s</c:v>
                </c:pt>
              </c:strCache>
            </c:strRef>
          </c:cat>
          <c:val>
            <c:numRef>
              <c:f>Graphs!$E$64:$E$67</c:f>
              <c:numCache>
                <c:formatCode>General</c:formatCode>
                <c:ptCount val="4"/>
                <c:pt idx="0">
                  <c:v>81.209999999999994</c:v>
                </c:pt>
                <c:pt idx="1">
                  <c:v>81.06</c:v>
                </c:pt>
                <c:pt idx="2">
                  <c:v>80.66</c:v>
                </c:pt>
                <c:pt idx="3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3-4536-A739-ACDB3F4884D4}"/>
            </c:ext>
          </c:extLst>
        </c:ser>
        <c:ser>
          <c:idx val="3"/>
          <c:order val="3"/>
          <c:tx>
            <c:strRef>
              <c:f>Graphs!$G$63</c:f>
              <c:strCache>
                <c:ptCount val="1"/>
                <c:pt idx="0">
                  <c:v>SNN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Graphs!$A$64:$A$67</c:f>
              <c:strCache>
                <c:ptCount val="4"/>
                <c:pt idx="0">
                  <c:v>Initial_m</c:v>
                </c:pt>
                <c:pt idx="1">
                  <c:v>Initial_s</c:v>
                </c:pt>
                <c:pt idx="2">
                  <c:v>PCA_m</c:v>
                </c:pt>
                <c:pt idx="3">
                  <c:v>PCA_s</c:v>
                </c:pt>
              </c:strCache>
            </c:strRef>
          </c:cat>
          <c:val>
            <c:numRef>
              <c:f>Graphs!$G$64:$G$67</c:f>
              <c:numCache>
                <c:formatCode>General</c:formatCode>
                <c:ptCount val="4"/>
                <c:pt idx="0">
                  <c:v>83.45</c:v>
                </c:pt>
                <c:pt idx="1">
                  <c:v>80.099999999999994</c:v>
                </c:pt>
                <c:pt idx="2">
                  <c:v>81.98</c:v>
                </c:pt>
                <c:pt idx="3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3-4536-A739-ACDB3F48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46591"/>
        <c:axId val="1563555743"/>
      </c:lineChart>
      <c:catAx>
        <c:axId val="15635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555743"/>
        <c:crosses val="autoZero"/>
        <c:auto val="1"/>
        <c:lblAlgn val="ctr"/>
        <c:lblOffset val="100"/>
        <c:noMultiLvlLbl val="0"/>
      </c:catAx>
      <c:valAx>
        <c:axId val="1563555743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5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Graphs!$A$64</c:f>
              <c:strCache>
                <c:ptCount val="1"/>
                <c:pt idx="0">
                  <c:v>Initial_m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(Graphs!$B$63,Graphs!$D$63:$E$63,Graphs!$G$63)</c:f>
              <c:strCache>
                <c:ptCount val="4"/>
                <c:pt idx="0">
                  <c:v>DT</c:v>
                </c:pt>
                <c:pt idx="1">
                  <c:v>MLP</c:v>
                </c:pt>
                <c:pt idx="2">
                  <c:v>GBC</c:v>
                </c:pt>
                <c:pt idx="3">
                  <c:v>SNN</c:v>
                </c:pt>
              </c:strCache>
            </c:strRef>
          </c:cat>
          <c:val>
            <c:numRef>
              <c:f>(Graphs!$B$64,Graphs!$D$64:$E$64,Graphs!$G$64)</c:f>
              <c:numCache>
                <c:formatCode>General</c:formatCode>
                <c:ptCount val="4"/>
                <c:pt idx="0">
                  <c:v>82.29</c:v>
                </c:pt>
                <c:pt idx="1">
                  <c:v>84.31</c:v>
                </c:pt>
                <c:pt idx="2">
                  <c:v>81.209999999999994</c:v>
                </c:pt>
                <c:pt idx="3">
                  <c:v>83.45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9-462A-BAB0-5CB194032A3B}"/>
            </c:ext>
          </c:extLst>
        </c:ser>
        <c:ser>
          <c:idx val="1"/>
          <c:order val="1"/>
          <c:tx>
            <c:strRef>
              <c:f>Graphs!$A$65</c:f>
              <c:strCache>
                <c:ptCount val="1"/>
                <c:pt idx="0">
                  <c:v>Initial_s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(Graphs!$B$63,Graphs!$D$63:$E$63,Graphs!$G$63)</c:f>
              <c:strCache>
                <c:ptCount val="4"/>
                <c:pt idx="0">
                  <c:v>DT</c:v>
                </c:pt>
                <c:pt idx="1">
                  <c:v>MLP</c:v>
                </c:pt>
                <c:pt idx="2">
                  <c:v>GBC</c:v>
                </c:pt>
                <c:pt idx="3">
                  <c:v>SNN</c:v>
                </c:pt>
              </c:strCache>
            </c:strRef>
          </c:cat>
          <c:val>
            <c:numRef>
              <c:f>(Graphs!$B$65,Graphs!$D$65:$E$65,Graphs!$G$65)</c:f>
              <c:numCache>
                <c:formatCode>General</c:formatCode>
                <c:ptCount val="4"/>
                <c:pt idx="0">
                  <c:v>79.930000000000007</c:v>
                </c:pt>
                <c:pt idx="1">
                  <c:v>84.59</c:v>
                </c:pt>
                <c:pt idx="2">
                  <c:v>81.06</c:v>
                </c:pt>
                <c:pt idx="3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9-462A-BAB0-5CB194032A3B}"/>
            </c:ext>
          </c:extLst>
        </c:ser>
        <c:ser>
          <c:idx val="2"/>
          <c:order val="2"/>
          <c:tx>
            <c:strRef>
              <c:f>Graphs!$A$66</c:f>
              <c:strCache>
                <c:ptCount val="1"/>
                <c:pt idx="0">
                  <c:v>PCA_m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(Graphs!$B$63,Graphs!$D$63:$E$63,Graphs!$G$63)</c:f>
              <c:strCache>
                <c:ptCount val="4"/>
                <c:pt idx="0">
                  <c:v>DT</c:v>
                </c:pt>
                <c:pt idx="1">
                  <c:v>MLP</c:v>
                </c:pt>
                <c:pt idx="2">
                  <c:v>GBC</c:v>
                </c:pt>
                <c:pt idx="3">
                  <c:v>SNN</c:v>
                </c:pt>
              </c:strCache>
            </c:strRef>
          </c:cat>
          <c:val>
            <c:numRef>
              <c:f>(Graphs!$B$66,Graphs!$D$66:$E$66,Graphs!$G$66)</c:f>
              <c:numCache>
                <c:formatCode>General</c:formatCode>
                <c:ptCount val="4"/>
                <c:pt idx="0">
                  <c:v>81.98</c:v>
                </c:pt>
                <c:pt idx="1">
                  <c:v>84.45</c:v>
                </c:pt>
                <c:pt idx="2">
                  <c:v>80.66</c:v>
                </c:pt>
                <c:pt idx="3">
                  <c:v>81.98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9-462A-BAB0-5CB194032A3B}"/>
            </c:ext>
          </c:extLst>
        </c:ser>
        <c:ser>
          <c:idx val="3"/>
          <c:order val="3"/>
          <c:tx>
            <c:strRef>
              <c:f>Graphs!$A$67</c:f>
              <c:strCache>
                <c:ptCount val="1"/>
                <c:pt idx="0">
                  <c:v>PCA_s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(Graphs!$B$63,Graphs!$D$63:$E$63,Graphs!$G$63)</c:f>
              <c:strCache>
                <c:ptCount val="4"/>
                <c:pt idx="0">
                  <c:v>DT</c:v>
                </c:pt>
                <c:pt idx="1">
                  <c:v>MLP</c:v>
                </c:pt>
                <c:pt idx="2">
                  <c:v>GBC</c:v>
                </c:pt>
                <c:pt idx="3">
                  <c:v>SNN</c:v>
                </c:pt>
              </c:strCache>
            </c:strRef>
          </c:cat>
          <c:val>
            <c:numRef>
              <c:f>(Graphs!$B$67,Graphs!$D$67:$E$67,Graphs!$G$67)</c:f>
              <c:numCache>
                <c:formatCode>General</c:formatCode>
                <c:ptCount val="4"/>
                <c:pt idx="0">
                  <c:v>80.180000000000007</c:v>
                </c:pt>
                <c:pt idx="1">
                  <c:v>81.37</c:v>
                </c:pt>
                <c:pt idx="2">
                  <c:v>79.25</c:v>
                </c:pt>
                <c:pt idx="3">
                  <c:v>78.010000000000005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9-462A-BAB0-5CB19403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46591"/>
        <c:axId val="1563555743"/>
      </c:lineChart>
      <c:catAx>
        <c:axId val="15635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555743"/>
        <c:crosses val="autoZero"/>
        <c:auto val="1"/>
        <c:lblAlgn val="ctr"/>
        <c:lblOffset val="100"/>
        <c:noMultiLvlLbl val="0"/>
      </c:catAx>
      <c:valAx>
        <c:axId val="1563555743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635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33</xdr:row>
      <xdr:rowOff>123824</xdr:rowOff>
    </xdr:from>
    <xdr:to>
      <xdr:col>10</xdr:col>
      <xdr:colOff>771525</xdr:colOff>
      <xdr:row>50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75B02A-BA2D-439B-98B6-6B5739D7D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53</xdr:row>
      <xdr:rowOff>180975</xdr:rowOff>
    </xdr:from>
    <xdr:to>
      <xdr:col>10</xdr:col>
      <xdr:colOff>762000</xdr:colOff>
      <xdr:row>71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82B26-4C39-492E-B28C-6F12C7C4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35</xdr:row>
      <xdr:rowOff>128586</xdr:rowOff>
    </xdr:from>
    <xdr:to>
      <xdr:col>14</xdr:col>
      <xdr:colOff>419100</xdr:colOff>
      <xdr:row>58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F8B35-5AEA-486D-8F3C-16DAF7A4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72</xdr:row>
      <xdr:rowOff>185735</xdr:rowOff>
    </xdr:from>
    <xdr:to>
      <xdr:col>10</xdr:col>
      <xdr:colOff>304801</xdr:colOff>
      <xdr:row>96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F9E8B-5BEB-4010-8CAF-DD27518B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595312</xdr:colOff>
      <xdr:row>97</xdr:row>
      <xdr:rowOff>109536</xdr:rowOff>
    </xdr:from>
    <xdr:to>
      <xdr:col>7</xdr:col>
      <xdr:colOff>638175</xdr:colOff>
      <xdr:row>114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0CAC9-873E-4957-A940-358E3B08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97</xdr:row>
      <xdr:rowOff>114300</xdr:rowOff>
    </xdr:from>
    <xdr:to>
      <xdr:col>15</xdr:col>
      <xdr:colOff>690563</xdr:colOff>
      <xdr:row>114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6E4644-DB84-46C7-8497-69ADDC54C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03C78-0A8D-48F5-8214-3917759333B1}" name="Table1" displayName="Table1" ref="A63:I72" totalsRowCount="1">
  <autoFilter ref="A63:I71" xr:uid="{CC003C78-0A8D-48F5-8214-3917759333B1}"/>
  <tableColumns count="9">
    <tableColumn id="1" xr3:uid="{250397DD-E575-4F67-A26B-E55B94CFB1EC}" name="Column1" totalsRowDxfId="2" dataCellStyle="Normal"/>
    <tableColumn id="2" xr3:uid="{DE760153-DD18-4F34-B541-0BD876654D80}" name="DT" totalsRowFunction="custom">
      <totalsRowFormula>AVERAGE(Table1[DT])</totalsRowFormula>
    </tableColumn>
    <tableColumn id="3" xr3:uid="{7CF5E1FC-8F85-4C3B-AE81-44CDD9195BAC}" name="RF" totalsRowFunction="custom">
      <totalsRowFormula>AVERAGE(Table1[RF])</totalsRowFormula>
    </tableColumn>
    <tableColumn id="4" xr3:uid="{70825BA9-66DA-4A97-8E24-78D78769A2D3}" name="MLP" totalsRowFunction="custom">
      <totalsRowFormula>AVERAGE(Table1[MLP])</totalsRowFormula>
    </tableColumn>
    <tableColumn id="5" xr3:uid="{2DE4CD79-279F-413A-B331-F34E572BCA3A}" name="GBC" totalsRowFunction="custom">
      <totalsRowFormula>AVERAGE(Table1[GBC])</totalsRowFormula>
    </tableColumn>
    <tableColumn id="6" xr3:uid="{F2568CAC-4330-41EC-877F-EBD0D6517F16}" name="KNN" totalsRowFunction="custom">
      <totalsRowFormula>AVERAGE(Table1[KNN])</totalsRowFormula>
    </tableColumn>
    <tableColumn id="7" xr3:uid="{5000027D-4AB5-423E-BFCE-1231E61FAA6E}" name="SNN" totalsRowFunction="custom">
      <totalsRowFormula>AVERAGE(Table1[SNN])</totalsRowFormula>
    </tableColumn>
    <tableColumn id="8" xr3:uid="{957BD1BE-CB57-418F-84D2-775F59E950F8}" name="LR" totalsRowFunction="custom">
      <totalsRowFormula>AVERAGE(Table1[LR])</totalsRowFormula>
    </tableColumn>
    <tableColumn id="9" xr3:uid="{2B7F2EFA-E3F6-4E80-9BA6-1AAF94FACEF7}" name="Average" dataDxfId="1" totalsRowDxfId="0">
      <calculatedColumnFormula>AVERAGE(Table1[[#This Row],[DT]:[LR]])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36"/>
  <sheetViews>
    <sheetView topLeftCell="A23" workbookViewId="0">
      <selection activeCell="B20" sqref="B20"/>
    </sheetView>
  </sheetViews>
  <sheetFormatPr defaultRowHeight="15" x14ac:dyDescent="0.25"/>
  <cols>
    <col min="1" max="2" width="16.5703125" bestFit="1" customWidth="1"/>
    <col min="3" max="3" width="13.5703125" bestFit="1" customWidth="1"/>
    <col min="4" max="4" width="13.7109375" bestFit="1" customWidth="1"/>
    <col min="5" max="5" width="10.5703125" bestFit="1" customWidth="1"/>
    <col min="6" max="6" width="11.140625" bestFit="1" customWidth="1"/>
    <col min="7" max="7" width="13.140625" bestFit="1" customWidth="1"/>
    <col min="8" max="8" width="7.140625" bestFit="1" customWidth="1"/>
    <col min="9" max="12" width="7.140625" customWidth="1"/>
    <col min="14" max="14" width="26.7109375" bestFit="1" customWidth="1"/>
    <col min="15" max="15" width="8.42578125" bestFit="1" customWidth="1"/>
    <col min="24" max="24" width="12.140625" bestFit="1" customWidth="1"/>
    <col min="25" max="25" width="10.140625" bestFit="1" customWidth="1"/>
    <col min="28" max="28" width="27" bestFit="1" customWidth="1"/>
    <col min="52" max="52" width="27" bestFit="1" customWidth="1"/>
  </cols>
  <sheetData>
    <row r="1" spans="1:60" x14ac:dyDescent="0.25">
      <c r="B1" s="19" t="s">
        <v>0</v>
      </c>
      <c r="C1" s="19"/>
      <c r="D1" s="19"/>
      <c r="E1" s="19"/>
      <c r="F1" s="19"/>
      <c r="G1" s="19"/>
      <c r="H1" s="19"/>
      <c r="I1" s="1"/>
      <c r="J1" s="1"/>
      <c r="K1" s="1"/>
      <c r="L1" s="1"/>
      <c r="M1" t="s">
        <v>8</v>
      </c>
      <c r="N1" s="19" t="s">
        <v>9</v>
      </c>
      <c r="O1" s="19"/>
      <c r="P1" s="19"/>
      <c r="Q1" s="19"/>
      <c r="R1" s="19"/>
      <c r="S1" s="19"/>
      <c r="T1" s="19"/>
      <c r="U1" s="19"/>
      <c r="V1" s="19"/>
      <c r="W1" s="1"/>
      <c r="X1" s="1"/>
      <c r="Y1" s="1"/>
      <c r="Z1" s="1"/>
      <c r="AB1" s="19" t="s">
        <v>19</v>
      </c>
      <c r="AC1" s="19"/>
      <c r="AD1" s="19"/>
      <c r="AE1" s="19"/>
      <c r="AF1" s="19"/>
      <c r="AG1" s="19"/>
      <c r="AH1" s="19"/>
      <c r="AI1" s="19"/>
      <c r="AJ1" s="19"/>
      <c r="AK1" s="1"/>
      <c r="AL1" s="1"/>
      <c r="AM1" s="1"/>
      <c r="AN1" s="1"/>
      <c r="AP1" s="19" t="s">
        <v>20</v>
      </c>
      <c r="AQ1" s="19"/>
      <c r="AR1" s="19"/>
      <c r="AS1" s="19"/>
      <c r="AT1" s="19"/>
      <c r="AU1" s="19"/>
      <c r="AV1" s="19"/>
      <c r="AW1" s="19"/>
      <c r="AX1" s="19"/>
      <c r="AZ1" s="19" t="s">
        <v>21</v>
      </c>
      <c r="BA1" s="19"/>
      <c r="BB1" s="19"/>
      <c r="BC1" s="19"/>
      <c r="BD1" s="19"/>
      <c r="BE1" s="19"/>
      <c r="BF1" s="19"/>
      <c r="BG1" s="19"/>
      <c r="BH1" s="19"/>
    </row>
    <row r="2" spans="1:6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22</v>
      </c>
      <c r="K2" t="s">
        <v>23</v>
      </c>
      <c r="L2" t="s">
        <v>24</v>
      </c>
      <c r="M2" t="s">
        <v>25</v>
      </c>
      <c r="N2" t="s">
        <v>18</v>
      </c>
      <c r="O2" t="s">
        <v>17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X2" t="s">
        <v>22</v>
      </c>
      <c r="Y2" t="s">
        <v>23</v>
      </c>
      <c r="Z2" t="s">
        <v>24</v>
      </c>
      <c r="AA2" t="s">
        <v>25</v>
      </c>
      <c r="AB2" t="s">
        <v>18</v>
      </c>
      <c r="AC2" t="s">
        <v>17</v>
      </c>
      <c r="AD2" t="s">
        <v>10</v>
      </c>
      <c r="AE2" t="s">
        <v>11</v>
      </c>
      <c r="AF2" t="s">
        <v>12</v>
      </c>
      <c r="AG2" t="s">
        <v>13</v>
      </c>
      <c r="AH2" t="s">
        <v>14</v>
      </c>
      <c r="AI2" t="s">
        <v>15</v>
      </c>
      <c r="AJ2" t="s">
        <v>16</v>
      </c>
      <c r="AL2" t="s">
        <v>22</v>
      </c>
      <c r="AM2" t="s">
        <v>23</v>
      </c>
      <c r="AN2" t="s">
        <v>24</v>
      </c>
      <c r="AO2" t="s">
        <v>25</v>
      </c>
      <c r="AP2" t="s">
        <v>18</v>
      </c>
      <c r="AQ2" t="s">
        <v>17</v>
      </c>
      <c r="AR2" t="s">
        <v>10</v>
      </c>
      <c r="AS2" t="s">
        <v>11</v>
      </c>
      <c r="AT2" t="s">
        <v>12</v>
      </c>
      <c r="AU2" t="s">
        <v>13</v>
      </c>
      <c r="AV2" t="s">
        <v>14</v>
      </c>
      <c r="AW2" t="s">
        <v>15</v>
      </c>
      <c r="AX2" t="s">
        <v>16</v>
      </c>
      <c r="AZ2" t="s">
        <v>18</v>
      </c>
      <c r="BA2" t="s">
        <v>17</v>
      </c>
      <c r="BB2" t="s">
        <v>10</v>
      </c>
      <c r="BC2" t="s">
        <v>11</v>
      </c>
      <c r="BD2" t="s">
        <v>12</v>
      </c>
      <c r="BE2" t="s">
        <v>13</v>
      </c>
      <c r="BF2" t="s">
        <v>14</v>
      </c>
      <c r="BG2" t="s">
        <v>15</v>
      </c>
      <c r="BH2" t="s">
        <v>16</v>
      </c>
    </row>
    <row r="3" spans="1:60" x14ac:dyDescent="0.25">
      <c r="A3">
        <v>1</v>
      </c>
      <c r="B3">
        <v>64</v>
      </c>
      <c r="C3">
        <v>1</v>
      </c>
      <c r="D3">
        <v>4000</v>
      </c>
      <c r="E3">
        <v>25</v>
      </c>
      <c r="F3">
        <v>0.9</v>
      </c>
      <c r="G3" s="2">
        <v>5.0000000000000001E-4</v>
      </c>
      <c r="H3">
        <v>10</v>
      </c>
      <c r="J3">
        <v>9433</v>
      </c>
      <c r="K3">
        <v>278</v>
      </c>
      <c r="L3">
        <v>4157</v>
      </c>
      <c r="M3">
        <v>8676</v>
      </c>
      <c r="N3" t="s">
        <v>27</v>
      </c>
      <c r="O3" s="3">
        <v>0.80330000000000001</v>
      </c>
      <c r="P3" s="3">
        <v>2.86E-2</v>
      </c>
      <c r="Q3" s="3">
        <v>0.67610000000000003</v>
      </c>
      <c r="R3" s="3">
        <v>0.96899999999999997</v>
      </c>
      <c r="S3" s="3">
        <v>0.67610000000000003</v>
      </c>
      <c r="T3" s="3">
        <v>0.7964</v>
      </c>
      <c r="U3" s="3">
        <v>3.1E-2</v>
      </c>
      <c r="V3" s="3">
        <v>0.30590000000000001</v>
      </c>
      <c r="X3" s="2">
        <v>9433</v>
      </c>
      <c r="Y3" s="2">
        <v>278</v>
      </c>
      <c r="Z3" s="2">
        <v>2075</v>
      </c>
      <c r="AA3" s="2">
        <v>7008</v>
      </c>
      <c r="AB3" t="s">
        <v>26</v>
      </c>
      <c r="AC3">
        <v>87.48</v>
      </c>
      <c r="AD3">
        <v>2.86</v>
      </c>
      <c r="AE3">
        <v>77.16</v>
      </c>
      <c r="AF3">
        <v>96.18</v>
      </c>
      <c r="AG3">
        <v>77.16</v>
      </c>
      <c r="AH3">
        <v>85.63</v>
      </c>
      <c r="AI3">
        <v>3.82</v>
      </c>
      <c r="AJ3">
        <v>18.03</v>
      </c>
      <c r="AL3">
        <v>0</v>
      </c>
      <c r="AM3">
        <v>0</v>
      </c>
      <c r="AN3">
        <v>2082</v>
      </c>
      <c r="AO3">
        <v>1668</v>
      </c>
      <c r="AP3" t="s">
        <v>28</v>
      </c>
      <c r="AQ3" s="3">
        <v>0.44479999999999997</v>
      </c>
      <c r="AR3" t="s">
        <v>29</v>
      </c>
      <c r="AS3">
        <v>44.48</v>
      </c>
      <c r="AT3" s="4">
        <v>1</v>
      </c>
      <c r="AU3" s="3">
        <v>0.44479999999999997</v>
      </c>
      <c r="AV3" s="3">
        <v>0.61570000000000003</v>
      </c>
      <c r="AW3" t="s">
        <v>29</v>
      </c>
      <c r="AX3" s="3">
        <v>1</v>
      </c>
      <c r="AZ3" t="s">
        <v>30</v>
      </c>
      <c r="BA3" s="3">
        <v>0.99590000000000001</v>
      </c>
      <c r="BB3" s="3">
        <v>1.8E-3</v>
      </c>
      <c r="BC3" s="3">
        <v>0.99329999999999996</v>
      </c>
      <c r="BD3" s="3">
        <v>0.99790000000000001</v>
      </c>
      <c r="BE3" s="3">
        <v>0.99329999999999996</v>
      </c>
      <c r="BF3" s="3">
        <v>0.99560000000000004</v>
      </c>
      <c r="BG3" s="3">
        <v>2.0999999999999999E-3</v>
      </c>
      <c r="BH3" s="3">
        <v>5.7999999999999996E-3</v>
      </c>
    </row>
    <row r="4" spans="1:60" x14ac:dyDescent="0.25">
      <c r="A4">
        <v>2</v>
      </c>
      <c r="B4">
        <v>64</v>
      </c>
      <c r="C4">
        <v>1</v>
      </c>
      <c r="D4">
        <v>4000</v>
      </c>
      <c r="E4">
        <v>25</v>
      </c>
      <c r="F4">
        <v>0.9</v>
      </c>
      <c r="G4" s="2">
        <v>5.0000000000000001E-4</v>
      </c>
      <c r="H4">
        <v>10</v>
      </c>
      <c r="J4">
        <v>9087</v>
      </c>
      <c r="K4">
        <v>624</v>
      </c>
      <c r="L4">
        <v>3868</v>
      </c>
      <c r="M4">
        <v>8965</v>
      </c>
      <c r="N4" t="s">
        <v>31</v>
      </c>
      <c r="O4" s="3">
        <v>0.80069999999999997</v>
      </c>
      <c r="P4">
        <v>6.43</v>
      </c>
      <c r="Q4">
        <v>69.86</v>
      </c>
      <c r="R4">
        <v>93.49</v>
      </c>
      <c r="S4">
        <v>69.86</v>
      </c>
      <c r="T4">
        <v>79.97</v>
      </c>
      <c r="U4">
        <v>6.51</v>
      </c>
      <c r="V4">
        <v>29.86</v>
      </c>
      <c r="X4">
        <v>9087</v>
      </c>
      <c r="Y4">
        <v>624</v>
      </c>
      <c r="Z4">
        <v>2000</v>
      </c>
      <c r="AA4">
        <v>7083</v>
      </c>
      <c r="AB4" t="s">
        <v>32</v>
      </c>
      <c r="AC4">
        <v>86.04</v>
      </c>
      <c r="AD4">
        <v>6.43</v>
      </c>
      <c r="AE4">
        <v>77.98</v>
      </c>
      <c r="AF4">
        <v>91.9</v>
      </c>
      <c r="AG4">
        <v>77.98</v>
      </c>
      <c r="AH4">
        <v>84.37</v>
      </c>
      <c r="AI4">
        <v>8.1</v>
      </c>
      <c r="AJ4">
        <v>18.04</v>
      </c>
      <c r="AL4">
        <v>0</v>
      </c>
      <c r="AM4">
        <v>0</v>
      </c>
      <c r="AN4">
        <v>1868</v>
      </c>
      <c r="AO4">
        <v>1882</v>
      </c>
      <c r="AP4" t="s">
        <v>33</v>
      </c>
      <c r="AQ4">
        <v>50.19</v>
      </c>
      <c r="AS4">
        <v>50.19</v>
      </c>
      <c r="AT4">
        <v>100</v>
      </c>
      <c r="AU4">
        <v>50.19</v>
      </c>
      <c r="AV4">
        <v>66.83</v>
      </c>
      <c r="AX4">
        <v>100</v>
      </c>
      <c r="AZ4" t="s">
        <v>34</v>
      </c>
      <c r="BA4">
        <v>99.56</v>
      </c>
      <c r="BB4">
        <v>0.13</v>
      </c>
      <c r="BC4">
        <v>99.21</v>
      </c>
      <c r="BD4">
        <v>99.85</v>
      </c>
      <c r="BE4">
        <v>99.21</v>
      </c>
      <c r="BF4">
        <v>99.53</v>
      </c>
      <c r="BG4">
        <v>0.15</v>
      </c>
      <c r="BH4">
        <v>0.68</v>
      </c>
    </row>
    <row r="5" spans="1:60" x14ac:dyDescent="0.25">
      <c r="A5">
        <v>3</v>
      </c>
      <c r="B5">
        <v>64</v>
      </c>
      <c r="C5">
        <v>1</v>
      </c>
      <c r="D5">
        <v>4000</v>
      </c>
      <c r="E5">
        <v>25</v>
      </c>
      <c r="F5">
        <v>0.9</v>
      </c>
      <c r="G5" s="2">
        <v>5.0000000000000001E-3</v>
      </c>
      <c r="H5">
        <v>10</v>
      </c>
      <c r="J5">
        <v>9041</v>
      </c>
      <c r="K5">
        <v>670</v>
      </c>
      <c r="L5">
        <v>4051</v>
      </c>
      <c r="M5">
        <v>8782</v>
      </c>
      <c r="N5" t="s">
        <v>35</v>
      </c>
      <c r="O5">
        <v>79.06</v>
      </c>
      <c r="P5">
        <v>6.9</v>
      </c>
      <c r="Q5">
        <v>68.430000000000007</v>
      </c>
      <c r="R5">
        <v>9.91</v>
      </c>
      <c r="S5">
        <v>68.430000000000007</v>
      </c>
      <c r="T5">
        <v>78.819999999999993</v>
      </c>
      <c r="U5">
        <v>7.09</v>
      </c>
      <c r="V5">
        <v>30.94</v>
      </c>
    </row>
    <row r="6" spans="1:60" x14ac:dyDescent="0.25">
      <c r="A6">
        <v>4</v>
      </c>
      <c r="B6">
        <v>64</v>
      </c>
      <c r="C6">
        <v>1</v>
      </c>
      <c r="D6">
        <v>4000</v>
      </c>
      <c r="E6">
        <v>25</v>
      </c>
      <c r="F6">
        <v>0.9</v>
      </c>
      <c r="G6" s="2">
        <v>5.0000000000000001E-3</v>
      </c>
      <c r="H6">
        <v>10</v>
      </c>
    </row>
    <row r="7" spans="1:60" x14ac:dyDescent="0.25">
      <c r="A7">
        <v>5</v>
      </c>
      <c r="B7">
        <v>64</v>
      </c>
      <c r="C7">
        <v>1</v>
      </c>
      <c r="D7">
        <v>4000</v>
      </c>
      <c r="E7">
        <v>25</v>
      </c>
      <c r="F7">
        <v>0.9</v>
      </c>
      <c r="G7" s="2">
        <v>1E-3</v>
      </c>
      <c r="H7" s="2">
        <v>10</v>
      </c>
      <c r="J7">
        <v>9067</v>
      </c>
      <c r="K7">
        <v>644</v>
      </c>
      <c r="L7">
        <v>3809</v>
      </c>
      <c r="M7">
        <v>9024</v>
      </c>
      <c r="N7" t="s">
        <v>36</v>
      </c>
      <c r="O7">
        <v>80.25</v>
      </c>
      <c r="P7">
        <v>6.63</v>
      </c>
      <c r="Q7">
        <v>70.319999999999993</v>
      </c>
      <c r="R7">
        <v>93.34</v>
      </c>
      <c r="S7">
        <v>70.319999999999993</v>
      </c>
      <c r="T7">
        <v>80.209999999999994</v>
      </c>
      <c r="U7">
        <v>6.66</v>
      </c>
      <c r="V7">
        <v>29.58</v>
      </c>
    </row>
    <row r="8" spans="1:60" x14ac:dyDescent="0.25">
      <c r="A8">
        <v>6</v>
      </c>
      <c r="B8">
        <v>64</v>
      </c>
      <c r="C8">
        <v>1</v>
      </c>
      <c r="D8">
        <v>4000</v>
      </c>
      <c r="E8">
        <v>25</v>
      </c>
      <c r="F8">
        <v>0.9</v>
      </c>
      <c r="G8" s="2">
        <v>1E-3</v>
      </c>
      <c r="H8" s="2">
        <v>10</v>
      </c>
      <c r="J8">
        <v>9421</v>
      </c>
      <c r="K8">
        <v>290</v>
      </c>
      <c r="L8">
        <v>4047</v>
      </c>
      <c r="M8">
        <v>8786</v>
      </c>
      <c r="N8" t="s">
        <v>37</v>
      </c>
      <c r="O8">
        <v>80.760000000000005</v>
      </c>
      <c r="P8">
        <v>2.99</v>
      </c>
      <c r="Q8">
        <v>68.459999999999994</v>
      </c>
      <c r="R8">
        <v>96.8</v>
      </c>
      <c r="S8">
        <v>68.459999999999994</v>
      </c>
      <c r="T8">
        <v>80.2</v>
      </c>
      <c r="U8">
        <v>3.2</v>
      </c>
      <c r="V8">
        <v>30.05</v>
      </c>
    </row>
    <row r="9" spans="1:60" x14ac:dyDescent="0.25">
      <c r="A9">
        <v>7</v>
      </c>
      <c r="B9">
        <v>64</v>
      </c>
      <c r="C9">
        <v>2</v>
      </c>
      <c r="D9">
        <v>4000</v>
      </c>
      <c r="E9">
        <v>25</v>
      </c>
      <c r="F9">
        <v>0.9</v>
      </c>
      <c r="G9" s="2">
        <v>1E-3</v>
      </c>
      <c r="H9" s="2">
        <v>10</v>
      </c>
      <c r="I9" t="s">
        <v>38</v>
      </c>
    </row>
    <row r="10" spans="1:60" x14ac:dyDescent="0.25">
      <c r="A10">
        <v>8</v>
      </c>
      <c r="B10">
        <v>64</v>
      </c>
      <c r="C10">
        <v>2</v>
      </c>
      <c r="D10">
        <v>4000</v>
      </c>
      <c r="E10">
        <v>25</v>
      </c>
      <c r="F10">
        <v>0.9</v>
      </c>
      <c r="G10" s="2">
        <v>5.0000000000000001E-3</v>
      </c>
      <c r="H10" s="2">
        <v>10</v>
      </c>
    </row>
    <row r="12" spans="1:60" x14ac:dyDescent="0.25">
      <c r="C12" t="s">
        <v>174</v>
      </c>
    </row>
    <row r="13" spans="1:60" x14ac:dyDescent="0.25">
      <c r="B13" t="s">
        <v>177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</row>
    <row r="14" spans="1:60" x14ac:dyDescent="0.25">
      <c r="C14">
        <v>2</v>
      </c>
      <c r="D14">
        <v>500</v>
      </c>
      <c r="E14">
        <v>25</v>
      </c>
      <c r="F14">
        <v>0.9</v>
      </c>
      <c r="G14">
        <v>1E-3</v>
      </c>
      <c r="H14">
        <v>10</v>
      </c>
      <c r="J14">
        <v>9600</v>
      </c>
      <c r="K14">
        <v>111</v>
      </c>
      <c r="L14">
        <v>6579</v>
      </c>
      <c r="M14">
        <v>6254</v>
      </c>
      <c r="N14" t="s">
        <v>175</v>
      </c>
      <c r="O14">
        <v>70.319999999999993</v>
      </c>
      <c r="P14">
        <v>1.1399999999999999</v>
      </c>
      <c r="Q14">
        <v>48.73</v>
      </c>
      <c r="R14">
        <v>98.26</v>
      </c>
      <c r="S14">
        <v>48.73</v>
      </c>
      <c r="T14">
        <v>65.150000000000006</v>
      </c>
      <c r="U14">
        <v>1.74</v>
      </c>
      <c r="V14">
        <v>40.659999999999997</v>
      </c>
    </row>
    <row r="15" spans="1:60" x14ac:dyDescent="0.25">
      <c r="C15">
        <v>2</v>
      </c>
      <c r="D15">
        <v>500</v>
      </c>
      <c r="E15">
        <v>25</v>
      </c>
      <c r="F15">
        <v>0.9</v>
      </c>
      <c r="G15">
        <v>1E-3</v>
      </c>
      <c r="H15">
        <v>10</v>
      </c>
      <c r="J15">
        <v>9586</v>
      </c>
      <c r="K15">
        <v>125</v>
      </c>
      <c r="L15">
        <v>6900</v>
      </c>
      <c r="M15">
        <v>5933</v>
      </c>
      <c r="N15" t="s">
        <v>176</v>
      </c>
      <c r="O15">
        <v>68.84</v>
      </c>
    </row>
    <row r="16" spans="1:60" x14ac:dyDescent="0.25">
      <c r="C16">
        <v>2</v>
      </c>
      <c r="D16">
        <v>1000</v>
      </c>
      <c r="E16">
        <v>25</v>
      </c>
      <c r="F16">
        <v>0.9</v>
      </c>
      <c r="G16">
        <v>1E-3</v>
      </c>
      <c r="H16">
        <v>10</v>
      </c>
      <c r="J16" s="2">
        <v>9610</v>
      </c>
      <c r="K16" s="2">
        <v>101</v>
      </c>
      <c r="L16" s="2">
        <v>6173</v>
      </c>
      <c r="M16" s="2">
        <v>6660</v>
      </c>
      <c r="N16" s="2" t="s">
        <v>173</v>
      </c>
      <c r="O16" s="2">
        <v>72.17</v>
      </c>
      <c r="P16" s="2">
        <v>1.04</v>
      </c>
      <c r="Q16" s="2">
        <v>51.9</v>
      </c>
      <c r="R16" s="2">
        <v>98.51</v>
      </c>
      <c r="S16" s="2">
        <v>51.9</v>
      </c>
      <c r="T16" s="2">
        <v>67.98</v>
      </c>
      <c r="U16" s="2">
        <v>1.49</v>
      </c>
      <c r="V16" s="2">
        <v>39.11</v>
      </c>
    </row>
    <row r="17" spans="2:22" x14ac:dyDescent="0.25">
      <c r="C17">
        <v>2</v>
      </c>
      <c r="D17">
        <v>1000</v>
      </c>
      <c r="E17">
        <v>25</v>
      </c>
      <c r="F17">
        <v>0.9</v>
      </c>
      <c r="G17">
        <v>1E-3</v>
      </c>
      <c r="H17">
        <v>10</v>
      </c>
      <c r="J17" s="2"/>
      <c r="K17" s="2"/>
      <c r="L17" s="2"/>
      <c r="M17" s="2"/>
      <c r="N17" s="2"/>
      <c r="O17" s="2">
        <v>70.91</v>
      </c>
      <c r="P17" s="2"/>
      <c r="Q17" s="2"/>
      <c r="R17" s="2"/>
      <c r="S17" s="2"/>
      <c r="T17" s="2"/>
      <c r="U17" s="2"/>
      <c r="V17" s="2"/>
    </row>
    <row r="18" spans="2:22" x14ac:dyDescent="0.25"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5">
      <c r="C19">
        <v>2</v>
      </c>
      <c r="D19">
        <v>1000</v>
      </c>
      <c r="E19">
        <v>25</v>
      </c>
      <c r="F19">
        <v>0.9</v>
      </c>
      <c r="G19">
        <v>0.01</v>
      </c>
      <c r="H19">
        <v>10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5"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5"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5"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5">
      <c r="C23" t="s">
        <v>174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5">
      <c r="B24">
        <v>64</v>
      </c>
      <c r="C24">
        <v>1</v>
      </c>
      <c r="D24">
        <v>10</v>
      </c>
      <c r="E24">
        <v>25</v>
      </c>
      <c r="F24">
        <v>0.5</v>
      </c>
      <c r="G24">
        <v>5.0000000000000001E-4</v>
      </c>
      <c r="H24">
        <v>10</v>
      </c>
      <c r="J24" s="2"/>
      <c r="K24" s="2"/>
      <c r="L24" s="2"/>
      <c r="M24" s="2"/>
      <c r="N24" s="2"/>
      <c r="O24" s="2">
        <v>69.05</v>
      </c>
      <c r="P24" s="2"/>
      <c r="Q24" s="2"/>
      <c r="R24" s="2"/>
      <c r="S24" s="2"/>
      <c r="T24" s="2"/>
      <c r="U24" s="2"/>
      <c r="V24" s="2"/>
    </row>
    <row r="25" spans="2:22" x14ac:dyDescent="0.25">
      <c r="B25">
        <v>64</v>
      </c>
      <c r="C25">
        <v>1</v>
      </c>
      <c r="D25">
        <v>10</v>
      </c>
      <c r="E25">
        <v>25</v>
      </c>
      <c r="F25">
        <v>0.5</v>
      </c>
      <c r="G25">
        <v>5.0000000000000001E-4</v>
      </c>
      <c r="H25">
        <v>10</v>
      </c>
      <c r="J25">
        <v>9490</v>
      </c>
      <c r="K25" s="2">
        <v>211</v>
      </c>
      <c r="L25" s="2">
        <v>5675</v>
      </c>
      <c r="M25" s="2">
        <v>7158</v>
      </c>
      <c r="O25" s="2">
        <v>73.849999999999994</v>
      </c>
      <c r="P25" s="2">
        <v>2.2799999999999998</v>
      </c>
      <c r="Q25" s="2">
        <v>55.78</v>
      </c>
      <c r="R25" s="2">
        <v>97.01</v>
      </c>
      <c r="S25" s="2">
        <v>55.78</v>
      </c>
      <c r="T25" s="2">
        <v>70.83</v>
      </c>
      <c r="U25" s="2">
        <v>2.99</v>
      </c>
      <c r="V25" s="2">
        <v>37.42</v>
      </c>
    </row>
    <row r="26" spans="2:22" x14ac:dyDescent="0.25">
      <c r="B26">
        <v>64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5">
      <c r="B27">
        <v>64</v>
      </c>
      <c r="C27">
        <v>1</v>
      </c>
      <c r="D27">
        <v>10</v>
      </c>
      <c r="E27">
        <v>25</v>
      </c>
      <c r="F27">
        <v>0.9</v>
      </c>
      <c r="G27">
        <v>5.0000000000000001E-4</v>
      </c>
      <c r="H27">
        <v>10</v>
      </c>
      <c r="J27" s="2"/>
      <c r="K27" s="2"/>
      <c r="L27" s="2"/>
      <c r="N27" s="2"/>
      <c r="O27" s="2">
        <v>58.5</v>
      </c>
      <c r="P27" s="2"/>
      <c r="Q27" s="2"/>
      <c r="R27" s="2"/>
      <c r="S27" s="2"/>
      <c r="T27" s="2"/>
      <c r="U27" s="2"/>
      <c r="V27" s="2"/>
    </row>
    <row r="28" spans="2:22" x14ac:dyDescent="0.25">
      <c r="B28">
        <v>64</v>
      </c>
      <c r="C28">
        <v>1</v>
      </c>
      <c r="D28">
        <v>10</v>
      </c>
      <c r="E28">
        <v>25</v>
      </c>
      <c r="F28">
        <v>0.8</v>
      </c>
      <c r="G28">
        <v>5.0000000000000001E-4</v>
      </c>
      <c r="H28">
        <v>10</v>
      </c>
      <c r="J28" s="2"/>
      <c r="K28" s="2"/>
      <c r="L28" s="2"/>
      <c r="N28" s="2"/>
      <c r="O28" s="2">
        <v>64.25</v>
      </c>
      <c r="P28" s="2"/>
      <c r="Q28" s="2"/>
      <c r="R28" s="2"/>
      <c r="S28" s="2"/>
      <c r="T28" s="2"/>
      <c r="U28" s="2"/>
      <c r="V28" s="2"/>
    </row>
    <row r="29" spans="2:22" x14ac:dyDescent="0.25">
      <c r="B29">
        <v>64</v>
      </c>
      <c r="C29">
        <v>1</v>
      </c>
      <c r="D29">
        <v>10</v>
      </c>
      <c r="E29">
        <v>25</v>
      </c>
      <c r="F29">
        <v>0.7</v>
      </c>
      <c r="G29">
        <v>5.0000000000000001E-4</v>
      </c>
      <c r="H29">
        <v>10</v>
      </c>
      <c r="O29" s="2">
        <v>73.14</v>
      </c>
    </row>
    <row r="30" spans="2:22" x14ac:dyDescent="0.25">
      <c r="B30">
        <v>64</v>
      </c>
      <c r="C30" s="7">
        <v>1</v>
      </c>
      <c r="D30" s="7">
        <v>10</v>
      </c>
      <c r="E30" s="7">
        <v>25</v>
      </c>
      <c r="F30" s="7">
        <v>0.6</v>
      </c>
      <c r="G30" s="7">
        <v>5.0000000000000001E-4</v>
      </c>
      <c r="H30" s="7">
        <v>10</v>
      </c>
      <c r="I30" s="7"/>
      <c r="J30" s="7"/>
      <c r="K30" s="7"/>
      <c r="L30" s="7"/>
      <c r="M30" s="7"/>
      <c r="N30" s="7"/>
      <c r="O30" s="8">
        <v>74.67</v>
      </c>
    </row>
    <row r="31" spans="2:22" x14ac:dyDescent="0.25">
      <c r="B31">
        <v>64</v>
      </c>
      <c r="C31" s="7">
        <v>1</v>
      </c>
      <c r="D31" s="7">
        <v>10</v>
      </c>
      <c r="E31" s="7">
        <v>25</v>
      </c>
      <c r="F31" s="7">
        <v>0.6</v>
      </c>
      <c r="G31" s="7">
        <v>5.0000000000000001E-4</v>
      </c>
      <c r="H31" s="7">
        <v>10</v>
      </c>
      <c r="I31" s="7"/>
      <c r="J31" s="7"/>
      <c r="K31" s="7"/>
      <c r="L31" s="7"/>
      <c r="M31" s="7"/>
      <c r="N31" s="7"/>
      <c r="O31" s="8">
        <v>73.73</v>
      </c>
    </row>
    <row r="32" spans="2:22" x14ac:dyDescent="0.25">
      <c r="B32">
        <v>64</v>
      </c>
      <c r="C32">
        <v>1</v>
      </c>
      <c r="D32">
        <v>10</v>
      </c>
      <c r="E32">
        <v>25</v>
      </c>
      <c r="F32">
        <v>0.6</v>
      </c>
      <c r="G32">
        <v>1E-4</v>
      </c>
      <c r="H32">
        <v>10</v>
      </c>
      <c r="O32" s="2">
        <v>73.59</v>
      </c>
    </row>
    <row r="33" spans="1:15" x14ac:dyDescent="0.25">
      <c r="B33">
        <v>64</v>
      </c>
      <c r="C33">
        <v>1</v>
      </c>
      <c r="D33">
        <v>10</v>
      </c>
      <c r="E33">
        <v>25</v>
      </c>
      <c r="F33">
        <v>0.6</v>
      </c>
      <c r="G33">
        <v>1E-4</v>
      </c>
      <c r="H33">
        <v>10</v>
      </c>
      <c r="O33" s="2">
        <v>66.95</v>
      </c>
    </row>
    <row r="34" spans="1:15" x14ac:dyDescent="0.25">
      <c r="B34">
        <v>64</v>
      </c>
      <c r="C34">
        <v>1</v>
      </c>
      <c r="D34">
        <v>10</v>
      </c>
      <c r="E34">
        <v>25</v>
      </c>
      <c r="F34">
        <v>0.6</v>
      </c>
      <c r="G34">
        <v>1E-3</v>
      </c>
      <c r="H34">
        <v>10</v>
      </c>
      <c r="O34" s="2">
        <v>69.34</v>
      </c>
    </row>
    <row r="35" spans="1:15" x14ac:dyDescent="0.25">
      <c r="B35">
        <v>64</v>
      </c>
      <c r="C35">
        <v>1</v>
      </c>
      <c r="D35">
        <v>10</v>
      </c>
      <c r="E35">
        <v>25</v>
      </c>
      <c r="F35">
        <v>0.6</v>
      </c>
      <c r="G35">
        <v>1E-3</v>
      </c>
      <c r="H35">
        <v>10</v>
      </c>
      <c r="O35" s="2">
        <v>63.11</v>
      </c>
    </row>
    <row r="36" spans="1:15" x14ac:dyDescent="0.25">
      <c r="B36">
        <v>64</v>
      </c>
      <c r="C36">
        <v>1</v>
      </c>
      <c r="D36">
        <v>10</v>
      </c>
      <c r="E36">
        <v>50</v>
      </c>
      <c r="F36">
        <v>0.6</v>
      </c>
      <c r="G36">
        <v>5.0000000000000001E-4</v>
      </c>
      <c r="H36">
        <v>10</v>
      </c>
      <c r="O36" s="2">
        <v>63.45</v>
      </c>
    </row>
    <row r="37" spans="1:15" x14ac:dyDescent="0.25">
      <c r="B37">
        <v>64</v>
      </c>
      <c r="C37">
        <v>1</v>
      </c>
      <c r="D37">
        <v>10</v>
      </c>
      <c r="E37">
        <v>50</v>
      </c>
      <c r="F37">
        <v>0.6</v>
      </c>
      <c r="G37">
        <v>5.0000000000000001E-4</v>
      </c>
      <c r="H37">
        <v>10</v>
      </c>
      <c r="O37" s="2">
        <v>74.05</v>
      </c>
    </row>
    <row r="38" spans="1:15" x14ac:dyDescent="0.25">
      <c r="B38">
        <v>64</v>
      </c>
      <c r="C38">
        <v>1</v>
      </c>
      <c r="D38">
        <v>10</v>
      </c>
      <c r="E38">
        <v>50</v>
      </c>
      <c r="F38">
        <v>0.6</v>
      </c>
      <c r="G38">
        <v>5.0000000000000001E-4</v>
      </c>
      <c r="H38">
        <v>10</v>
      </c>
      <c r="O38" s="2">
        <v>73.069999999999993</v>
      </c>
    </row>
    <row r="39" spans="1:15" x14ac:dyDescent="0.25">
      <c r="B39">
        <v>128</v>
      </c>
      <c r="C39">
        <v>1</v>
      </c>
      <c r="D39">
        <v>10</v>
      </c>
      <c r="E39">
        <v>25</v>
      </c>
      <c r="F39">
        <v>0.6</v>
      </c>
      <c r="G39">
        <v>5.0000000000000001E-4</v>
      </c>
      <c r="H39">
        <v>10</v>
      </c>
      <c r="O39" s="2">
        <v>71.760000000000005</v>
      </c>
    </row>
    <row r="40" spans="1:15" x14ac:dyDescent="0.25">
      <c r="B40">
        <v>128</v>
      </c>
      <c r="C40">
        <v>1</v>
      </c>
      <c r="D40">
        <v>10</v>
      </c>
      <c r="E40">
        <v>25</v>
      </c>
      <c r="F40">
        <v>0.6</v>
      </c>
      <c r="G40">
        <v>5.0000000000000001E-4</v>
      </c>
      <c r="H40">
        <v>10</v>
      </c>
      <c r="O40" s="2">
        <v>75.11</v>
      </c>
    </row>
    <row r="41" spans="1:15" x14ac:dyDescent="0.25">
      <c r="B41">
        <v>128</v>
      </c>
      <c r="C41">
        <v>1</v>
      </c>
      <c r="D41">
        <v>10</v>
      </c>
      <c r="E41">
        <v>25</v>
      </c>
      <c r="F41">
        <v>0.6</v>
      </c>
      <c r="G41">
        <v>5.0000000000000001E-4</v>
      </c>
      <c r="H41">
        <v>10</v>
      </c>
      <c r="O41" s="2">
        <v>72.95</v>
      </c>
    </row>
    <row r="42" spans="1:15" x14ac:dyDescent="0.25">
      <c r="B42">
        <v>128</v>
      </c>
      <c r="C42">
        <v>1</v>
      </c>
      <c r="D42">
        <v>10</v>
      </c>
      <c r="E42">
        <v>25</v>
      </c>
      <c r="F42">
        <v>0.6</v>
      </c>
      <c r="G42">
        <v>5.0000000000000001E-4</v>
      </c>
      <c r="H42">
        <v>10</v>
      </c>
      <c r="O42" s="2">
        <v>74.62</v>
      </c>
    </row>
    <row r="43" spans="1:15" x14ac:dyDescent="0.25">
      <c r="B43">
        <v>128</v>
      </c>
      <c r="C43">
        <v>1</v>
      </c>
      <c r="D43">
        <v>20</v>
      </c>
      <c r="E43">
        <v>25</v>
      </c>
      <c r="F43">
        <v>0.6</v>
      </c>
      <c r="G43">
        <v>5.0000000000000001E-4</v>
      </c>
      <c r="H43">
        <v>10</v>
      </c>
      <c r="O43" s="2">
        <v>71.19</v>
      </c>
    </row>
    <row r="44" spans="1:15" x14ac:dyDescent="0.25">
      <c r="B44">
        <v>128</v>
      </c>
      <c r="C44">
        <v>1</v>
      </c>
      <c r="D44">
        <v>20</v>
      </c>
      <c r="E44">
        <v>25</v>
      </c>
      <c r="F44">
        <v>0.6</v>
      </c>
      <c r="G44">
        <v>5.0000000000000001E-4</v>
      </c>
      <c r="H44">
        <v>10</v>
      </c>
      <c r="O44" s="2">
        <v>70.16</v>
      </c>
    </row>
    <row r="45" spans="1:15" x14ac:dyDescent="0.25">
      <c r="B45">
        <v>128</v>
      </c>
      <c r="C45">
        <v>2</v>
      </c>
      <c r="D45">
        <v>10</v>
      </c>
      <c r="E45">
        <v>25</v>
      </c>
      <c r="F45">
        <v>0.6</v>
      </c>
      <c r="G45">
        <v>5.0000000000000001E-4</v>
      </c>
      <c r="H45">
        <v>10</v>
      </c>
      <c r="O45" s="2">
        <v>72.78</v>
      </c>
    </row>
    <row r="46" spans="1:15" x14ac:dyDescent="0.25">
      <c r="B46">
        <v>128</v>
      </c>
      <c r="C46">
        <v>2</v>
      </c>
      <c r="D46">
        <v>10</v>
      </c>
      <c r="E46">
        <v>25</v>
      </c>
      <c r="F46">
        <v>0.6</v>
      </c>
      <c r="G46">
        <v>5.0000000000000001E-4</v>
      </c>
      <c r="H46">
        <v>10</v>
      </c>
      <c r="O46" s="2">
        <v>75.19</v>
      </c>
    </row>
    <row r="47" spans="1:15" x14ac:dyDescent="0.25">
      <c r="B47">
        <v>128</v>
      </c>
      <c r="C47">
        <v>2</v>
      </c>
      <c r="D47">
        <v>10</v>
      </c>
      <c r="E47">
        <v>25</v>
      </c>
      <c r="F47">
        <v>0.6</v>
      </c>
      <c r="G47">
        <v>5.0000000000000001E-4</v>
      </c>
      <c r="H47">
        <v>10</v>
      </c>
      <c r="O47" s="2">
        <v>69.180000000000007</v>
      </c>
    </row>
    <row r="48" spans="1:15" x14ac:dyDescent="0.25">
      <c r="A48" t="s">
        <v>179</v>
      </c>
      <c r="B48">
        <v>128</v>
      </c>
      <c r="C48">
        <v>2</v>
      </c>
      <c r="D48">
        <v>10</v>
      </c>
      <c r="E48">
        <v>25</v>
      </c>
      <c r="F48">
        <v>0.6</v>
      </c>
      <c r="G48">
        <v>5.0000000000000001E-4</v>
      </c>
      <c r="H48">
        <v>10</v>
      </c>
      <c r="O48" s="2">
        <v>70.14</v>
      </c>
    </row>
    <row r="49" spans="1:16" x14ac:dyDescent="0.25">
      <c r="A49" t="s">
        <v>0</v>
      </c>
      <c r="B49" s="11">
        <v>128</v>
      </c>
      <c r="C49" s="11">
        <v>2</v>
      </c>
      <c r="D49" s="11">
        <v>10</v>
      </c>
      <c r="E49" s="11">
        <v>25</v>
      </c>
      <c r="F49" s="11">
        <v>0.6</v>
      </c>
      <c r="G49" s="11">
        <v>5.0000000000000001E-4</v>
      </c>
      <c r="H49" s="11">
        <v>10</v>
      </c>
      <c r="I49" s="9"/>
      <c r="J49" s="9"/>
      <c r="K49" s="9"/>
      <c r="L49" s="9"/>
      <c r="M49" s="9"/>
      <c r="N49" s="9"/>
      <c r="O49" s="10">
        <v>74.680000000000007</v>
      </c>
      <c r="P49" s="9"/>
    </row>
    <row r="50" spans="1:16" x14ac:dyDescent="0.25">
      <c r="B50" s="11">
        <v>1024</v>
      </c>
      <c r="C50" s="11">
        <v>2</v>
      </c>
      <c r="D50" s="11">
        <v>10</v>
      </c>
      <c r="E50" s="11">
        <v>25</v>
      </c>
      <c r="F50" s="11">
        <v>0.6</v>
      </c>
      <c r="G50" s="11">
        <v>5.0000000000000001E-4</v>
      </c>
      <c r="H50" s="11">
        <v>4</v>
      </c>
      <c r="O50" s="12">
        <v>75.73</v>
      </c>
    </row>
    <row r="51" spans="1:16" x14ac:dyDescent="0.25">
      <c r="O51" s="2">
        <v>75.599999999999994</v>
      </c>
    </row>
    <row r="54" spans="1:16" x14ac:dyDescent="0.25">
      <c r="A54" t="s">
        <v>180</v>
      </c>
      <c r="C54" t="s">
        <v>178</v>
      </c>
    </row>
    <row r="55" spans="1:16" x14ac:dyDescent="0.25">
      <c r="A55" t="s">
        <v>195</v>
      </c>
      <c r="B55" s="9">
        <v>128</v>
      </c>
      <c r="C55" s="9">
        <v>2</v>
      </c>
      <c r="D55" s="9">
        <v>30</v>
      </c>
      <c r="E55" s="9">
        <v>25</v>
      </c>
      <c r="F55" s="9">
        <v>0.6</v>
      </c>
      <c r="G55" s="9">
        <v>5.0000000000000001E-4</v>
      </c>
      <c r="H55" s="9">
        <v>10</v>
      </c>
      <c r="I55" s="9"/>
      <c r="J55" s="9">
        <v>74.02</v>
      </c>
    </row>
    <row r="56" spans="1:16" x14ac:dyDescent="0.25">
      <c r="J56">
        <v>72.040000000000006</v>
      </c>
    </row>
    <row r="57" spans="1:16" x14ac:dyDescent="0.25">
      <c r="B57">
        <v>128</v>
      </c>
      <c r="C57">
        <v>2</v>
      </c>
      <c r="D57">
        <v>60</v>
      </c>
      <c r="E57">
        <v>25</v>
      </c>
      <c r="F57">
        <v>0.6</v>
      </c>
      <c r="G57">
        <v>5.0000000000000001E-4</v>
      </c>
      <c r="H57">
        <v>10</v>
      </c>
      <c r="J57">
        <v>73.56</v>
      </c>
    </row>
    <row r="58" spans="1:16" x14ac:dyDescent="0.25">
      <c r="B58">
        <v>128</v>
      </c>
      <c r="C58">
        <v>2</v>
      </c>
      <c r="D58">
        <v>60</v>
      </c>
      <c r="E58">
        <v>25</v>
      </c>
      <c r="F58">
        <v>0.6</v>
      </c>
      <c r="G58">
        <v>5.0000000000000001E-4</v>
      </c>
      <c r="H58">
        <v>10</v>
      </c>
      <c r="J58">
        <v>70.94</v>
      </c>
    </row>
    <row r="59" spans="1:16" x14ac:dyDescent="0.25">
      <c r="B59">
        <v>128</v>
      </c>
      <c r="C59">
        <v>2</v>
      </c>
      <c r="D59">
        <v>120</v>
      </c>
      <c r="E59">
        <v>25</v>
      </c>
      <c r="F59">
        <v>0.6</v>
      </c>
      <c r="G59">
        <v>5.0000000000000001E-4</v>
      </c>
      <c r="H59">
        <v>10</v>
      </c>
      <c r="J59">
        <v>72.8</v>
      </c>
    </row>
    <row r="60" spans="1:16" x14ac:dyDescent="0.25">
      <c r="B60">
        <v>128</v>
      </c>
      <c r="C60">
        <v>2</v>
      </c>
      <c r="D60">
        <v>120</v>
      </c>
      <c r="E60">
        <v>25</v>
      </c>
      <c r="F60">
        <v>0.6</v>
      </c>
      <c r="G60">
        <v>5.0000000000000001E-4</v>
      </c>
      <c r="H60">
        <v>10</v>
      </c>
      <c r="J60">
        <v>71.13</v>
      </c>
    </row>
    <row r="61" spans="1:16" x14ac:dyDescent="0.25">
      <c r="B61">
        <v>128</v>
      </c>
      <c r="C61">
        <v>2</v>
      </c>
      <c r="D61">
        <v>120</v>
      </c>
      <c r="E61">
        <v>25</v>
      </c>
      <c r="F61">
        <v>0.6</v>
      </c>
      <c r="G61">
        <v>5.0000000000000001E-4</v>
      </c>
      <c r="H61">
        <v>10</v>
      </c>
      <c r="J61">
        <v>73.75</v>
      </c>
    </row>
    <row r="62" spans="1:16" x14ac:dyDescent="0.25">
      <c r="B62">
        <v>64</v>
      </c>
      <c r="C62">
        <v>2</v>
      </c>
      <c r="D62">
        <v>120</v>
      </c>
      <c r="E62">
        <v>25</v>
      </c>
      <c r="F62">
        <v>0.6</v>
      </c>
      <c r="G62">
        <v>5.0000000000000001E-4</v>
      </c>
      <c r="H62">
        <v>10</v>
      </c>
      <c r="J62">
        <v>72.8</v>
      </c>
    </row>
    <row r="63" spans="1:16" x14ac:dyDescent="0.25">
      <c r="B63">
        <v>64</v>
      </c>
      <c r="C63">
        <v>2</v>
      </c>
      <c r="D63">
        <v>120</v>
      </c>
      <c r="E63">
        <v>25</v>
      </c>
      <c r="F63">
        <v>0.6</v>
      </c>
      <c r="G63">
        <v>5.0000000000000001E-4</v>
      </c>
      <c r="H63">
        <v>10</v>
      </c>
      <c r="J63">
        <v>72.06</v>
      </c>
    </row>
    <row r="64" spans="1:16" x14ac:dyDescent="0.25">
      <c r="B64">
        <v>64</v>
      </c>
      <c r="C64">
        <v>2</v>
      </c>
      <c r="D64">
        <v>60</v>
      </c>
      <c r="E64">
        <v>25</v>
      </c>
      <c r="F64">
        <v>0.6</v>
      </c>
      <c r="G64">
        <v>5.0000000000000001E-4</v>
      </c>
      <c r="H64">
        <v>10</v>
      </c>
      <c r="J64">
        <v>72.59</v>
      </c>
    </row>
    <row r="65" spans="2:10" x14ac:dyDescent="0.25">
      <c r="B65">
        <v>64</v>
      </c>
      <c r="C65">
        <v>2</v>
      </c>
      <c r="D65">
        <v>60</v>
      </c>
      <c r="E65">
        <v>25</v>
      </c>
      <c r="F65">
        <v>0.6</v>
      </c>
      <c r="G65">
        <v>5.0000000000000001E-4</v>
      </c>
      <c r="H65">
        <v>10</v>
      </c>
      <c r="J65">
        <v>73.58</v>
      </c>
    </row>
    <row r="66" spans="2:10" x14ac:dyDescent="0.25">
      <c r="B66">
        <v>64</v>
      </c>
      <c r="C66">
        <v>2</v>
      </c>
      <c r="D66">
        <v>30</v>
      </c>
      <c r="E66">
        <v>25</v>
      </c>
      <c r="F66">
        <v>0.6</v>
      </c>
      <c r="G66">
        <v>5.0000000000000001E-4</v>
      </c>
      <c r="H66">
        <v>10</v>
      </c>
      <c r="J66">
        <v>73.95</v>
      </c>
    </row>
    <row r="67" spans="2:10" x14ac:dyDescent="0.25">
      <c r="B67">
        <v>64</v>
      </c>
      <c r="C67">
        <v>2</v>
      </c>
      <c r="D67">
        <v>30</v>
      </c>
      <c r="E67">
        <v>25</v>
      </c>
      <c r="F67">
        <v>0.6</v>
      </c>
      <c r="G67">
        <v>5.0000000000000001E-4</v>
      </c>
      <c r="H67">
        <v>10</v>
      </c>
      <c r="J67">
        <v>72.099999999999994</v>
      </c>
    </row>
    <row r="68" spans="2:10" x14ac:dyDescent="0.25">
      <c r="B68">
        <v>64</v>
      </c>
      <c r="C68">
        <v>2</v>
      </c>
      <c r="D68">
        <v>240</v>
      </c>
      <c r="E68">
        <v>25</v>
      </c>
      <c r="F68">
        <v>0.6</v>
      </c>
      <c r="G68">
        <v>5.0000000000000001E-4</v>
      </c>
      <c r="H68">
        <v>10</v>
      </c>
      <c r="J68">
        <v>73.13</v>
      </c>
    </row>
    <row r="69" spans="2:10" x14ac:dyDescent="0.25">
      <c r="B69">
        <v>64</v>
      </c>
      <c r="C69">
        <v>2</v>
      </c>
      <c r="D69">
        <v>240</v>
      </c>
      <c r="E69">
        <v>25</v>
      </c>
      <c r="F69">
        <v>0.6</v>
      </c>
      <c r="G69">
        <v>5.0000000000000001E-4</v>
      </c>
      <c r="H69">
        <v>10</v>
      </c>
      <c r="J69">
        <v>71.48</v>
      </c>
    </row>
    <row r="70" spans="2:10" x14ac:dyDescent="0.25">
      <c r="B70">
        <v>128</v>
      </c>
      <c r="C70">
        <v>3</v>
      </c>
      <c r="D70">
        <v>30</v>
      </c>
      <c r="E70">
        <v>25</v>
      </c>
      <c r="F70">
        <v>0.6</v>
      </c>
      <c r="G70">
        <v>5.0000000000000001E-4</v>
      </c>
      <c r="H70">
        <v>10</v>
      </c>
      <c r="J70">
        <v>73.010000000000005</v>
      </c>
    </row>
    <row r="71" spans="2:10" x14ac:dyDescent="0.25">
      <c r="B71">
        <v>128</v>
      </c>
      <c r="C71">
        <v>3</v>
      </c>
      <c r="D71">
        <v>30</v>
      </c>
      <c r="E71">
        <v>25</v>
      </c>
      <c r="F71">
        <v>0.6</v>
      </c>
      <c r="G71">
        <v>5.0000000000000001E-4</v>
      </c>
      <c r="H71">
        <v>10</v>
      </c>
      <c r="J71">
        <v>74.22</v>
      </c>
    </row>
    <row r="72" spans="2:10" x14ac:dyDescent="0.25">
      <c r="B72">
        <v>128</v>
      </c>
      <c r="C72">
        <v>3</v>
      </c>
      <c r="D72">
        <v>60</v>
      </c>
      <c r="E72">
        <v>25</v>
      </c>
      <c r="F72">
        <v>0.6</v>
      </c>
      <c r="G72">
        <v>5.0000000000000001E-4</v>
      </c>
      <c r="H72">
        <v>10</v>
      </c>
      <c r="J72" t="s">
        <v>181</v>
      </c>
    </row>
    <row r="73" spans="2:10" x14ac:dyDescent="0.25">
      <c r="B73">
        <v>1024</v>
      </c>
      <c r="C73">
        <v>2</v>
      </c>
      <c r="D73">
        <v>30</v>
      </c>
      <c r="E73">
        <v>25</v>
      </c>
      <c r="F73">
        <v>0.6</v>
      </c>
      <c r="G73">
        <v>5.0000000000000001E-4</v>
      </c>
      <c r="H73">
        <v>10</v>
      </c>
      <c r="J73">
        <v>73.45</v>
      </c>
    </row>
    <row r="74" spans="2:10" x14ac:dyDescent="0.25">
      <c r="B74">
        <v>1024</v>
      </c>
      <c r="C74">
        <v>2</v>
      </c>
      <c r="D74">
        <v>30</v>
      </c>
      <c r="E74">
        <v>25</v>
      </c>
      <c r="F74">
        <v>0.6</v>
      </c>
      <c r="G74">
        <v>5.0000000000000001E-4</v>
      </c>
      <c r="H74">
        <v>10</v>
      </c>
      <c r="J74">
        <v>67.69</v>
      </c>
    </row>
    <row r="75" spans="2:10" x14ac:dyDescent="0.25">
      <c r="B75">
        <v>1024</v>
      </c>
      <c r="C75">
        <v>2</v>
      </c>
      <c r="D75">
        <v>30</v>
      </c>
      <c r="E75">
        <v>25</v>
      </c>
      <c r="F75">
        <v>0.6</v>
      </c>
      <c r="G75">
        <v>5.0000000000000001E-4</v>
      </c>
      <c r="H75">
        <v>10</v>
      </c>
      <c r="J75">
        <v>70.75</v>
      </c>
    </row>
    <row r="76" spans="2:10" x14ac:dyDescent="0.25">
      <c r="B76">
        <v>1024</v>
      </c>
      <c r="C76">
        <v>2</v>
      </c>
      <c r="D76">
        <v>30</v>
      </c>
      <c r="E76">
        <v>25</v>
      </c>
      <c r="F76">
        <v>0.6</v>
      </c>
      <c r="G76">
        <v>5.0000000000000001E-4</v>
      </c>
      <c r="H76">
        <v>10</v>
      </c>
      <c r="J76">
        <v>73.55</v>
      </c>
    </row>
    <row r="77" spans="2:10" x14ac:dyDescent="0.25">
      <c r="B77">
        <v>1024</v>
      </c>
      <c r="C77">
        <v>2</v>
      </c>
      <c r="D77">
        <v>30</v>
      </c>
      <c r="E77">
        <v>25</v>
      </c>
      <c r="F77">
        <v>0.6</v>
      </c>
      <c r="G77">
        <v>5.0000000000000001E-4</v>
      </c>
      <c r="H77">
        <v>1</v>
      </c>
      <c r="J77">
        <v>64.91</v>
      </c>
    </row>
    <row r="78" spans="2:10" x14ac:dyDescent="0.25">
      <c r="B78">
        <v>1024</v>
      </c>
      <c r="C78">
        <v>2</v>
      </c>
      <c r="D78">
        <v>30</v>
      </c>
      <c r="E78">
        <v>25</v>
      </c>
      <c r="F78">
        <v>0.6</v>
      </c>
      <c r="G78">
        <v>5.0000000000000001E-4</v>
      </c>
      <c r="H78">
        <v>2</v>
      </c>
      <c r="J78">
        <v>76.88</v>
      </c>
    </row>
    <row r="79" spans="2:10" x14ac:dyDescent="0.25">
      <c r="B79">
        <v>1024</v>
      </c>
      <c r="C79">
        <v>2</v>
      </c>
      <c r="D79">
        <v>30</v>
      </c>
      <c r="E79">
        <v>25</v>
      </c>
      <c r="F79">
        <v>0.6</v>
      </c>
      <c r="G79">
        <v>5.0000000000000001E-4</v>
      </c>
      <c r="H79">
        <v>2</v>
      </c>
      <c r="J79">
        <v>77.430000000000007</v>
      </c>
    </row>
    <row r="80" spans="2:10" x14ac:dyDescent="0.25">
      <c r="B80">
        <v>1024</v>
      </c>
      <c r="C80">
        <v>2</v>
      </c>
      <c r="D80">
        <v>30</v>
      </c>
      <c r="E80">
        <v>25</v>
      </c>
      <c r="F80">
        <v>0.6</v>
      </c>
      <c r="G80">
        <v>5.0000000000000001E-4</v>
      </c>
      <c r="H80">
        <v>2</v>
      </c>
      <c r="J80">
        <v>73.81</v>
      </c>
    </row>
    <row r="81" spans="2:10" x14ac:dyDescent="0.25">
      <c r="B81" s="11">
        <v>1024</v>
      </c>
      <c r="C81" s="11">
        <v>2</v>
      </c>
      <c r="D81" s="11">
        <v>30</v>
      </c>
      <c r="E81" s="11">
        <v>25</v>
      </c>
      <c r="F81" s="11">
        <v>0.6</v>
      </c>
      <c r="G81" s="11">
        <v>5.0000000000000001E-4</v>
      </c>
      <c r="H81" s="11">
        <v>2</v>
      </c>
      <c r="I81" s="11"/>
      <c r="J81" s="11">
        <v>77.67</v>
      </c>
    </row>
    <row r="82" spans="2:10" x14ac:dyDescent="0.25">
      <c r="B82">
        <v>1024</v>
      </c>
      <c r="C82">
        <v>2</v>
      </c>
      <c r="D82">
        <v>30</v>
      </c>
      <c r="E82">
        <v>25</v>
      </c>
      <c r="F82">
        <v>0.6</v>
      </c>
      <c r="G82">
        <v>5.0000000000000001E-4</v>
      </c>
      <c r="H82">
        <v>3</v>
      </c>
      <c r="J82">
        <v>76.150000000000006</v>
      </c>
    </row>
    <row r="83" spans="2:10" x14ac:dyDescent="0.25">
      <c r="B83">
        <v>1024</v>
      </c>
      <c r="C83">
        <v>2</v>
      </c>
      <c r="D83">
        <v>30</v>
      </c>
      <c r="E83">
        <v>25</v>
      </c>
      <c r="F83">
        <v>0.6</v>
      </c>
      <c r="G83">
        <v>5.0000000000000001E-4</v>
      </c>
      <c r="H83">
        <v>3</v>
      </c>
      <c r="J83">
        <v>73.08</v>
      </c>
    </row>
    <row r="84" spans="2:10" x14ac:dyDescent="0.25">
      <c r="B84">
        <v>1024</v>
      </c>
      <c r="C84">
        <v>2</v>
      </c>
      <c r="D84">
        <v>30</v>
      </c>
      <c r="E84">
        <v>25</v>
      </c>
      <c r="F84">
        <v>0.6</v>
      </c>
      <c r="G84">
        <v>5.0000000000000001E-4</v>
      </c>
      <c r="H84">
        <v>3</v>
      </c>
      <c r="J84">
        <v>77.08</v>
      </c>
    </row>
    <row r="85" spans="2:10" x14ac:dyDescent="0.25">
      <c r="B85">
        <v>512</v>
      </c>
      <c r="C85">
        <v>2</v>
      </c>
      <c r="D85">
        <v>30</v>
      </c>
      <c r="E85">
        <v>25</v>
      </c>
      <c r="F85">
        <v>0.6</v>
      </c>
      <c r="G85">
        <v>5.0000000000000001E-4</v>
      </c>
      <c r="H85">
        <v>2</v>
      </c>
      <c r="J85">
        <v>75.86</v>
      </c>
    </row>
    <row r="86" spans="2:10" x14ac:dyDescent="0.25">
      <c r="B86">
        <v>512</v>
      </c>
      <c r="C86">
        <v>2</v>
      </c>
      <c r="D86">
        <v>30</v>
      </c>
      <c r="E86">
        <v>25</v>
      </c>
      <c r="F86">
        <v>0.6</v>
      </c>
      <c r="G86">
        <v>5.0000000000000001E-4</v>
      </c>
      <c r="H86">
        <v>2</v>
      </c>
      <c r="J86">
        <v>76.150000000000006</v>
      </c>
    </row>
    <row r="87" spans="2:10" x14ac:dyDescent="0.25">
      <c r="B87">
        <v>512</v>
      </c>
      <c r="C87">
        <v>2</v>
      </c>
      <c r="D87">
        <v>30</v>
      </c>
      <c r="E87">
        <v>25</v>
      </c>
      <c r="F87">
        <v>0.6</v>
      </c>
      <c r="G87">
        <v>5.0000000000000001E-4</v>
      </c>
      <c r="H87">
        <v>2</v>
      </c>
      <c r="J87">
        <v>75.16</v>
      </c>
    </row>
    <row r="88" spans="2:10" x14ac:dyDescent="0.25">
      <c r="B88">
        <v>2048</v>
      </c>
      <c r="C88">
        <v>2</v>
      </c>
      <c r="D88">
        <v>30</v>
      </c>
      <c r="E88">
        <v>25</v>
      </c>
      <c r="F88">
        <v>0.6</v>
      </c>
      <c r="G88">
        <v>5.0000000000000001E-4</v>
      </c>
      <c r="H88">
        <v>2</v>
      </c>
      <c r="J88">
        <v>77.599999999999994</v>
      </c>
    </row>
    <row r="89" spans="2:10" x14ac:dyDescent="0.25">
      <c r="B89">
        <v>2048</v>
      </c>
      <c r="C89">
        <v>2</v>
      </c>
      <c r="D89">
        <v>30</v>
      </c>
      <c r="E89">
        <v>25</v>
      </c>
      <c r="F89">
        <v>0.6</v>
      </c>
      <c r="G89">
        <v>5.0000000000000001E-4</v>
      </c>
      <c r="H89">
        <v>2</v>
      </c>
      <c r="J89">
        <v>73.28</v>
      </c>
    </row>
    <row r="90" spans="2:10" x14ac:dyDescent="0.25">
      <c r="B90">
        <v>2048</v>
      </c>
      <c r="C90">
        <v>2</v>
      </c>
      <c r="D90">
        <v>30</v>
      </c>
      <c r="E90">
        <v>25</v>
      </c>
      <c r="F90">
        <v>0.6</v>
      </c>
      <c r="G90">
        <v>5.0000000000000001E-4</v>
      </c>
      <c r="H90">
        <v>2</v>
      </c>
      <c r="J90">
        <v>75.010000000000005</v>
      </c>
    </row>
    <row r="91" spans="2:10" x14ac:dyDescent="0.25">
      <c r="B91">
        <v>1024</v>
      </c>
      <c r="C91">
        <v>2</v>
      </c>
      <c r="D91">
        <v>30</v>
      </c>
      <c r="E91">
        <v>25</v>
      </c>
      <c r="F91">
        <v>0.6</v>
      </c>
      <c r="G91">
        <v>5.0000000000000001E-4</v>
      </c>
      <c r="H91">
        <v>2</v>
      </c>
      <c r="J91">
        <v>72.31</v>
      </c>
    </row>
    <row r="92" spans="2:10" x14ac:dyDescent="0.25">
      <c r="B92">
        <v>1024</v>
      </c>
      <c r="C92">
        <v>2</v>
      </c>
      <c r="D92">
        <v>30</v>
      </c>
      <c r="E92">
        <v>25</v>
      </c>
      <c r="F92">
        <v>0.6</v>
      </c>
      <c r="G92">
        <v>5.0000000000000001E-4</v>
      </c>
      <c r="H92">
        <v>2</v>
      </c>
      <c r="J92">
        <v>73.11</v>
      </c>
    </row>
    <row r="93" spans="2:10" x14ac:dyDescent="0.25">
      <c r="B93">
        <v>1024</v>
      </c>
      <c r="C93">
        <v>2</v>
      </c>
      <c r="D93">
        <v>30</v>
      </c>
      <c r="E93">
        <v>25</v>
      </c>
      <c r="F93">
        <v>0.6</v>
      </c>
      <c r="G93">
        <v>5.0000000000000001E-4</v>
      </c>
      <c r="H93">
        <v>2</v>
      </c>
      <c r="J93">
        <v>75.14</v>
      </c>
    </row>
    <row r="94" spans="2:10" x14ac:dyDescent="0.25">
      <c r="B94">
        <v>1024</v>
      </c>
      <c r="C94">
        <v>2</v>
      </c>
      <c r="D94">
        <v>30</v>
      </c>
      <c r="E94">
        <v>25</v>
      </c>
      <c r="F94">
        <v>0.6</v>
      </c>
      <c r="G94">
        <v>5.0000000000000001E-4</v>
      </c>
      <c r="H94">
        <v>2</v>
      </c>
      <c r="J94">
        <v>76.33</v>
      </c>
    </row>
    <row r="95" spans="2:10" x14ac:dyDescent="0.25">
      <c r="B95">
        <v>1024</v>
      </c>
      <c r="C95">
        <v>2</v>
      </c>
      <c r="D95">
        <v>60</v>
      </c>
      <c r="E95">
        <v>25</v>
      </c>
      <c r="F95">
        <v>0.6</v>
      </c>
      <c r="G95">
        <v>5.0000000000000001E-4</v>
      </c>
      <c r="H95">
        <v>2</v>
      </c>
      <c r="J95">
        <v>71.900000000000006</v>
      </c>
    </row>
    <row r="96" spans="2:10" x14ac:dyDescent="0.25">
      <c r="B96">
        <v>1024</v>
      </c>
      <c r="C96">
        <v>2</v>
      </c>
      <c r="D96">
        <v>60</v>
      </c>
      <c r="E96">
        <v>25</v>
      </c>
      <c r="F96">
        <v>0.6</v>
      </c>
      <c r="G96">
        <v>5.0000000000000001E-4</v>
      </c>
      <c r="H96">
        <v>2</v>
      </c>
      <c r="J96">
        <v>75.47</v>
      </c>
    </row>
    <row r="97" spans="1:10" x14ac:dyDescent="0.25">
      <c r="B97">
        <v>1024</v>
      </c>
      <c r="C97">
        <v>2</v>
      </c>
      <c r="D97">
        <v>60</v>
      </c>
      <c r="E97">
        <v>25</v>
      </c>
      <c r="F97">
        <v>0.6</v>
      </c>
      <c r="G97">
        <v>5.0000000000000001E-4</v>
      </c>
      <c r="H97">
        <v>2</v>
      </c>
      <c r="J97">
        <v>75.11</v>
      </c>
    </row>
    <row r="99" spans="1:10" x14ac:dyDescent="0.25">
      <c r="A99" t="s">
        <v>193</v>
      </c>
      <c r="B99" t="s">
        <v>194</v>
      </c>
    </row>
    <row r="100" spans="1:10" x14ac:dyDescent="0.25">
      <c r="B100">
        <v>1024</v>
      </c>
      <c r="C100">
        <v>2</v>
      </c>
      <c r="D100">
        <v>13</v>
      </c>
      <c r="E100">
        <v>25</v>
      </c>
      <c r="F100">
        <v>0.6</v>
      </c>
      <c r="G100">
        <v>5.0000000000000001E-4</v>
      </c>
      <c r="H100">
        <v>5</v>
      </c>
      <c r="J100">
        <v>72.47</v>
      </c>
    </row>
    <row r="101" spans="1:10" x14ac:dyDescent="0.25">
      <c r="B101">
        <v>1024</v>
      </c>
      <c r="C101">
        <v>2</v>
      </c>
      <c r="D101">
        <v>13</v>
      </c>
      <c r="E101">
        <v>25</v>
      </c>
      <c r="F101">
        <v>0.6</v>
      </c>
      <c r="G101">
        <v>5.0000000000000001E-4</v>
      </c>
      <c r="H101">
        <v>5</v>
      </c>
      <c r="J101">
        <v>69.45</v>
      </c>
    </row>
    <row r="102" spans="1:10" x14ac:dyDescent="0.25">
      <c r="B102">
        <v>1024</v>
      </c>
      <c r="C102">
        <v>2</v>
      </c>
      <c r="D102">
        <v>13</v>
      </c>
      <c r="E102">
        <v>25</v>
      </c>
      <c r="F102">
        <v>0.6</v>
      </c>
      <c r="G102">
        <v>5.0000000000000001E-4</v>
      </c>
      <c r="H102">
        <v>5</v>
      </c>
      <c r="J102">
        <v>71.069999999999993</v>
      </c>
    </row>
    <row r="103" spans="1:10" x14ac:dyDescent="0.25">
      <c r="B103">
        <v>1024</v>
      </c>
      <c r="C103">
        <v>2</v>
      </c>
      <c r="D103">
        <v>20</v>
      </c>
      <c r="E103">
        <v>25</v>
      </c>
      <c r="F103">
        <v>0.6</v>
      </c>
      <c r="G103">
        <v>5.0000000000000001E-4</v>
      </c>
      <c r="H103">
        <v>5</v>
      </c>
      <c r="J103">
        <v>72.33</v>
      </c>
    </row>
    <row r="104" spans="1:10" x14ac:dyDescent="0.25">
      <c r="B104">
        <v>1024</v>
      </c>
      <c r="C104">
        <v>2</v>
      </c>
      <c r="D104">
        <v>20</v>
      </c>
      <c r="E104">
        <v>25</v>
      </c>
      <c r="F104">
        <v>0.6</v>
      </c>
      <c r="G104">
        <v>5.0000000000000001E-4</v>
      </c>
      <c r="H104">
        <v>5</v>
      </c>
      <c r="J104">
        <v>72.69</v>
      </c>
    </row>
    <row r="107" spans="1:10" x14ac:dyDescent="0.25">
      <c r="A107" t="s">
        <v>202</v>
      </c>
      <c r="B107">
        <v>1024</v>
      </c>
      <c r="C107">
        <v>2</v>
      </c>
      <c r="D107">
        <v>90</v>
      </c>
      <c r="E107">
        <v>25</v>
      </c>
      <c r="F107">
        <v>0.6</v>
      </c>
      <c r="G107">
        <v>5.0000000000000001E-4</v>
      </c>
      <c r="H107">
        <v>5</v>
      </c>
      <c r="J107">
        <v>68.5</v>
      </c>
    </row>
    <row r="108" spans="1:10" x14ac:dyDescent="0.25">
      <c r="B108">
        <v>1024</v>
      </c>
      <c r="C108">
        <v>2</v>
      </c>
      <c r="D108">
        <v>90</v>
      </c>
      <c r="E108">
        <v>25</v>
      </c>
      <c r="F108">
        <v>0.6</v>
      </c>
      <c r="G108">
        <v>5.0000000000000001E-4</v>
      </c>
      <c r="H108">
        <v>2</v>
      </c>
      <c r="J108">
        <v>76.98</v>
      </c>
    </row>
    <row r="109" spans="1:10" x14ac:dyDescent="0.25">
      <c r="B109">
        <v>1024</v>
      </c>
      <c r="C109">
        <v>2</v>
      </c>
      <c r="D109">
        <v>90</v>
      </c>
      <c r="E109">
        <v>25</v>
      </c>
      <c r="F109">
        <v>0.6</v>
      </c>
      <c r="G109">
        <v>5.0000000000000001E-4</v>
      </c>
      <c r="H109">
        <v>2</v>
      </c>
      <c r="J109">
        <v>77.400000000000006</v>
      </c>
    </row>
    <row r="110" spans="1:10" x14ac:dyDescent="0.25">
      <c r="B110">
        <v>2048</v>
      </c>
      <c r="C110">
        <v>2</v>
      </c>
      <c r="D110">
        <v>90</v>
      </c>
      <c r="E110">
        <v>25</v>
      </c>
      <c r="F110">
        <v>0.6</v>
      </c>
      <c r="G110">
        <v>5.0000000000000001E-4</v>
      </c>
      <c r="H110">
        <v>2</v>
      </c>
      <c r="J110">
        <v>77.53</v>
      </c>
    </row>
    <row r="111" spans="1:10" x14ac:dyDescent="0.25">
      <c r="J111">
        <v>76.89</v>
      </c>
    </row>
    <row r="112" spans="1:10" x14ac:dyDescent="0.25">
      <c r="J112">
        <v>75.349999999999994</v>
      </c>
    </row>
    <row r="117" spans="1:10" x14ac:dyDescent="0.25">
      <c r="A117" t="s">
        <v>203</v>
      </c>
      <c r="B117">
        <v>0.9</v>
      </c>
    </row>
    <row r="120" spans="1:10" x14ac:dyDescent="0.25">
      <c r="A120" t="s">
        <v>209</v>
      </c>
      <c r="B120">
        <v>1024</v>
      </c>
      <c r="C120">
        <v>2</v>
      </c>
      <c r="D120">
        <v>200</v>
      </c>
      <c r="E120">
        <v>25</v>
      </c>
      <c r="F120">
        <v>0.95</v>
      </c>
      <c r="G120">
        <v>5.0000000000000001E-4</v>
      </c>
      <c r="H120">
        <v>2</v>
      </c>
      <c r="J120">
        <v>77.47</v>
      </c>
    </row>
    <row r="121" spans="1:10" x14ac:dyDescent="0.25">
      <c r="B121">
        <v>1024</v>
      </c>
      <c r="C121">
        <v>2</v>
      </c>
      <c r="D121">
        <v>200</v>
      </c>
      <c r="E121">
        <v>25</v>
      </c>
      <c r="F121">
        <v>0.95</v>
      </c>
      <c r="G121">
        <v>5.0000000000000001E-4</v>
      </c>
      <c r="H121">
        <v>2</v>
      </c>
      <c r="J121">
        <v>78.2</v>
      </c>
    </row>
    <row r="122" spans="1:10" x14ac:dyDescent="0.25">
      <c r="B122">
        <v>1024</v>
      </c>
      <c r="C122">
        <v>2</v>
      </c>
      <c r="D122">
        <v>200</v>
      </c>
      <c r="E122">
        <v>25</v>
      </c>
      <c r="F122">
        <v>0.9</v>
      </c>
      <c r="G122">
        <v>5.0000000000000001E-4</v>
      </c>
      <c r="H122">
        <v>2</v>
      </c>
      <c r="J122">
        <v>76.73</v>
      </c>
    </row>
    <row r="123" spans="1:10" x14ac:dyDescent="0.25">
      <c r="B123">
        <v>1024</v>
      </c>
      <c r="C123">
        <v>2</v>
      </c>
      <c r="D123">
        <v>200</v>
      </c>
      <c r="E123">
        <v>25</v>
      </c>
      <c r="F123">
        <v>0.9</v>
      </c>
      <c r="G123">
        <v>5.0000000000000001E-4</v>
      </c>
      <c r="H123">
        <v>2</v>
      </c>
      <c r="J123">
        <v>77.11</v>
      </c>
    </row>
    <row r="124" spans="1:10" x14ac:dyDescent="0.25">
      <c r="B124">
        <v>1024</v>
      </c>
      <c r="C124">
        <v>2</v>
      </c>
      <c r="D124">
        <v>200</v>
      </c>
      <c r="E124">
        <v>25</v>
      </c>
      <c r="F124">
        <v>0.9</v>
      </c>
      <c r="G124">
        <v>5.0000000000000001E-4</v>
      </c>
      <c r="H124">
        <v>2</v>
      </c>
      <c r="J124">
        <v>76.53</v>
      </c>
    </row>
    <row r="125" spans="1:10" x14ac:dyDescent="0.25">
      <c r="B125">
        <v>1024</v>
      </c>
      <c r="C125">
        <v>2</v>
      </c>
      <c r="D125">
        <v>200</v>
      </c>
      <c r="E125">
        <v>25</v>
      </c>
      <c r="F125">
        <v>0.8</v>
      </c>
      <c r="G125">
        <v>5.0000000000000001E-4</v>
      </c>
      <c r="H125">
        <v>2</v>
      </c>
      <c r="J125">
        <v>72.400000000000006</v>
      </c>
    </row>
    <row r="126" spans="1:10" x14ac:dyDescent="0.25">
      <c r="B126">
        <v>1024</v>
      </c>
      <c r="C126">
        <v>2</v>
      </c>
      <c r="D126">
        <v>200</v>
      </c>
      <c r="E126">
        <v>25</v>
      </c>
      <c r="F126">
        <v>0.8</v>
      </c>
      <c r="G126">
        <v>5.0000000000000001E-4</v>
      </c>
      <c r="H126">
        <v>2</v>
      </c>
      <c r="J126">
        <v>72.47</v>
      </c>
    </row>
    <row r="127" spans="1:10" x14ac:dyDescent="0.25">
      <c r="B127">
        <v>1024</v>
      </c>
      <c r="C127">
        <v>2</v>
      </c>
      <c r="D127">
        <v>200</v>
      </c>
      <c r="E127">
        <v>25</v>
      </c>
      <c r="F127">
        <v>0.7</v>
      </c>
      <c r="G127">
        <v>5.0000000000000001E-4</v>
      </c>
      <c r="H127">
        <v>2</v>
      </c>
      <c r="J127">
        <v>76.3</v>
      </c>
    </row>
    <row r="128" spans="1:10" x14ac:dyDescent="0.25">
      <c r="B128">
        <v>1024</v>
      </c>
      <c r="C128">
        <v>2</v>
      </c>
      <c r="D128">
        <v>200</v>
      </c>
      <c r="E128">
        <v>25</v>
      </c>
      <c r="F128">
        <v>0.7</v>
      </c>
      <c r="G128">
        <v>5.0000000000000001E-4</v>
      </c>
      <c r="H128">
        <v>2</v>
      </c>
      <c r="J128">
        <v>73.7</v>
      </c>
    </row>
    <row r="129" spans="2:10" x14ac:dyDescent="0.25">
      <c r="B129">
        <v>1024</v>
      </c>
      <c r="C129">
        <v>2</v>
      </c>
      <c r="D129">
        <v>200</v>
      </c>
      <c r="E129">
        <v>25</v>
      </c>
      <c r="F129">
        <v>0.6</v>
      </c>
      <c r="G129">
        <v>5.0000000000000001E-4</v>
      </c>
      <c r="H129">
        <v>2</v>
      </c>
      <c r="J129">
        <v>72.900000000000006</v>
      </c>
    </row>
    <row r="130" spans="2:10" x14ac:dyDescent="0.25">
      <c r="B130">
        <v>1024</v>
      </c>
      <c r="C130">
        <v>2</v>
      </c>
      <c r="D130">
        <v>200</v>
      </c>
      <c r="E130">
        <v>25</v>
      </c>
      <c r="F130">
        <v>0.6</v>
      </c>
      <c r="G130">
        <v>5.0000000000000001E-4</v>
      </c>
      <c r="H130">
        <v>2</v>
      </c>
      <c r="J130">
        <v>74.680000000000007</v>
      </c>
    </row>
    <row r="131" spans="2:10" x14ac:dyDescent="0.25">
      <c r="B131">
        <v>1024</v>
      </c>
      <c r="C131">
        <v>2</v>
      </c>
      <c r="D131">
        <v>400</v>
      </c>
      <c r="E131">
        <v>25</v>
      </c>
      <c r="F131">
        <v>0.95</v>
      </c>
      <c r="G131">
        <v>5.0000000000000001E-4</v>
      </c>
      <c r="H131">
        <v>2</v>
      </c>
      <c r="J131">
        <v>78.260000000000005</v>
      </c>
    </row>
    <row r="132" spans="2:10" x14ac:dyDescent="0.25">
      <c r="B132">
        <v>1024</v>
      </c>
      <c r="C132">
        <v>2</v>
      </c>
      <c r="D132">
        <v>400</v>
      </c>
      <c r="E132">
        <v>25</v>
      </c>
      <c r="F132">
        <v>0.95</v>
      </c>
      <c r="G132">
        <v>5.0000000000000001E-4</v>
      </c>
      <c r="H132">
        <v>2</v>
      </c>
      <c r="J132">
        <v>78.45</v>
      </c>
    </row>
    <row r="133" spans="2:10" x14ac:dyDescent="0.25">
      <c r="B133">
        <v>1024</v>
      </c>
      <c r="C133">
        <v>2</v>
      </c>
      <c r="D133">
        <v>800</v>
      </c>
      <c r="E133">
        <v>25</v>
      </c>
      <c r="F133">
        <v>0.95</v>
      </c>
      <c r="G133">
        <v>5.0000000000000001E-4</v>
      </c>
      <c r="H133">
        <v>2</v>
      </c>
      <c r="J133">
        <v>79</v>
      </c>
    </row>
    <row r="134" spans="2:10" x14ac:dyDescent="0.25">
      <c r="B134">
        <v>1024</v>
      </c>
      <c r="C134">
        <v>2</v>
      </c>
      <c r="D134">
        <v>800</v>
      </c>
      <c r="E134">
        <v>25</v>
      </c>
      <c r="F134">
        <v>0.95</v>
      </c>
      <c r="G134">
        <v>5.0000000000000001E-4</v>
      </c>
      <c r="H134">
        <v>2</v>
      </c>
      <c r="J134">
        <v>76.239999999999995</v>
      </c>
    </row>
    <row r="135" spans="2:10" x14ac:dyDescent="0.25">
      <c r="B135">
        <v>1024</v>
      </c>
      <c r="C135">
        <v>2</v>
      </c>
      <c r="D135">
        <v>1200</v>
      </c>
      <c r="E135">
        <v>25</v>
      </c>
      <c r="F135">
        <v>0.95</v>
      </c>
      <c r="G135">
        <v>5.0000000000000001E-4</v>
      </c>
      <c r="H135">
        <v>2</v>
      </c>
      <c r="J135">
        <v>80.099999999999994</v>
      </c>
    </row>
    <row r="136" spans="2:10" x14ac:dyDescent="0.25">
      <c r="B136">
        <v>1024</v>
      </c>
      <c r="C136">
        <v>2</v>
      </c>
      <c r="D136">
        <v>1200</v>
      </c>
      <c r="E136">
        <v>25</v>
      </c>
      <c r="F136">
        <v>0.95</v>
      </c>
      <c r="G136">
        <v>5.0000000000000001E-4</v>
      </c>
      <c r="H136">
        <v>2</v>
      </c>
    </row>
  </sheetData>
  <mergeCells count="5">
    <mergeCell ref="B1:H1"/>
    <mergeCell ref="N1:V1"/>
    <mergeCell ref="AB1:AJ1"/>
    <mergeCell ref="AP1:AX1"/>
    <mergeCell ref="AZ1:B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C36A-9695-4107-B145-7CF3D30E5EDA}">
  <dimension ref="A1:BL169"/>
  <sheetViews>
    <sheetView workbookViewId="0">
      <selection sqref="A1:Q15"/>
    </sheetView>
  </sheetViews>
  <sheetFormatPr defaultRowHeight="15" x14ac:dyDescent="0.25"/>
  <cols>
    <col min="1" max="1" width="11.140625" bestFit="1" customWidth="1"/>
    <col min="2" max="6" width="11.85546875" bestFit="1" customWidth="1"/>
    <col min="11" max="15" width="11.85546875" bestFit="1" customWidth="1"/>
    <col min="21" max="21" width="38" customWidth="1"/>
    <col min="36" max="36" width="12.7109375" bestFit="1" customWidth="1"/>
  </cols>
  <sheetData>
    <row r="1" spans="1:64" x14ac:dyDescent="0.25">
      <c r="A1" s="19" t="s">
        <v>105</v>
      </c>
      <c r="B1" s="19"/>
      <c r="C1" s="19"/>
      <c r="D1" s="19"/>
      <c r="E1" s="19"/>
      <c r="F1" s="19"/>
      <c r="G1" s="19"/>
      <c r="H1" s="13"/>
      <c r="J1" s="19" t="s">
        <v>106</v>
      </c>
      <c r="K1" s="19"/>
      <c r="L1" s="19"/>
      <c r="M1" s="19"/>
      <c r="N1" s="19"/>
      <c r="O1" s="19"/>
      <c r="P1" s="19"/>
      <c r="T1" t="s">
        <v>39</v>
      </c>
      <c r="U1" t="s">
        <v>274</v>
      </c>
      <c r="Y1" t="s">
        <v>290</v>
      </c>
      <c r="Z1" t="s">
        <v>304</v>
      </c>
      <c r="AI1" t="s">
        <v>41</v>
      </c>
      <c r="AJ1" s="14" t="s">
        <v>389</v>
      </c>
      <c r="AO1" t="s">
        <v>42</v>
      </c>
      <c r="AP1" t="s">
        <v>455</v>
      </c>
      <c r="AX1" t="s">
        <v>43</v>
      </c>
      <c r="BE1" t="s">
        <v>61</v>
      </c>
      <c r="BK1" t="s">
        <v>2092</v>
      </c>
      <c r="BL1" s="9" t="s">
        <v>2231</v>
      </c>
    </row>
    <row r="2" spans="1:64" ht="18" thickBot="1" x14ac:dyDescent="0.35">
      <c r="A2" s="6" t="s">
        <v>64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61</v>
      </c>
      <c r="H2" t="s">
        <v>2092</v>
      </c>
      <c r="J2" s="6" t="s">
        <v>64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61</v>
      </c>
      <c r="Q2" t="s">
        <v>2092</v>
      </c>
      <c r="S2" t="s">
        <v>231</v>
      </c>
      <c r="T2" t="s">
        <v>218</v>
      </c>
      <c r="Z2" t="s">
        <v>305</v>
      </c>
      <c r="AJ2" t="s">
        <v>376</v>
      </c>
      <c r="AP2" t="s">
        <v>456</v>
      </c>
      <c r="AY2" s="9" t="s">
        <v>534</v>
      </c>
      <c r="BL2" s="9" t="s">
        <v>2232</v>
      </c>
    </row>
    <row r="3" spans="1:64" ht="15.75" thickTop="1" x14ac:dyDescent="0.25">
      <c r="A3" t="s">
        <v>22</v>
      </c>
      <c r="B3">
        <v>9441</v>
      </c>
      <c r="C3">
        <v>9460</v>
      </c>
      <c r="D3">
        <v>9396</v>
      </c>
      <c r="E3">
        <v>9441</v>
      </c>
      <c r="F3">
        <v>9354</v>
      </c>
      <c r="G3">
        <v>9451</v>
      </c>
      <c r="H3">
        <v>8991</v>
      </c>
      <c r="J3" t="s">
        <v>22</v>
      </c>
      <c r="K3">
        <v>9345</v>
      </c>
      <c r="L3">
        <v>9447</v>
      </c>
      <c r="M3">
        <v>9421</v>
      </c>
      <c r="N3">
        <v>9402</v>
      </c>
      <c r="O3">
        <v>9018</v>
      </c>
      <c r="P3">
        <v>9351</v>
      </c>
      <c r="Q3">
        <v>9018</v>
      </c>
      <c r="T3" t="s">
        <v>219</v>
      </c>
      <c r="Z3" t="s">
        <v>306</v>
      </c>
      <c r="AJ3" t="s">
        <v>377</v>
      </c>
      <c r="AP3" t="s">
        <v>457</v>
      </c>
      <c r="AY3" s="9" t="s">
        <v>535</v>
      </c>
      <c r="BL3" s="9" t="s">
        <v>2233</v>
      </c>
    </row>
    <row r="4" spans="1:64" x14ac:dyDescent="0.25">
      <c r="A4" t="s">
        <v>23</v>
      </c>
      <c r="B4">
        <v>270</v>
      </c>
      <c r="C4">
        <v>251</v>
      </c>
      <c r="D4">
        <v>315</v>
      </c>
      <c r="E4">
        <v>270</v>
      </c>
      <c r="F4">
        <v>357</v>
      </c>
      <c r="G4">
        <v>260</v>
      </c>
      <c r="H4">
        <v>720</v>
      </c>
      <c r="J4" t="s">
        <v>23</v>
      </c>
      <c r="K4">
        <v>366</v>
      </c>
      <c r="L4">
        <v>264</v>
      </c>
      <c r="M4">
        <v>290</v>
      </c>
      <c r="N4">
        <v>309</v>
      </c>
      <c r="O4">
        <v>693</v>
      </c>
      <c r="P4">
        <v>360</v>
      </c>
      <c r="Q4">
        <v>693</v>
      </c>
      <c r="T4" t="s">
        <v>220</v>
      </c>
      <c r="Z4" t="s">
        <v>307</v>
      </c>
      <c r="AJ4" t="s">
        <v>378</v>
      </c>
      <c r="AP4" t="s">
        <v>458</v>
      </c>
      <c r="AY4" s="9" t="s">
        <v>536</v>
      </c>
      <c r="BL4" s="9" t="s">
        <v>2234</v>
      </c>
    </row>
    <row r="5" spans="1:64" x14ac:dyDescent="0.25">
      <c r="A5" t="s">
        <v>24</v>
      </c>
      <c r="B5">
        <v>4255</v>
      </c>
      <c r="C5">
        <v>4640</v>
      </c>
      <c r="D5">
        <v>3160</v>
      </c>
      <c r="E5">
        <v>3999</v>
      </c>
      <c r="F5">
        <v>4585</v>
      </c>
      <c r="G5">
        <v>4226</v>
      </c>
      <c r="H5">
        <v>4892</v>
      </c>
      <c r="J5" t="s">
        <v>24</v>
      </c>
      <c r="K5">
        <v>3627</v>
      </c>
      <c r="L5">
        <v>4713</v>
      </c>
      <c r="M5">
        <v>3248</v>
      </c>
      <c r="N5">
        <v>3927</v>
      </c>
      <c r="O5">
        <v>4470</v>
      </c>
      <c r="P5">
        <v>3372</v>
      </c>
      <c r="Q5">
        <v>4470</v>
      </c>
      <c r="T5" t="s">
        <v>221</v>
      </c>
      <c r="Z5" t="s">
        <v>308</v>
      </c>
      <c r="AJ5" t="s">
        <v>379</v>
      </c>
      <c r="AP5" t="s">
        <v>459</v>
      </c>
      <c r="AY5" s="9" t="s">
        <v>537</v>
      </c>
      <c r="BL5" s="9" t="s">
        <v>2235</v>
      </c>
    </row>
    <row r="6" spans="1:64" x14ac:dyDescent="0.25">
      <c r="A6" t="s">
        <v>25</v>
      </c>
      <c r="B6">
        <v>8578</v>
      </c>
      <c r="C6">
        <v>8193</v>
      </c>
      <c r="D6">
        <v>9673</v>
      </c>
      <c r="E6">
        <v>8834</v>
      </c>
      <c r="F6">
        <v>8248</v>
      </c>
      <c r="G6">
        <v>8607</v>
      </c>
      <c r="H6">
        <v>7941</v>
      </c>
      <c r="J6" t="s">
        <v>25</v>
      </c>
      <c r="K6">
        <v>9206</v>
      </c>
      <c r="L6">
        <v>8120</v>
      </c>
      <c r="M6">
        <v>9585</v>
      </c>
      <c r="N6">
        <v>8906</v>
      </c>
      <c r="O6">
        <v>8363</v>
      </c>
      <c r="P6">
        <v>9461</v>
      </c>
      <c r="Q6">
        <v>8363</v>
      </c>
      <c r="T6" t="s">
        <v>222</v>
      </c>
      <c r="Z6" t="s">
        <v>309</v>
      </c>
      <c r="AJ6" t="s">
        <v>380</v>
      </c>
      <c r="AP6" t="s">
        <v>460</v>
      </c>
      <c r="AY6" s="9" t="s">
        <v>538</v>
      </c>
      <c r="BL6" s="9" t="s">
        <v>2236</v>
      </c>
    </row>
    <row r="7" spans="1:64" x14ac:dyDescent="0.25">
      <c r="A7" t="s">
        <v>55</v>
      </c>
      <c r="B7" t="s">
        <v>44</v>
      </c>
      <c r="C7" t="s">
        <v>2262</v>
      </c>
      <c r="D7" t="s">
        <v>2263</v>
      </c>
      <c r="E7" t="s">
        <v>2264</v>
      </c>
      <c r="F7" t="s">
        <v>2265</v>
      </c>
      <c r="G7" t="s">
        <v>210</v>
      </c>
      <c r="H7" t="s">
        <v>2267</v>
      </c>
      <c r="J7" t="s">
        <v>55</v>
      </c>
      <c r="K7" t="s">
        <v>2256</v>
      </c>
      <c r="L7" t="s">
        <v>2257</v>
      </c>
      <c r="M7" t="s">
        <v>2258</v>
      </c>
      <c r="N7" t="s">
        <v>2259</v>
      </c>
      <c r="O7" t="s">
        <v>2260</v>
      </c>
      <c r="P7" t="s">
        <v>2266</v>
      </c>
      <c r="Q7" t="s">
        <v>2261</v>
      </c>
      <c r="T7" t="s">
        <v>223</v>
      </c>
      <c r="Z7" t="s">
        <v>310</v>
      </c>
      <c r="AJ7" t="s">
        <v>381</v>
      </c>
      <c r="AP7" t="s">
        <v>461</v>
      </c>
      <c r="AY7" s="9" t="s">
        <v>539</v>
      </c>
      <c r="BL7" s="9" t="s">
        <v>2237</v>
      </c>
    </row>
    <row r="8" spans="1:64" x14ac:dyDescent="0.25">
      <c r="A8" t="s">
        <v>214</v>
      </c>
      <c r="B8" s="2">
        <v>79.930000000000007</v>
      </c>
      <c r="C8">
        <v>78.3</v>
      </c>
      <c r="D8">
        <v>84.59</v>
      </c>
      <c r="E8">
        <v>81.06</v>
      </c>
      <c r="F8">
        <v>78.08</v>
      </c>
      <c r="G8">
        <v>80.099999999999994</v>
      </c>
      <c r="H8">
        <v>75.11</v>
      </c>
      <c r="I8" s="3"/>
      <c r="J8" t="s">
        <v>56</v>
      </c>
      <c r="K8" s="2">
        <v>82.29</v>
      </c>
      <c r="L8" s="2">
        <v>77.92</v>
      </c>
      <c r="M8">
        <v>84.31</v>
      </c>
      <c r="N8">
        <v>81.209999999999994</v>
      </c>
      <c r="O8">
        <v>77.099999999999994</v>
      </c>
      <c r="P8">
        <v>83.45</v>
      </c>
      <c r="Q8">
        <v>77.099999999999994</v>
      </c>
      <c r="T8" t="s">
        <v>224</v>
      </c>
      <c r="Z8" t="s">
        <v>311</v>
      </c>
      <c r="AJ8" t="s">
        <v>382</v>
      </c>
      <c r="AP8" t="s">
        <v>462</v>
      </c>
      <c r="AY8" s="9" t="s">
        <v>540</v>
      </c>
      <c r="BL8" s="9" t="s">
        <v>2238</v>
      </c>
    </row>
    <row r="9" spans="1:64" x14ac:dyDescent="0.25">
      <c r="A9" t="s">
        <v>10</v>
      </c>
      <c r="B9" s="2">
        <v>2.78</v>
      </c>
      <c r="C9">
        <v>2.58</v>
      </c>
      <c r="D9">
        <v>3.24</v>
      </c>
      <c r="E9">
        <v>2.78</v>
      </c>
      <c r="F9">
        <v>3.68</v>
      </c>
      <c r="G9">
        <v>2.68</v>
      </c>
      <c r="H9">
        <v>7.41</v>
      </c>
      <c r="I9" s="3"/>
      <c r="J9" t="s">
        <v>10</v>
      </c>
      <c r="K9" s="2">
        <v>3.77</v>
      </c>
      <c r="L9" s="2">
        <v>2.72</v>
      </c>
      <c r="M9">
        <v>2.99</v>
      </c>
      <c r="N9">
        <v>3.18</v>
      </c>
      <c r="O9">
        <v>7.14</v>
      </c>
      <c r="P9">
        <v>3.71</v>
      </c>
      <c r="Q9">
        <v>7.14</v>
      </c>
      <c r="T9" t="s">
        <v>225</v>
      </c>
      <c r="Z9" t="s">
        <v>312</v>
      </c>
      <c r="AJ9" t="s">
        <v>383</v>
      </c>
      <c r="AP9" t="s">
        <v>463</v>
      </c>
      <c r="AY9" s="9" t="s">
        <v>541</v>
      </c>
      <c r="BL9" s="9" t="s">
        <v>2239</v>
      </c>
    </row>
    <row r="10" spans="1:64" x14ac:dyDescent="0.25">
      <c r="A10" t="s">
        <v>11</v>
      </c>
      <c r="B10" s="2">
        <v>66.84</v>
      </c>
      <c r="C10">
        <v>63.84</v>
      </c>
      <c r="D10">
        <v>75.38</v>
      </c>
      <c r="E10">
        <v>68.84</v>
      </c>
      <c r="F10">
        <v>64.27</v>
      </c>
      <c r="G10">
        <v>67.069999999999993</v>
      </c>
      <c r="H10">
        <v>61.88</v>
      </c>
      <c r="I10" s="3"/>
      <c r="J10" t="s">
        <v>11</v>
      </c>
      <c r="K10" s="2">
        <v>71.739999999999995</v>
      </c>
      <c r="L10" s="2">
        <v>63.27</v>
      </c>
      <c r="M10">
        <v>74.69</v>
      </c>
      <c r="N10">
        <v>69.400000000000006</v>
      </c>
      <c r="O10">
        <v>65.17</v>
      </c>
      <c r="P10">
        <v>73.72</v>
      </c>
      <c r="Q10">
        <v>65.17</v>
      </c>
      <c r="T10" t="s">
        <v>226</v>
      </c>
      <c r="Z10" t="s">
        <v>313</v>
      </c>
      <c r="AJ10" t="s">
        <v>384</v>
      </c>
      <c r="AP10" t="s">
        <v>464</v>
      </c>
      <c r="AY10" s="9" t="s">
        <v>542</v>
      </c>
      <c r="BL10" s="9" t="s">
        <v>2240</v>
      </c>
    </row>
    <row r="11" spans="1:64" x14ac:dyDescent="0.25">
      <c r="A11" t="s">
        <v>57</v>
      </c>
      <c r="B11" s="2">
        <v>96.95</v>
      </c>
      <c r="C11">
        <v>97.03</v>
      </c>
      <c r="D11">
        <v>96.85</v>
      </c>
      <c r="E11">
        <v>97.03</v>
      </c>
      <c r="F11">
        <v>95.85</v>
      </c>
      <c r="G11">
        <v>97.07</v>
      </c>
      <c r="H11">
        <v>91.69</v>
      </c>
      <c r="I11" s="3"/>
      <c r="J11" t="s">
        <v>57</v>
      </c>
      <c r="K11" s="2">
        <v>96.18</v>
      </c>
      <c r="L11" s="2">
        <v>96.85</v>
      </c>
      <c r="M11">
        <v>97.06</v>
      </c>
      <c r="N11">
        <v>96.65</v>
      </c>
      <c r="O11">
        <v>92.35</v>
      </c>
      <c r="P11">
        <v>96.33</v>
      </c>
      <c r="Q11">
        <v>92.35</v>
      </c>
      <c r="T11" t="s">
        <v>227</v>
      </c>
      <c r="Z11" t="s">
        <v>314</v>
      </c>
      <c r="AJ11" t="s">
        <v>385</v>
      </c>
      <c r="AP11" t="s">
        <v>465</v>
      </c>
      <c r="AY11" s="9" t="s">
        <v>543</v>
      </c>
      <c r="BL11" s="9" t="s">
        <v>2241</v>
      </c>
    </row>
    <row r="12" spans="1:64" x14ac:dyDescent="0.25">
      <c r="A12" t="s">
        <v>58</v>
      </c>
      <c r="B12" s="2">
        <v>66.84</v>
      </c>
      <c r="C12">
        <v>63.84</v>
      </c>
      <c r="D12">
        <v>75.38</v>
      </c>
      <c r="E12">
        <v>68.84</v>
      </c>
      <c r="F12">
        <v>64.27</v>
      </c>
      <c r="G12">
        <v>67.069999999999993</v>
      </c>
      <c r="H12">
        <v>61.88</v>
      </c>
      <c r="I12" s="3"/>
      <c r="J12" t="s">
        <v>58</v>
      </c>
      <c r="K12" s="2">
        <v>71.739999999999995</v>
      </c>
      <c r="L12" s="2">
        <v>63.27</v>
      </c>
      <c r="M12">
        <v>74.69</v>
      </c>
      <c r="N12">
        <v>69.400000000000006</v>
      </c>
      <c r="O12">
        <v>65.17</v>
      </c>
      <c r="P12">
        <v>73.72</v>
      </c>
      <c r="Q12">
        <v>65.17</v>
      </c>
      <c r="T12" t="s">
        <v>228</v>
      </c>
      <c r="Z12" t="s">
        <v>315</v>
      </c>
      <c r="AJ12" t="s">
        <v>386</v>
      </c>
      <c r="AP12" t="s">
        <v>466</v>
      </c>
      <c r="AY12" s="9" t="s">
        <v>544</v>
      </c>
      <c r="BL12" s="9" t="s">
        <v>2242</v>
      </c>
    </row>
    <row r="13" spans="1:64" x14ac:dyDescent="0.25">
      <c r="A13" t="s">
        <v>59</v>
      </c>
      <c r="B13" s="2">
        <v>79.13</v>
      </c>
      <c r="C13">
        <v>77.010000000000005</v>
      </c>
      <c r="D13">
        <v>84.77</v>
      </c>
      <c r="E13">
        <v>80.540000000000006</v>
      </c>
      <c r="F13">
        <v>76.95</v>
      </c>
      <c r="G13">
        <v>79.33</v>
      </c>
      <c r="H13">
        <v>73.89</v>
      </c>
      <c r="I13" s="3"/>
      <c r="J13" t="s">
        <v>59</v>
      </c>
      <c r="K13" s="2">
        <v>82.18</v>
      </c>
      <c r="L13" s="2">
        <v>76.540000000000006</v>
      </c>
      <c r="M13">
        <v>84.42</v>
      </c>
      <c r="N13">
        <v>80.790000000000006</v>
      </c>
      <c r="O13">
        <v>76.41</v>
      </c>
      <c r="P13">
        <v>83.53</v>
      </c>
      <c r="Q13">
        <v>76.41</v>
      </c>
      <c r="T13" t="s">
        <v>229</v>
      </c>
      <c r="Z13" t="s">
        <v>316</v>
      </c>
      <c r="AJ13" t="s">
        <v>387</v>
      </c>
      <c r="AP13" t="s">
        <v>467</v>
      </c>
      <c r="AY13" s="9" t="s">
        <v>545</v>
      </c>
      <c r="BL13" s="9" t="s">
        <v>2243</v>
      </c>
    </row>
    <row r="14" spans="1:64" x14ac:dyDescent="0.25">
      <c r="A14" t="s">
        <v>10</v>
      </c>
      <c r="B14" s="2">
        <v>3.05</v>
      </c>
      <c r="C14">
        <v>2.97</v>
      </c>
      <c r="D14">
        <v>3.15</v>
      </c>
      <c r="E14">
        <v>2.97</v>
      </c>
      <c r="F14">
        <v>4.1500000000000004</v>
      </c>
      <c r="G14">
        <v>2.93</v>
      </c>
      <c r="H14">
        <v>8.31</v>
      </c>
      <c r="I14" s="3"/>
      <c r="J14" t="s">
        <v>15</v>
      </c>
      <c r="K14" s="2">
        <v>3.82</v>
      </c>
      <c r="L14" s="2">
        <v>3.15</v>
      </c>
      <c r="M14">
        <v>2.94</v>
      </c>
      <c r="N14">
        <v>3.35</v>
      </c>
      <c r="O14">
        <v>7.65</v>
      </c>
      <c r="P14">
        <v>3.67</v>
      </c>
      <c r="Q14">
        <v>7.65</v>
      </c>
      <c r="T14" t="s">
        <v>230</v>
      </c>
      <c r="Z14" t="s">
        <v>317</v>
      </c>
      <c r="AJ14" t="s">
        <v>388</v>
      </c>
      <c r="AP14" t="s">
        <v>468</v>
      </c>
      <c r="AY14" s="9" t="s">
        <v>546</v>
      </c>
    </row>
    <row r="15" spans="1:64" x14ac:dyDescent="0.25">
      <c r="A15" t="s">
        <v>16</v>
      </c>
      <c r="B15" s="2">
        <v>31.07</v>
      </c>
      <c r="C15">
        <v>32.909999999999997</v>
      </c>
      <c r="D15">
        <v>25.17</v>
      </c>
      <c r="E15">
        <v>29.75</v>
      </c>
      <c r="F15">
        <v>32.89</v>
      </c>
      <c r="G15">
        <v>30.9</v>
      </c>
      <c r="H15">
        <v>35.24</v>
      </c>
      <c r="I15" s="3"/>
      <c r="J15" t="s">
        <v>16</v>
      </c>
      <c r="K15" s="2">
        <v>27.96</v>
      </c>
      <c r="L15" s="2">
        <v>33.28</v>
      </c>
      <c r="M15">
        <v>25.64</v>
      </c>
      <c r="N15">
        <v>29.46</v>
      </c>
      <c r="O15">
        <v>33.14</v>
      </c>
      <c r="P15">
        <v>26.5</v>
      </c>
      <c r="Q15">
        <v>33.14</v>
      </c>
    </row>
    <row r="16" spans="1:64" ht="18" thickBot="1" x14ac:dyDescent="0.35">
      <c r="A16" s="6" t="s">
        <v>63</v>
      </c>
      <c r="B16" s="3"/>
      <c r="C16" s="3"/>
      <c r="J16" s="6" t="s">
        <v>63</v>
      </c>
      <c r="K16" s="3"/>
      <c r="L16" s="3"/>
      <c r="S16" t="s">
        <v>232</v>
      </c>
      <c r="T16" t="s">
        <v>233</v>
      </c>
      <c r="Z16" s="9" t="s">
        <v>318</v>
      </c>
      <c r="AJ16" t="s">
        <v>390</v>
      </c>
      <c r="AP16" t="s">
        <v>456</v>
      </c>
      <c r="AY16" t="s">
        <v>534</v>
      </c>
    </row>
    <row r="17" spans="1:51" ht="15.75" thickTop="1" x14ac:dyDescent="0.25">
      <c r="A17" t="s">
        <v>22</v>
      </c>
      <c r="B17" s="2">
        <v>9441</v>
      </c>
      <c r="C17" s="2">
        <v>9455</v>
      </c>
      <c r="D17" s="2">
        <v>9308</v>
      </c>
      <c r="E17" s="2">
        <v>9457</v>
      </c>
      <c r="F17" s="2">
        <v>9018</v>
      </c>
      <c r="G17" s="2">
        <v>9451</v>
      </c>
      <c r="H17" s="2"/>
      <c r="I17" s="2"/>
      <c r="J17" t="s">
        <v>22</v>
      </c>
      <c r="K17" s="2">
        <v>8937</v>
      </c>
      <c r="L17" s="2">
        <v>9455</v>
      </c>
      <c r="M17" s="2">
        <v>9387</v>
      </c>
      <c r="N17" s="2">
        <v>9402</v>
      </c>
      <c r="O17" s="2">
        <v>9027</v>
      </c>
      <c r="P17" s="2">
        <v>9441</v>
      </c>
      <c r="T17" t="s">
        <v>234</v>
      </c>
      <c r="Z17" s="9" t="s">
        <v>319</v>
      </c>
      <c r="AJ17" t="s">
        <v>391</v>
      </c>
      <c r="AP17" t="s">
        <v>457</v>
      </c>
      <c r="AY17" t="s">
        <v>535</v>
      </c>
    </row>
    <row r="18" spans="1:51" x14ac:dyDescent="0.25">
      <c r="A18" t="s">
        <v>23</v>
      </c>
      <c r="B18" s="2">
        <v>270</v>
      </c>
      <c r="C18" s="2">
        <v>256</v>
      </c>
      <c r="D18" s="2">
        <v>403</v>
      </c>
      <c r="E18" s="2">
        <v>254</v>
      </c>
      <c r="F18" s="2">
        <v>693</v>
      </c>
      <c r="G18" s="2">
        <v>260</v>
      </c>
      <c r="H18" s="2"/>
      <c r="I18" s="2"/>
      <c r="J18" t="s">
        <v>23</v>
      </c>
      <c r="K18" s="2">
        <v>774</v>
      </c>
      <c r="L18" s="2">
        <v>256</v>
      </c>
      <c r="M18" s="2">
        <v>324</v>
      </c>
      <c r="N18" s="2">
        <v>309</v>
      </c>
      <c r="O18" s="2">
        <v>684</v>
      </c>
      <c r="P18" s="2">
        <v>270</v>
      </c>
      <c r="T18" t="s">
        <v>235</v>
      </c>
      <c r="Z18" s="9" t="s">
        <v>320</v>
      </c>
      <c r="AJ18" t="s">
        <v>392</v>
      </c>
      <c r="AP18" t="s">
        <v>469</v>
      </c>
      <c r="AY18" t="s">
        <v>536</v>
      </c>
    </row>
    <row r="19" spans="1:51" x14ac:dyDescent="0.25">
      <c r="A19" t="s">
        <v>24</v>
      </c>
      <c r="B19" s="2">
        <v>2071</v>
      </c>
      <c r="C19" s="2">
        <v>2173</v>
      </c>
      <c r="D19" s="2">
        <v>2134</v>
      </c>
      <c r="E19" s="2">
        <v>1927</v>
      </c>
      <c r="F19" s="2">
        <v>2364</v>
      </c>
      <c r="G19" s="2">
        <v>2144</v>
      </c>
      <c r="H19" s="2"/>
      <c r="I19" s="2"/>
      <c r="J19" t="s">
        <v>24</v>
      </c>
      <c r="K19" s="2">
        <v>2356</v>
      </c>
      <c r="L19" s="2">
        <v>2043</v>
      </c>
      <c r="M19" s="2">
        <v>2144</v>
      </c>
      <c r="N19" s="2">
        <v>1967</v>
      </c>
      <c r="O19" s="2">
        <v>2459</v>
      </c>
      <c r="P19" s="2">
        <v>2681</v>
      </c>
      <c r="T19" t="s">
        <v>236</v>
      </c>
      <c r="Z19" s="9" t="s">
        <v>321</v>
      </c>
      <c r="AJ19" t="s">
        <v>393</v>
      </c>
      <c r="AP19" t="s">
        <v>470</v>
      </c>
      <c r="AY19" t="s">
        <v>537</v>
      </c>
    </row>
    <row r="20" spans="1:51" x14ac:dyDescent="0.25">
      <c r="A20" t="s">
        <v>25</v>
      </c>
      <c r="B20" s="2">
        <v>7012</v>
      </c>
      <c r="C20" s="2">
        <v>6910</v>
      </c>
      <c r="D20" s="2">
        <v>6949</v>
      </c>
      <c r="E20" s="2">
        <v>7156</v>
      </c>
      <c r="F20" s="2">
        <v>6719</v>
      </c>
      <c r="G20" s="2">
        <v>6939</v>
      </c>
      <c r="H20" s="2"/>
      <c r="I20" s="2"/>
      <c r="J20" t="s">
        <v>25</v>
      </c>
      <c r="K20" s="2">
        <v>6727</v>
      </c>
      <c r="L20" s="2">
        <v>7040</v>
      </c>
      <c r="M20" s="2">
        <v>6939</v>
      </c>
      <c r="N20" s="2">
        <v>7116</v>
      </c>
      <c r="O20" s="2">
        <v>6624</v>
      </c>
      <c r="P20" s="2">
        <v>6402</v>
      </c>
      <c r="T20" t="s">
        <v>237</v>
      </c>
      <c r="Z20" s="9" t="s">
        <v>322</v>
      </c>
      <c r="AJ20" t="s">
        <v>394</v>
      </c>
      <c r="AP20" t="s">
        <v>471</v>
      </c>
      <c r="AY20" t="s">
        <v>538</v>
      </c>
    </row>
    <row r="21" spans="1:51" x14ac:dyDescent="0.25">
      <c r="A21" t="s">
        <v>55</v>
      </c>
      <c r="B21" s="2" t="s">
        <v>45</v>
      </c>
      <c r="C21" s="2" t="s">
        <v>47</v>
      </c>
      <c r="D21" s="2" t="s">
        <v>49</v>
      </c>
      <c r="E21" s="2" t="s">
        <v>51</v>
      </c>
      <c r="F21" s="2" t="s">
        <v>54</v>
      </c>
      <c r="G21" s="2" t="s">
        <v>211</v>
      </c>
      <c r="H21" s="2"/>
      <c r="I21" s="2"/>
      <c r="J21" t="s">
        <v>55</v>
      </c>
      <c r="K21" s="2" t="s">
        <v>164</v>
      </c>
      <c r="L21" s="2" t="s">
        <v>166</v>
      </c>
      <c r="M21" s="2" t="s">
        <v>168</v>
      </c>
      <c r="N21" s="2" t="s">
        <v>170</v>
      </c>
      <c r="O21" s="2" t="s">
        <v>172</v>
      </c>
      <c r="P21" s="2" t="s">
        <v>212</v>
      </c>
      <c r="T21" t="s">
        <v>238</v>
      </c>
      <c r="Z21" s="9" t="s">
        <v>323</v>
      </c>
      <c r="AJ21" t="s">
        <v>395</v>
      </c>
      <c r="AP21" t="s">
        <v>472</v>
      </c>
      <c r="AY21" t="s">
        <v>539</v>
      </c>
    </row>
    <row r="22" spans="1:51" x14ac:dyDescent="0.25">
      <c r="A22" t="s">
        <v>56</v>
      </c>
      <c r="B22" s="2">
        <v>87.54</v>
      </c>
      <c r="C22" s="2">
        <v>87.08</v>
      </c>
      <c r="D22" s="2">
        <v>86.5</v>
      </c>
      <c r="E22" s="2">
        <v>88.4</v>
      </c>
      <c r="F22" s="2">
        <v>83.73</v>
      </c>
      <c r="G22" s="2">
        <v>87.21</v>
      </c>
      <c r="H22" s="2"/>
      <c r="I22" s="2"/>
      <c r="J22" t="s">
        <v>56</v>
      </c>
      <c r="K22" s="2">
        <v>83.35</v>
      </c>
      <c r="L22" s="2">
        <v>87.77</v>
      </c>
      <c r="M22" s="2">
        <v>86.87</v>
      </c>
      <c r="N22" s="2">
        <v>87.89</v>
      </c>
      <c r="O22" s="2">
        <v>83.28</v>
      </c>
      <c r="P22" s="2">
        <v>84.3</v>
      </c>
      <c r="T22" t="s">
        <v>239</v>
      </c>
      <c r="Z22" s="9" t="s">
        <v>324</v>
      </c>
      <c r="AJ22" t="s">
        <v>396</v>
      </c>
      <c r="AP22" t="s">
        <v>462</v>
      </c>
      <c r="AY22" t="s">
        <v>540</v>
      </c>
    </row>
    <row r="23" spans="1:51" x14ac:dyDescent="0.25">
      <c r="A23" t="s">
        <v>10</v>
      </c>
      <c r="B23" s="2">
        <v>2.78</v>
      </c>
      <c r="C23" s="2">
        <v>2.64</v>
      </c>
      <c r="D23" s="2">
        <v>4.1399999999999997</v>
      </c>
      <c r="E23" s="2">
        <v>2.62</v>
      </c>
      <c r="F23" s="2">
        <v>7.14</v>
      </c>
      <c r="G23" s="2">
        <v>2.68</v>
      </c>
      <c r="H23" s="2"/>
      <c r="I23" s="2"/>
      <c r="J23" t="s">
        <v>10</v>
      </c>
      <c r="K23" s="2">
        <v>7.97</v>
      </c>
      <c r="L23" s="2">
        <v>2.64</v>
      </c>
      <c r="M23" s="2">
        <v>3.34</v>
      </c>
      <c r="N23" s="2">
        <v>3.18</v>
      </c>
      <c r="O23" s="2">
        <v>7.04</v>
      </c>
      <c r="P23" s="2">
        <v>2.78</v>
      </c>
      <c r="T23" t="s">
        <v>240</v>
      </c>
      <c r="Z23" s="9" t="s">
        <v>325</v>
      </c>
      <c r="AJ23" t="s">
        <v>397</v>
      </c>
      <c r="AP23" t="s">
        <v>473</v>
      </c>
      <c r="AY23" t="s">
        <v>541</v>
      </c>
    </row>
    <row r="24" spans="1:51" x14ac:dyDescent="0.25">
      <c r="A24" t="s">
        <v>11</v>
      </c>
      <c r="B24" s="2">
        <v>77.2</v>
      </c>
      <c r="C24" s="2">
        <v>76.08</v>
      </c>
      <c r="D24" s="2">
        <v>76.510000000000005</v>
      </c>
      <c r="E24" s="2">
        <v>78.78</v>
      </c>
      <c r="F24" s="2">
        <v>73.97</v>
      </c>
      <c r="G24" s="2">
        <v>76.400000000000006</v>
      </c>
      <c r="H24" s="2"/>
      <c r="I24" s="2"/>
      <c r="J24" t="s">
        <v>11</v>
      </c>
      <c r="K24" s="2">
        <v>74.06</v>
      </c>
      <c r="L24" s="2">
        <v>77.510000000000005</v>
      </c>
      <c r="M24" s="2">
        <v>76.400000000000006</v>
      </c>
      <c r="N24" s="2">
        <v>78.34</v>
      </c>
      <c r="O24" s="2">
        <v>72.930000000000007</v>
      </c>
      <c r="P24" s="2">
        <v>70.48</v>
      </c>
      <c r="T24" t="s">
        <v>241</v>
      </c>
      <c r="Z24" s="9" t="s">
        <v>326</v>
      </c>
      <c r="AJ24" t="s">
        <v>398</v>
      </c>
      <c r="AP24" t="s">
        <v>474</v>
      </c>
      <c r="AY24" t="s">
        <v>542</v>
      </c>
    </row>
    <row r="25" spans="1:51" x14ac:dyDescent="0.25">
      <c r="A25" t="s">
        <v>57</v>
      </c>
      <c r="B25" s="2">
        <v>96.29</v>
      </c>
      <c r="C25" s="2">
        <v>96.43</v>
      </c>
      <c r="D25" s="2">
        <v>94.52</v>
      </c>
      <c r="E25" s="2">
        <v>96.57</v>
      </c>
      <c r="F25" s="2">
        <v>90.65</v>
      </c>
      <c r="G25" s="2">
        <v>96.39</v>
      </c>
      <c r="H25" s="2"/>
      <c r="I25" s="2"/>
      <c r="J25" t="s">
        <v>57</v>
      </c>
      <c r="K25" s="2">
        <v>89.68</v>
      </c>
      <c r="L25" s="2">
        <v>96.49</v>
      </c>
      <c r="M25" s="2">
        <v>95.54</v>
      </c>
      <c r="N25" s="2">
        <v>95.84</v>
      </c>
      <c r="O25" s="2">
        <v>90.64</v>
      </c>
      <c r="P25" s="2">
        <v>95.95</v>
      </c>
      <c r="T25" t="s">
        <v>242</v>
      </c>
      <c r="Z25" s="9" t="s">
        <v>327</v>
      </c>
      <c r="AJ25" t="s">
        <v>399</v>
      </c>
      <c r="AP25" t="s">
        <v>475</v>
      </c>
      <c r="AY25" t="s">
        <v>543</v>
      </c>
    </row>
    <row r="26" spans="1:51" x14ac:dyDescent="0.25">
      <c r="A26" t="s">
        <v>58</v>
      </c>
      <c r="B26" s="2">
        <v>77.2</v>
      </c>
      <c r="C26" s="2">
        <v>76.08</v>
      </c>
      <c r="D26" s="2">
        <v>76.510000000000005</v>
      </c>
      <c r="E26" s="2">
        <v>78.78</v>
      </c>
      <c r="F26" s="2">
        <v>73.97</v>
      </c>
      <c r="G26" s="2">
        <v>76.400000000000006</v>
      </c>
      <c r="H26" s="2"/>
      <c r="I26" s="2"/>
      <c r="J26" t="s">
        <v>58</v>
      </c>
      <c r="K26" s="2">
        <v>74.06</v>
      </c>
      <c r="L26" s="2">
        <v>77.510000000000005</v>
      </c>
      <c r="M26" s="2">
        <v>76.400000000000006</v>
      </c>
      <c r="N26" s="2">
        <v>78.34</v>
      </c>
      <c r="O26" s="2">
        <v>72.930000000000007</v>
      </c>
      <c r="P26" s="2">
        <v>70.48</v>
      </c>
      <c r="T26" t="s">
        <v>243</v>
      </c>
      <c r="Z26" s="9" t="s">
        <v>328</v>
      </c>
      <c r="AJ26" t="s">
        <v>400</v>
      </c>
      <c r="AP26" t="s">
        <v>476</v>
      </c>
      <c r="AY26" t="s">
        <v>544</v>
      </c>
    </row>
    <row r="27" spans="1:51" x14ac:dyDescent="0.25">
      <c r="A27" t="s">
        <v>59</v>
      </c>
      <c r="B27" s="2">
        <v>85.7</v>
      </c>
      <c r="C27" s="2">
        <v>85.05</v>
      </c>
      <c r="D27" s="2">
        <v>84.56</v>
      </c>
      <c r="E27" s="2">
        <v>86.78</v>
      </c>
      <c r="F27" s="2">
        <v>81.47</v>
      </c>
      <c r="G27" s="2">
        <v>85.24</v>
      </c>
      <c r="H27" s="2"/>
      <c r="I27" s="2"/>
      <c r="J27" t="s">
        <v>59</v>
      </c>
      <c r="K27" s="2">
        <v>81.13</v>
      </c>
      <c r="L27" s="2">
        <v>85.96</v>
      </c>
      <c r="M27" s="2">
        <v>84.9</v>
      </c>
      <c r="N27" s="2">
        <v>86.21</v>
      </c>
      <c r="O27" s="2">
        <v>80.819999999999993</v>
      </c>
      <c r="P27" s="2">
        <v>81.27</v>
      </c>
      <c r="T27" t="s">
        <v>244</v>
      </c>
      <c r="Z27" s="9" t="s">
        <v>329</v>
      </c>
      <c r="AJ27" t="s">
        <v>401</v>
      </c>
      <c r="AP27" t="s">
        <v>477</v>
      </c>
      <c r="AY27" t="s">
        <v>545</v>
      </c>
    </row>
    <row r="28" spans="1:51" x14ac:dyDescent="0.25">
      <c r="A28" t="s">
        <v>10</v>
      </c>
      <c r="B28" s="2">
        <v>3.71</v>
      </c>
      <c r="C28" s="2">
        <v>3.57</v>
      </c>
      <c r="D28" s="2">
        <v>5.48</v>
      </c>
      <c r="E28" s="2">
        <v>3.43</v>
      </c>
      <c r="F28" s="2">
        <v>9.35</v>
      </c>
      <c r="G28" s="2">
        <v>3.61</v>
      </c>
      <c r="H28" s="2"/>
      <c r="I28" s="2"/>
      <c r="J28" t="s">
        <v>10</v>
      </c>
      <c r="K28" s="2">
        <v>10.32</v>
      </c>
      <c r="L28" s="2">
        <v>3.51</v>
      </c>
      <c r="M28" s="2">
        <v>4.46</v>
      </c>
      <c r="N28" s="2">
        <v>4.16</v>
      </c>
      <c r="O28" s="2">
        <v>9.36</v>
      </c>
      <c r="P28" s="2">
        <v>4.05</v>
      </c>
      <c r="T28" t="s">
        <v>245</v>
      </c>
      <c r="Z28" s="9" t="s">
        <v>330</v>
      </c>
      <c r="AJ28" t="s">
        <v>402</v>
      </c>
      <c r="AP28" t="s">
        <v>478</v>
      </c>
      <c r="AY28" t="s">
        <v>546</v>
      </c>
    </row>
    <row r="29" spans="1:51" x14ac:dyDescent="0.25">
      <c r="A29" t="s">
        <v>16</v>
      </c>
      <c r="B29" s="2">
        <v>17.989999999999998</v>
      </c>
      <c r="C29" s="2">
        <v>18.690000000000001</v>
      </c>
      <c r="D29" s="2">
        <v>18.649999999999999</v>
      </c>
      <c r="E29" s="2">
        <v>16.93</v>
      </c>
      <c r="F29" s="2">
        <v>20.77</v>
      </c>
      <c r="G29" s="2">
        <v>18.489999999999998</v>
      </c>
      <c r="H29" s="2"/>
      <c r="I29" s="2"/>
      <c r="J29" t="s">
        <v>16</v>
      </c>
      <c r="K29" s="2">
        <v>20.86</v>
      </c>
      <c r="L29" s="2">
        <v>17.77</v>
      </c>
      <c r="M29" s="2">
        <v>18.59</v>
      </c>
      <c r="N29" s="2">
        <v>17.3</v>
      </c>
      <c r="O29" s="2">
        <v>21.41</v>
      </c>
      <c r="P29" s="2">
        <v>22.12</v>
      </c>
    </row>
    <row r="30" spans="1:51" ht="18" thickBot="1" x14ac:dyDescent="0.35">
      <c r="A30" s="6" t="s">
        <v>65</v>
      </c>
      <c r="B30" s="2"/>
      <c r="C30" s="2"/>
      <c r="D30" s="2"/>
      <c r="E30" s="2"/>
      <c r="F30" s="2"/>
      <c r="G30" s="2"/>
      <c r="H30" s="2"/>
      <c r="I30" s="2" t="s">
        <v>8</v>
      </c>
      <c r="J30" s="6" t="s">
        <v>65</v>
      </c>
      <c r="K30" s="2"/>
      <c r="L30" s="2"/>
      <c r="M30" s="2"/>
      <c r="N30" s="2"/>
      <c r="O30" s="2"/>
      <c r="P30" s="2"/>
      <c r="S30" t="s">
        <v>246</v>
      </c>
      <c r="T30" t="s">
        <v>247</v>
      </c>
      <c r="Z30" t="s">
        <v>331</v>
      </c>
      <c r="AJ30" s="9" t="s">
        <v>403</v>
      </c>
      <c r="AP30" s="9" t="s">
        <v>456</v>
      </c>
      <c r="AY30" t="s">
        <v>534</v>
      </c>
    </row>
    <row r="31" spans="1:51" ht="15.75" thickTop="1" x14ac:dyDescent="0.25">
      <c r="A31" t="s">
        <v>60</v>
      </c>
      <c r="B31" s="2" t="s">
        <v>46</v>
      </c>
      <c r="C31" s="2" t="s">
        <v>48</v>
      </c>
      <c r="D31" s="2" t="s">
        <v>50</v>
      </c>
      <c r="E31" s="2" t="s">
        <v>52</v>
      </c>
      <c r="F31" s="2" t="s">
        <v>53</v>
      </c>
      <c r="G31" s="2" t="s">
        <v>28</v>
      </c>
      <c r="H31" s="2"/>
      <c r="I31" s="2"/>
      <c r="J31" t="s">
        <v>60</v>
      </c>
      <c r="K31" s="2" t="s">
        <v>163</v>
      </c>
      <c r="L31" s="2" t="s">
        <v>165</v>
      </c>
      <c r="M31" s="2" t="s">
        <v>167</v>
      </c>
      <c r="N31" s="2" t="s">
        <v>169</v>
      </c>
      <c r="O31" s="2" t="s">
        <v>171</v>
      </c>
      <c r="P31" s="2" t="s">
        <v>213</v>
      </c>
      <c r="T31" t="s">
        <v>248</v>
      </c>
      <c r="Z31" t="s">
        <v>332</v>
      </c>
      <c r="AJ31" s="9" t="s">
        <v>404</v>
      </c>
      <c r="AP31" s="9" t="s">
        <v>457</v>
      </c>
      <c r="AY31" t="s">
        <v>535</v>
      </c>
    </row>
    <row r="32" spans="1:51" x14ac:dyDescent="0.25">
      <c r="A32" t="s">
        <v>56</v>
      </c>
      <c r="B32" s="2">
        <v>41.76</v>
      </c>
      <c r="C32" s="2">
        <v>24.08</v>
      </c>
      <c r="D32" s="2">
        <v>46.72</v>
      </c>
      <c r="E32" s="2">
        <v>42.03</v>
      </c>
      <c r="F32" s="2">
        <v>43.52</v>
      </c>
      <c r="G32" s="2"/>
      <c r="H32" s="2"/>
      <c r="I32" s="2"/>
      <c r="J32" t="s">
        <v>56</v>
      </c>
      <c r="K32" s="2">
        <v>40.29</v>
      </c>
      <c r="L32" s="2">
        <v>22.08</v>
      </c>
      <c r="M32" s="2">
        <v>50.13</v>
      </c>
      <c r="N32" s="2">
        <v>45.76</v>
      </c>
      <c r="O32" s="2">
        <v>45.17</v>
      </c>
      <c r="P32" s="2">
        <v>57.65</v>
      </c>
      <c r="T32" t="s">
        <v>249</v>
      </c>
      <c r="Z32" t="s">
        <v>333</v>
      </c>
      <c r="AJ32" s="9" t="s">
        <v>405</v>
      </c>
      <c r="AP32" s="9" t="s">
        <v>479</v>
      </c>
      <c r="AY32" t="s">
        <v>536</v>
      </c>
    </row>
    <row r="33" spans="2:51" x14ac:dyDescent="0.25">
      <c r="B33" s="2"/>
      <c r="C33" s="2"/>
      <c r="D33" s="2"/>
      <c r="E33" s="2"/>
      <c r="F33" s="2"/>
      <c r="G33" s="2"/>
      <c r="H33" s="2"/>
      <c r="I33" s="2"/>
      <c r="J33" s="2"/>
      <c r="T33" t="s">
        <v>250</v>
      </c>
      <c r="Z33" t="s">
        <v>334</v>
      </c>
      <c r="AJ33" s="9" t="s">
        <v>406</v>
      </c>
      <c r="AP33" s="9" t="s">
        <v>480</v>
      </c>
      <c r="AY33" t="s">
        <v>537</v>
      </c>
    </row>
    <row r="34" spans="2:51" x14ac:dyDescent="0.25">
      <c r="B34" s="2"/>
      <c r="T34" t="s">
        <v>251</v>
      </c>
      <c r="Z34" t="s">
        <v>335</v>
      </c>
      <c r="AJ34" s="9" t="s">
        <v>407</v>
      </c>
      <c r="AP34" s="9" t="s">
        <v>481</v>
      </c>
      <c r="AY34" t="s">
        <v>538</v>
      </c>
    </row>
    <row r="35" spans="2:51" x14ac:dyDescent="0.25">
      <c r="B35" s="2"/>
      <c r="T35" t="s">
        <v>252</v>
      </c>
      <c r="Z35" t="s">
        <v>336</v>
      </c>
      <c r="AJ35" s="9" t="s">
        <v>408</v>
      </c>
      <c r="AP35" s="9" t="s">
        <v>482</v>
      </c>
      <c r="AY35" t="s">
        <v>539</v>
      </c>
    </row>
    <row r="36" spans="2:51" x14ac:dyDescent="0.25">
      <c r="B36" s="2"/>
      <c r="T36" t="s">
        <v>253</v>
      </c>
      <c r="Z36" t="s">
        <v>337</v>
      </c>
      <c r="AJ36" s="9" t="s">
        <v>409</v>
      </c>
      <c r="AP36" s="9" t="s">
        <v>462</v>
      </c>
      <c r="AY36" t="s">
        <v>540</v>
      </c>
    </row>
    <row r="37" spans="2:51" x14ac:dyDescent="0.25">
      <c r="B37" s="2"/>
      <c r="T37" t="s">
        <v>254</v>
      </c>
      <c r="Z37" t="s">
        <v>338</v>
      </c>
      <c r="AJ37" s="9" t="s">
        <v>410</v>
      </c>
      <c r="AP37" s="9" t="s">
        <v>483</v>
      </c>
      <c r="AY37" t="s">
        <v>541</v>
      </c>
    </row>
    <row r="38" spans="2:51" x14ac:dyDescent="0.25">
      <c r="B38" s="2"/>
      <c r="T38" t="s">
        <v>255</v>
      </c>
      <c r="Z38" t="s">
        <v>339</v>
      </c>
      <c r="AJ38" s="9" t="s">
        <v>411</v>
      </c>
      <c r="AP38" s="9" t="s">
        <v>464</v>
      </c>
      <c r="AY38" t="s">
        <v>542</v>
      </c>
    </row>
    <row r="39" spans="2:51" x14ac:dyDescent="0.25">
      <c r="B39" s="2"/>
      <c r="T39" t="s">
        <v>256</v>
      </c>
      <c r="Z39" t="s">
        <v>340</v>
      </c>
      <c r="AJ39" s="9" t="s">
        <v>412</v>
      </c>
      <c r="AP39" s="9" t="s">
        <v>484</v>
      </c>
      <c r="AY39" t="s">
        <v>543</v>
      </c>
    </row>
    <row r="40" spans="2:51" x14ac:dyDescent="0.25">
      <c r="B40" s="2"/>
      <c r="T40" t="s">
        <v>257</v>
      </c>
      <c r="Z40" t="s">
        <v>341</v>
      </c>
      <c r="AJ40" s="9" t="s">
        <v>413</v>
      </c>
      <c r="AP40" s="9" t="s">
        <v>485</v>
      </c>
      <c r="AY40" t="s">
        <v>544</v>
      </c>
    </row>
    <row r="41" spans="2:51" x14ac:dyDescent="0.25">
      <c r="B41" s="2"/>
      <c r="T41" t="s">
        <v>258</v>
      </c>
      <c r="Z41" t="s">
        <v>342</v>
      </c>
      <c r="AJ41" s="9" t="s">
        <v>414</v>
      </c>
      <c r="AP41" s="9" t="s">
        <v>467</v>
      </c>
      <c r="AY41" t="s">
        <v>545</v>
      </c>
    </row>
    <row r="42" spans="2:51" x14ac:dyDescent="0.25">
      <c r="B42" s="2"/>
      <c r="T42" t="s">
        <v>259</v>
      </c>
      <c r="Z42" t="s">
        <v>343</v>
      </c>
      <c r="AJ42" s="9" t="s">
        <v>415</v>
      </c>
      <c r="AP42" s="9" t="s">
        <v>486</v>
      </c>
      <c r="AY42" t="s">
        <v>546</v>
      </c>
    </row>
    <row r="43" spans="2:51" x14ac:dyDescent="0.25">
      <c r="B43" s="2"/>
    </row>
    <row r="44" spans="2:51" x14ac:dyDescent="0.25">
      <c r="B44" s="2"/>
      <c r="S44" t="s">
        <v>260</v>
      </c>
      <c r="T44" s="9" t="s">
        <v>261</v>
      </c>
      <c r="Z44" t="s">
        <v>344</v>
      </c>
      <c r="AJ44" t="s">
        <v>416</v>
      </c>
      <c r="AP44" t="s">
        <v>489</v>
      </c>
    </row>
    <row r="45" spans="2:51" x14ac:dyDescent="0.25">
      <c r="B45" s="5"/>
      <c r="T45" s="9" t="s">
        <v>262</v>
      </c>
      <c r="Z45" t="s">
        <v>345</v>
      </c>
      <c r="AJ45" t="s">
        <v>417</v>
      </c>
      <c r="AP45" t="s">
        <v>490</v>
      </c>
    </row>
    <row r="46" spans="2:51" x14ac:dyDescent="0.25">
      <c r="B46" s="5"/>
      <c r="T46" s="9" t="s">
        <v>263</v>
      </c>
      <c r="Z46" t="s">
        <v>346</v>
      </c>
      <c r="AJ46" t="s">
        <v>418</v>
      </c>
      <c r="AP46" t="s">
        <v>491</v>
      </c>
    </row>
    <row r="47" spans="2:51" x14ac:dyDescent="0.25">
      <c r="T47" s="9" t="s">
        <v>264</v>
      </c>
      <c r="Z47" t="s">
        <v>347</v>
      </c>
      <c r="AJ47" t="s">
        <v>419</v>
      </c>
      <c r="AP47" t="s">
        <v>492</v>
      </c>
    </row>
    <row r="48" spans="2:51" x14ac:dyDescent="0.25">
      <c r="T48" s="9" t="s">
        <v>265</v>
      </c>
      <c r="Z48" t="s">
        <v>348</v>
      </c>
      <c r="AJ48" t="s">
        <v>420</v>
      </c>
      <c r="AP48" t="s">
        <v>493</v>
      </c>
    </row>
    <row r="49" spans="1:42" x14ac:dyDescent="0.25">
      <c r="T49" s="9" t="s">
        <v>266</v>
      </c>
      <c r="Z49" t="s">
        <v>349</v>
      </c>
      <c r="AJ49" t="s">
        <v>421</v>
      </c>
      <c r="AP49" t="s">
        <v>494</v>
      </c>
    </row>
    <row r="50" spans="1:42" x14ac:dyDescent="0.25">
      <c r="A50" t="s">
        <v>215</v>
      </c>
      <c r="T50" s="9" t="s">
        <v>267</v>
      </c>
      <c r="Z50" t="s">
        <v>350</v>
      </c>
      <c r="AJ50" t="s">
        <v>422</v>
      </c>
      <c r="AP50" t="s">
        <v>495</v>
      </c>
    </row>
    <row r="51" spans="1:42" x14ac:dyDescent="0.25">
      <c r="A51" t="s">
        <v>216</v>
      </c>
      <c r="T51" s="9" t="s">
        <v>268</v>
      </c>
      <c r="Z51" t="s">
        <v>351</v>
      </c>
      <c r="AJ51" t="s">
        <v>423</v>
      </c>
      <c r="AP51" t="s">
        <v>496</v>
      </c>
    </row>
    <row r="52" spans="1:42" x14ac:dyDescent="0.25">
      <c r="A52" t="s">
        <v>217</v>
      </c>
      <c r="T52" s="9" t="s">
        <v>269</v>
      </c>
      <c r="Z52" t="s">
        <v>352</v>
      </c>
      <c r="AJ52" t="s">
        <v>424</v>
      </c>
      <c r="AP52" t="s">
        <v>497</v>
      </c>
    </row>
    <row r="53" spans="1:42" x14ac:dyDescent="0.25">
      <c r="A53" t="s">
        <v>174</v>
      </c>
      <c r="T53" s="9" t="s">
        <v>270</v>
      </c>
      <c r="Z53" t="s">
        <v>353</v>
      </c>
      <c r="AJ53" t="s">
        <v>425</v>
      </c>
      <c r="AP53" t="s">
        <v>498</v>
      </c>
    </row>
    <row r="54" spans="1:42" x14ac:dyDescent="0.25">
      <c r="A54" t="s">
        <v>178</v>
      </c>
      <c r="T54" s="9" t="s">
        <v>271</v>
      </c>
      <c r="Z54" t="s">
        <v>354</v>
      </c>
      <c r="AJ54" t="s">
        <v>426</v>
      </c>
      <c r="AP54" t="s">
        <v>499</v>
      </c>
    </row>
    <row r="55" spans="1:42" x14ac:dyDescent="0.25">
      <c r="T55" s="9" t="s">
        <v>272</v>
      </c>
      <c r="Z55" t="s">
        <v>355</v>
      </c>
      <c r="AJ55" t="s">
        <v>427</v>
      </c>
      <c r="AP55" t="s">
        <v>500</v>
      </c>
    </row>
    <row r="56" spans="1:42" x14ac:dyDescent="0.25">
      <c r="T56" s="9" t="s">
        <v>273</v>
      </c>
      <c r="Z56" t="s">
        <v>356</v>
      </c>
      <c r="AJ56" t="s">
        <v>428</v>
      </c>
      <c r="AP56" t="s">
        <v>501</v>
      </c>
    </row>
    <row r="58" spans="1:42" x14ac:dyDescent="0.25">
      <c r="S58" t="s">
        <v>275</v>
      </c>
      <c r="T58" t="s">
        <v>276</v>
      </c>
      <c r="Z58" t="s">
        <v>305</v>
      </c>
      <c r="AJ58" t="s">
        <v>429</v>
      </c>
      <c r="AP58" t="s">
        <v>503</v>
      </c>
    </row>
    <row r="59" spans="1:42" x14ac:dyDescent="0.25">
      <c r="T59" t="s">
        <v>277</v>
      </c>
      <c r="Z59" t="s">
        <v>306</v>
      </c>
      <c r="AJ59" t="s">
        <v>430</v>
      </c>
      <c r="AP59" t="s">
        <v>504</v>
      </c>
    </row>
    <row r="60" spans="1:42" x14ac:dyDescent="0.25">
      <c r="T60" t="s">
        <v>278</v>
      </c>
      <c r="Z60" t="s">
        <v>358</v>
      </c>
      <c r="AJ60" t="s">
        <v>431</v>
      </c>
      <c r="AP60" t="s">
        <v>505</v>
      </c>
    </row>
    <row r="61" spans="1:42" x14ac:dyDescent="0.25">
      <c r="T61" t="s">
        <v>279</v>
      </c>
      <c r="Z61" t="s">
        <v>359</v>
      </c>
      <c r="AJ61" t="s">
        <v>432</v>
      </c>
      <c r="AP61" t="s">
        <v>506</v>
      </c>
    </row>
    <row r="62" spans="1:42" x14ac:dyDescent="0.25">
      <c r="T62" t="s">
        <v>280</v>
      </c>
      <c r="Z62" t="s">
        <v>360</v>
      </c>
      <c r="AJ62" t="s">
        <v>433</v>
      </c>
      <c r="AP62" t="s">
        <v>507</v>
      </c>
    </row>
    <row r="63" spans="1:42" x14ac:dyDescent="0.25">
      <c r="T63" t="s">
        <v>281</v>
      </c>
      <c r="Z63" t="s">
        <v>361</v>
      </c>
      <c r="AJ63" t="s">
        <v>434</v>
      </c>
      <c r="AP63" t="s">
        <v>508</v>
      </c>
    </row>
    <row r="64" spans="1:42" x14ac:dyDescent="0.25">
      <c r="T64" t="s">
        <v>282</v>
      </c>
      <c r="Z64" t="s">
        <v>311</v>
      </c>
      <c r="AJ64" t="s">
        <v>435</v>
      </c>
      <c r="AP64" t="s">
        <v>509</v>
      </c>
    </row>
    <row r="65" spans="19:42" x14ac:dyDescent="0.25">
      <c r="T65" t="s">
        <v>283</v>
      </c>
      <c r="Z65" t="s">
        <v>362</v>
      </c>
      <c r="AJ65" t="s">
        <v>436</v>
      </c>
      <c r="AP65" t="s">
        <v>510</v>
      </c>
    </row>
    <row r="66" spans="19:42" x14ac:dyDescent="0.25">
      <c r="T66" t="s">
        <v>284</v>
      </c>
      <c r="Z66" t="s">
        <v>363</v>
      </c>
      <c r="AJ66" t="s">
        <v>437</v>
      </c>
      <c r="AP66" t="s">
        <v>511</v>
      </c>
    </row>
    <row r="67" spans="19:42" x14ac:dyDescent="0.25">
      <c r="T67" t="s">
        <v>285</v>
      </c>
      <c r="Z67" t="s">
        <v>364</v>
      </c>
      <c r="AJ67" t="s">
        <v>438</v>
      </c>
      <c r="AP67" t="s">
        <v>512</v>
      </c>
    </row>
    <row r="68" spans="19:42" x14ac:dyDescent="0.25">
      <c r="T68" t="s">
        <v>286</v>
      </c>
      <c r="Z68" t="s">
        <v>365</v>
      </c>
      <c r="AJ68" t="s">
        <v>439</v>
      </c>
      <c r="AP68" t="s">
        <v>513</v>
      </c>
    </row>
    <row r="69" spans="19:42" x14ac:dyDescent="0.25">
      <c r="T69" t="s">
        <v>287</v>
      </c>
      <c r="Z69" t="s">
        <v>366</v>
      </c>
      <c r="AJ69" t="s">
        <v>440</v>
      </c>
      <c r="AP69" t="s">
        <v>514</v>
      </c>
    </row>
    <row r="70" spans="19:42" x14ac:dyDescent="0.25">
      <c r="T70" t="s">
        <v>288</v>
      </c>
      <c r="Z70" t="s">
        <v>367</v>
      </c>
      <c r="AJ70" t="s">
        <v>441</v>
      </c>
      <c r="AP70" t="s">
        <v>515</v>
      </c>
    </row>
    <row r="72" spans="19:42" x14ac:dyDescent="0.25">
      <c r="S72" t="s">
        <v>289</v>
      </c>
      <c r="T72" t="s">
        <v>291</v>
      </c>
      <c r="Z72" t="s">
        <v>318</v>
      </c>
      <c r="AJ72" t="s">
        <v>442</v>
      </c>
      <c r="AP72" t="s">
        <v>516</v>
      </c>
    </row>
    <row r="73" spans="19:42" x14ac:dyDescent="0.25">
      <c r="T73" t="s">
        <v>292</v>
      </c>
      <c r="Z73" t="s">
        <v>319</v>
      </c>
      <c r="AJ73" t="s">
        <v>443</v>
      </c>
      <c r="AP73" t="s">
        <v>517</v>
      </c>
    </row>
    <row r="74" spans="19:42" x14ac:dyDescent="0.25">
      <c r="T74" t="s">
        <v>293</v>
      </c>
      <c r="Z74" t="s">
        <v>368</v>
      </c>
      <c r="AJ74" t="s">
        <v>444</v>
      </c>
      <c r="AP74" t="s">
        <v>518</v>
      </c>
    </row>
    <row r="75" spans="19:42" x14ac:dyDescent="0.25">
      <c r="T75" t="s">
        <v>294</v>
      </c>
      <c r="Z75" t="s">
        <v>369</v>
      </c>
      <c r="AJ75" t="s">
        <v>445</v>
      </c>
      <c r="AP75" t="s">
        <v>519</v>
      </c>
    </row>
    <row r="76" spans="19:42" x14ac:dyDescent="0.25">
      <c r="T76" t="s">
        <v>295</v>
      </c>
      <c r="Z76" t="s">
        <v>370</v>
      </c>
      <c r="AJ76" t="s">
        <v>446</v>
      </c>
      <c r="AP76" t="s">
        <v>520</v>
      </c>
    </row>
    <row r="77" spans="19:42" x14ac:dyDescent="0.25">
      <c r="T77" t="s">
        <v>296</v>
      </c>
      <c r="Z77" t="s">
        <v>371</v>
      </c>
      <c r="AJ77" t="s">
        <v>447</v>
      </c>
      <c r="AP77" t="s">
        <v>521</v>
      </c>
    </row>
    <row r="78" spans="19:42" x14ac:dyDescent="0.25">
      <c r="T78" t="s">
        <v>297</v>
      </c>
      <c r="Z78" t="s">
        <v>324</v>
      </c>
      <c r="AJ78" t="s">
        <v>448</v>
      </c>
      <c r="AP78" t="s">
        <v>522</v>
      </c>
    </row>
    <row r="79" spans="19:42" x14ac:dyDescent="0.25">
      <c r="T79" t="s">
        <v>298</v>
      </c>
      <c r="Z79" t="s">
        <v>372</v>
      </c>
      <c r="AJ79" t="s">
        <v>449</v>
      </c>
      <c r="AP79" t="s">
        <v>523</v>
      </c>
    </row>
    <row r="80" spans="19:42" x14ac:dyDescent="0.25">
      <c r="T80" t="s">
        <v>299</v>
      </c>
      <c r="Z80" t="s">
        <v>363</v>
      </c>
      <c r="AJ80" t="s">
        <v>450</v>
      </c>
      <c r="AP80" t="s">
        <v>524</v>
      </c>
    </row>
    <row r="81" spans="19:61" x14ac:dyDescent="0.25">
      <c r="T81" t="s">
        <v>300</v>
      </c>
      <c r="Z81" t="s">
        <v>373</v>
      </c>
      <c r="AJ81" t="s">
        <v>451</v>
      </c>
      <c r="AP81" t="s">
        <v>525</v>
      </c>
    </row>
    <row r="82" spans="19:61" x14ac:dyDescent="0.25">
      <c r="T82" t="s">
        <v>301</v>
      </c>
      <c r="Z82" t="s">
        <v>374</v>
      </c>
      <c r="AJ82" t="s">
        <v>452</v>
      </c>
      <c r="AP82" t="s">
        <v>526</v>
      </c>
    </row>
    <row r="83" spans="19:61" x14ac:dyDescent="0.25">
      <c r="T83" t="s">
        <v>302</v>
      </c>
      <c r="Z83" t="s">
        <v>366</v>
      </c>
      <c r="AJ83" t="s">
        <v>453</v>
      </c>
      <c r="AP83" t="s">
        <v>527</v>
      </c>
    </row>
    <row r="84" spans="19:61" x14ac:dyDescent="0.25">
      <c r="T84" t="s">
        <v>303</v>
      </c>
      <c r="Z84" t="s">
        <v>375</v>
      </c>
      <c r="AJ84" t="s">
        <v>454</v>
      </c>
      <c r="AP84" t="s">
        <v>528</v>
      </c>
    </row>
    <row r="86" spans="19:61" x14ac:dyDescent="0.25">
      <c r="T86" s="20" t="s">
        <v>357</v>
      </c>
      <c r="U86" s="20"/>
      <c r="V86" s="20" t="s">
        <v>357</v>
      </c>
      <c r="W86" s="20"/>
      <c r="X86" s="20" t="s">
        <v>357</v>
      </c>
      <c r="Y86" s="20"/>
      <c r="Z86" s="20" t="s">
        <v>357</v>
      </c>
      <c r="AA86" s="20"/>
      <c r="AB86" s="20" t="s">
        <v>357</v>
      </c>
      <c r="AC86" s="20"/>
      <c r="AD86" s="20" t="s">
        <v>357</v>
      </c>
      <c r="AE86" s="20"/>
      <c r="AF86" s="20" t="s">
        <v>357</v>
      </c>
      <c r="AG86" s="20"/>
      <c r="AH86" s="20" t="s">
        <v>357</v>
      </c>
      <c r="AI86" s="20"/>
      <c r="AJ86" s="20" t="s">
        <v>357</v>
      </c>
      <c r="AK86" s="20"/>
      <c r="AL86" s="20" t="s">
        <v>357</v>
      </c>
      <c r="AM86" s="20"/>
      <c r="AN86" s="20" t="s">
        <v>357</v>
      </c>
      <c r="AO86" s="20"/>
      <c r="AP86" s="20" t="s">
        <v>357</v>
      </c>
      <c r="AQ86" s="20"/>
      <c r="AR86" s="20" t="s">
        <v>357</v>
      </c>
      <c r="AS86" s="20"/>
      <c r="AT86" s="20" t="s">
        <v>357</v>
      </c>
      <c r="AU86" s="20"/>
      <c r="AV86" s="20" t="s">
        <v>357</v>
      </c>
      <c r="AW86" s="20"/>
      <c r="AX86" s="20" t="s">
        <v>357</v>
      </c>
      <c r="AY86" s="20"/>
      <c r="AZ86" s="20" t="s">
        <v>357</v>
      </c>
      <c r="BA86" s="20"/>
      <c r="BB86" s="20" t="s">
        <v>357</v>
      </c>
      <c r="BC86" s="20"/>
      <c r="BD86" s="20" t="s">
        <v>357</v>
      </c>
      <c r="BE86" s="20"/>
      <c r="BF86" s="20" t="s">
        <v>357</v>
      </c>
      <c r="BG86" s="20"/>
      <c r="BH86" s="20" t="s">
        <v>357</v>
      </c>
      <c r="BI86" s="20"/>
    </row>
    <row r="87" spans="19:61" x14ac:dyDescent="0.25">
      <c r="S87" t="s">
        <v>39</v>
      </c>
      <c r="T87" t="s">
        <v>551</v>
      </c>
      <c r="Y87" t="s">
        <v>40</v>
      </c>
      <c r="Z87" s="9" t="s">
        <v>626</v>
      </c>
      <c r="AI87" t="s">
        <v>41</v>
      </c>
      <c r="AJ87" s="9" t="s">
        <v>680</v>
      </c>
      <c r="AO87" t="s">
        <v>42</v>
      </c>
      <c r="AP87" t="s">
        <v>331</v>
      </c>
      <c r="AU87" t="s">
        <v>43</v>
      </c>
      <c r="AV87" s="9" t="s">
        <v>737</v>
      </c>
      <c r="BA87" t="s">
        <v>61</v>
      </c>
      <c r="BG87" t="s">
        <v>2092</v>
      </c>
      <c r="BH87" s="9" t="s">
        <v>2244</v>
      </c>
    </row>
    <row r="88" spans="19:61" x14ac:dyDescent="0.25">
      <c r="T88" t="s">
        <v>552</v>
      </c>
      <c r="Z88" s="9" t="s">
        <v>627</v>
      </c>
      <c r="AJ88" s="9" t="s">
        <v>681</v>
      </c>
      <c r="AP88" t="s">
        <v>332</v>
      </c>
      <c r="AV88" s="9" t="s">
        <v>738</v>
      </c>
      <c r="BH88" s="9" t="s">
        <v>2245</v>
      </c>
    </row>
    <row r="89" spans="19:61" x14ac:dyDescent="0.25">
      <c r="T89" t="s">
        <v>553</v>
      </c>
      <c r="Z89" s="9" t="s">
        <v>628</v>
      </c>
      <c r="AJ89" s="9" t="s">
        <v>682</v>
      </c>
      <c r="AP89" t="s">
        <v>750</v>
      </c>
      <c r="AV89" s="9" t="s">
        <v>739</v>
      </c>
      <c r="BH89" s="9" t="s">
        <v>2246</v>
      </c>
    </row>
    <row r="90" spans="19:61" x14ac:dyDescent="0.25">
      <c r="T90" t="s">
        <v>554</v>
      </c>
      <c r="Z90" s="9" t="s">
        <v>629</v>
      </c>
      <c r="AJ90" s="9" t="s">
        <v>683</v>
      </c>
      <c r="AP90" t="s">
        <v>751</v>
      </c>
      <c r="AV90" s="9" t="s">
        <v>740</v>
      </c>
      <c r="BH90" s="9" t="s">
        <v>2247</v>
      </c>
    </row>
    <row r="91" spans="19:61" x14ac:dyDescent="0.25">
      <c r="T91" t="s">
        <v>555</v>
      </c>
      <c r="Z91" s="9" t="s">
        <v>630</v>
      </c>
      <c r="AJ91" s="9" t="s">
        <v>684</v>
      </c>
      <c r="AP91" t="s">
        <v>752</v>
      </c>
      <c r="AV91" s="9" t="s">
        <v>741</v>
      </c>
      <c r="BH91" s="9" t="s">
        <v>2248</v>
      </c>
    </row>
    <row r="92" spans="19:61" x14ac:dyDescent="0.25">
      <c r="T92" t="s">
        <v>556</v>
      </c>
      <c r="Z92" s="9" t="s">
        <v>631</v>
      </c>
      <c r="AJ92" s="9" t="s">
        <v>685</v>
      </c>
      <c r="AP92" t="s">
        <v>753</v>
      </c>
      <c r="AV92" s="9" t="s">
        <v>742</v>
      </c>
      <c r="BH92" s="9" t="s">
        <v>2249</v>
      </c>
    </row>
    <row r="93" spans="19:61" x14ac:dyDescent="0.25">
      <c r="T93" t="s">
        <v>557</v>
      </c>
      <c r="Z93" s="9" t="s">
        <v>632</v>
      </c>
      <c r="AJ93" s="9" t="s">
        <v>686</v>
      </c>
      <c r="AP93" t="s">
        <v>337</v>
      </c>
      <c r="AV93" s="9" t="s">
        <v>743</v>
      </c>
      <c r="BH93" s="9" t="s">
        <v>2250</v>
      </c>
    </row>
    <row r="94" spans="19:61" x14ac:dyDescent="0.25">
      <c r="T94" t="s">
        <v>558</v>
      </c>
      <c r="Z94" s="9" t="s">
        <v>633</v>
      </c>
      <c r="AJ94" s="9" t="s">
        <v>687</v>
      </c>
      <c r="AP94" t="s">
        <v>754</v>
      </c>
      <c r="AV94" s="9" t="s">
        <v>744</v>
      </c>
      <c r="BH94" s="9" t="s">
        <v>2251</v>
      </c>
    </row>
    <row r="95" spans="19:61" x14ac:dyDescent="0.25">
      <c r="T95" t="s">
        <v>559</v>
      </c>
      <c r="Z95" s="9" t="s">
        <v>634</v>
      </c>
      <c r="AJ95" s="9" t="s">
        <v>326</v>
      </c>
      <c r="AP95" t="s">
        <v>755</v>
      </c>
      <c r="AV95" s="9" t="s">
        <v>745</v>
      </c>
      <c r="BH95" s="9" t="s">
        <v>2252</v>
      </c>
    </row>
    <row r="96" spans="19:61" x14ac:dyDescent="0.25">
      <c r="T96" t="s">
        <v>560</v>
      </c>
      <c r="Z96" s="9" t="s">
        <v>635</v>
      </c>
      <c r="AJ96" s="9" t="s">
        <v>688</v>
      </c>
      <c r="AP96" t="s">
        <v>756</v>
      </c>
      <c r="AV96" s="9" t="s">
        <v>746</v>
      </c>
      <c r="BH96" s="9" t="s">
        <v>2253</v>
      </c>
    </row>
    <row r="97" spans="20:60" x14ac:dyDescent="0.25">
      <c r="T97" t="s">
        <v>561</v>
      </c>
      <c r="Z97" s="9" t="s">
        <v>636</v>
      </c>
      <c r="AJ97" s="9" t="s">
        <v>689</v>
      </c>
      <c r="AP97" t="s">
        <v>757</v>
      </c>
      <c r="AV97" s="9" t="s">
        <v>747</v>
      </c>
      <c r="BH97" s="9" t="s">
        <v>2254</v>
      </c>
    </row>
    <row r="98" spans="20:60" x14ac:dyDescent="0.25">
      <c r="T98" t="s">
        <v>562</v>
      </c>
      <c r="Z98" s="9" t="s">
        <v>637</v>
      </c>
      <c r="AJ98" s="9" t="s">
        <v>329</v>
      </c>
      <c r="AP98" t="s">
        <v>758</v>
      </c>
      <c r="AV98" s="9" t="s">
        <v>748</v>
      </c>
      <c r="BH98" s="9" t="s">
        <v>2255</v>
      </c>
    </row>
    <row r="99" spans="20:60" x14ac:dyDescent="0.25">
      <c r="T99" t="s">
        <v>563</v>
      </c>
      <c r="Z99" s="9" t="s">
        <v>638</v>
      </c>
      <c r="AJ99" s="9" t="s">
        <v>690</v>
      </c>
      <c r="AP99" t="s">
        <v>528</v>
      </c>
      <c r="AV99" s="9" t="s">
        <v>749</v>
      </c>
      <c r="BH99" s="9" t="s">
        <v>245</v>
      </c>
    </row>
    <row r="101" spans="20:60" x14ac:dyDescent="0.25">
      <c r="T101" t="s">
        <v>564</v>
      </c>
      <c r="Z101" t="s">
        <v>639</v>
      </c>
      <c r="AJ101" t="s">
        <v>691</v>
      </c>
      <c r="AP101" t="s">
        <v>759</v>
      </c>
    </row>
    <row r="102" spans="20:60" x14ac:dyDescent="0.25">
      <c r="T102" t="s">
        <v>565</v>
      </c>
      <c r="Z102" t="s">
        <v>640</v>
      </c>
      <c r="AJ102" t="s">
        <v>692</v>
      </c>
      <c r="AP102" t="s">
        <v>760</v>
      </c>
    </row>
    <row r="103" spans="20:60" x14ac:dyDescent="0.25">
      <c r="T103" t="s">
        <v>566</v>
      </c>
      <c r="Z103" t="s">
        <v>641</v>
      </c>
      <c r="AJ103" t="s">
        <v>693</v>
      </c>
      <c r="AP103" t="s">
        <v>761</v>
      </c>
    </row>
    <row r="104" spans="20:60" x14ac:dyDescent="0.25">
      <c r="T104" t="s">
        <v>567</v>
      </c>
      <c r="Z104" t="s">
        <v>642</v>
      </c>
      <c r="AJ104" t="s">
        <v>694</v>
      </c>
      <c r="AP104" t="s">
        <v>762</v>
      </c>
    </row>
    <row r="105" spans="20:60" x14ac:dyDescent="0.25">
      <c r="T105" t="s">
        <v>568</v>
      </c>
      <c r="Z105" t="s">
        <v>643</v>
      </c>
      <c r="AJ105" t="s">
        <v>695</v>
      </c>
      <c r="AP105" t="s">
        <v>763</v>
      </c>
    </row>
    <row r="106" spans="20:60" x14ac:dyDescent="0.25">
      <c r="T106" t="s">
        <v>569</v>
      </c>
      <c r="Z106" t="s">
        <v>644</v>
      </c>
      <c r="AJ106" t="s">
        <v>696</v>
      </c>
      <c r="AP106" t="s">
        <v>764</v>
      </c>
    </row>
    <row r="107" spans="20:60" x14ac:dyDescent="0.25">
      <c r="T107" t="s">
        <v>570</v>
      </c>
      <c r="Z107" t="s">
        <v>645</v>
      </c>
      <c r="AJ107" t="s">
        <v>697</v>
      </c>
      <c r="AP107" t="s">
        <v>765</v>
      </c>
    </row>
    <row r="108" spans="20:60" x14ac:dyDescent="0.25">
      <c r="T108" t="s">
        <v>571</v>
      </c>
      <c r="Z108" t="s">
        <v>646</v>
      </c>
      <c r="AJ108" t="s">
        <v>698</v>
      </c>
      <c r="AP108" t="s">
        <v>766</v>
      </c>
    </row>
    <row r="109" spans="20:60" x14ac:dyDescent="0.25">
      <c r="T109" t="s">
        <v>572</v>
      </c>
      <c r="Z109" t="s">
        <v>647</v>
      </c>
      <c r="AJ109" t="s">
        <v>464</v>
      </c>
      <c r="AP109" t="s">
        <v>767</v>
      </c>
    </row>
    <row r="110" spans="20:60" x14ac:dyDescent="0.25">
      <c r="T110" t="s">
        <v>573</v>
      </c>
      <c r="Z110" t="s">
        <v>648</v>
      </c>
      <c r="AJ110" t="s">
        <v>699</v>
      </c>
      <c r="AP110" t="s">
        <v>768</v>
      </c>
    </row>
    <row r="111" spans="20:60" x14ac:dyDescent="0.25">
      <c r="T111" t="s">
        <v>574</v>
      </c>
      <c r="Z111" t="s">
        <v>649</v>
      </c>
      <c r="AJ111" t="s">
        <v>700</v>
      </c>
      <c r="AP111" t="s">
        <v>769</v>
      </c>
    </row>
    <row r="112" spans="20:60" x14ac:dyDescent="0.25">
      <c r="T112" t="s">
        <v>575</v>
      </c>
      <c r="Z112" t="s">
        <v>650</v>
      </c>
      <c r="AJ112" t="s">
        <v>467</v>
      </c>
      <c r="AP112" t="s">
        <v>770</v>
      </c>
    </row>
    <row r="113" spans="20:42" x14ac:dyDescent="0.25">
      <c r="T113" t="s">
        <v>576</v>
      </c>
      <c r="Z113" t="s">
        <v>651</v>
      </c>
      <c r="AJ113" t="s">
        <v>701</v>
      </c>
      <c r="AP113" t="s">
        <v>771</v>
      </c>
    </row>
    <row r="115" spans="20:42" x14ac:dyDescent="0.25">
      <c r="T115" t="s">
        <v>577</v>
      </c>
      <c r="Z115" t="s">
        <v>318</v>
      </c>
      <c r="AJ115" t="s">
        <v>702</v>
      </c>
      <c r="AP115" s="9" t="s">
        <v>772</v>
      </c>
    </row>
    <row r="116" spans="20:42" x14ac:dyDescent="0.25">
      <c r="T116" t="s">
        <v>578</v>
      </c>
      <c r="Z116" t="s">
        <v>319</v>
      </c>
      <c r="AJ116" t="s">
        <v>703</v>
      </c>
      <c r="AP116" s="9" t="s">
        <v>773</v>
      </c>
    </row>
    <row r="117" spans="20:42" x14ac:dyDescent="0.25">
      <c r="T117" t="s">
        <v>579</v>
      </c>
      <c r="Z117" t="s">
        <v>641</v>
      </c>
      <c r="AJ117" t="s">
        <v>704</v>
      </c>
      <c r="AP117" s="9" t="s">
        <v>774</v>
      </c>
    </row>
    <row r="118" spans="20:42" x14ac:dyDescent="0.25">
      <c r="T118" t="s">
        <v>580</v>
      </c>
      <c r="Z118" t="s">
        <v>642</v>
      </c>
      <c r="AJ118" t="s">
        <v>705</v>
      </c>
      <c r="AP118" s="9" t="s">
        <v>775</v>
      </c>
    </row>
    <row r="119" spans="20:42" x14ac:dyDescent="0.25">
      <c r="T119" t="s">
        <v>581</v>
      </c>
      <c r="Z119" t="s">
        <v>652</v>
      </c>
      <c r="AJ119" t="s">
        <v>706</v>
      </c>
      <c r="AP119" s="9" t="s">
        <v>776</v>
      </c>
    </row>
    <row r="120" spans="20:42" x14ac:dyDescent="0.25">
      <c r="T120" t="s">
        <v>582</v>
      </c>
      <c r="Z120" t="s">
        <v>619</v>
      </c>
      <c r="AJ120" t="s">
        <v>707</v>
      </c>
      <c r="AP120" s="9" t="s">
        <v>777</v>
      </c>
    </row>
    <row r="121" spans="20:42" x14ac:dyDescent="0.25">
      <c r="T121" t="s">
        <v>583</v>
      </c>
      <c r="Z121" t="s">
        <v>324</v>
      </c>
      <c r="AJ121" t="s">
        <v>708</v>
      </c>
      <c r="AP121" s="9" t="s">
        <v>778</v>
      </c>
    </row>
    <row r="122" spans="20:42" x14ac:dyDescent="0.25">
      <c r="T122" t="s">
        <v>584</v>
      </c>
      <c r="Z122" t="s">
        <v>646</v>
      </c>
      <c r="AJ122" t="s">
        <v>709</v>
      </c>
      <c r="AP122" s="9" t="s">
        <v>779</v>
      </c>
    </row>
    <row r="123" spans="20:42" x14ac:dyDescent="0.25">
      <c r="T123" t="s">
        <v>585</v>
      </c>
      <c r="Z123" t="s">
        <v>653</v>
      </c>
      <c r="AJ123" t="s">
        <v>710</v>
      </c>
      <c r="AP123" s="9" t="s">
        <v>634</v>
      </c>
    </row>
    <row r="124" spans="20:42" x14ac:dyDescent="0.25">
      <c r="T124" t="s">
        <v>586</v>
      </c>
      <c r="Z124" t="s">
        <v>648</v>
      </c>
      <c r="AJ124" t="s">
        <v>711</v>
      </c>
      <c r="AP124" s="9" t="s">
        <v>780</v>
      </c>
    </row>
    <row r="125" spans="20:42" x14ac:dyDescent="0.25">
      <c r="T125" t="s">
        <v>587</v>
      </c>
      <c r="Z125" t="s">
        <v>654</v>
      </c>
      <c r="AJ125" t="s">
        <v>712</v>
      </c>
      <c r="AP125" s="9" t="s">
        <v>781</v>
      </c>
    </row>
    <row r="126" spans="20:42" x14ac:dyDescent="0.25">
      <c r="T126" t="s">
        <v>588</v>
      </c>
      <c r="Z126" t="s">
        <v>655</v>
      </c>
      <c r="AJ126" t="s">
        <v>713</v>
      </c>
      <c r="AP126" s="9" t="s">
        <v>637</v>
      </c>
    </row>
    <row r="127" spans="20:42" x14ac:dyDescent="0.25">
      <c r="T127" t="s">
        <v>589</v>
      </c>
      <c r="Z127" t="s">
        <v>656</v>
      </c>
      <c r="AJ127" t="s">
        <v>714</v>
      </c>
      <c r="AP127" s="9" t="s">
        <v>782</v>
      </c>
    </row>
    <row r="129" spans="20:42" x14ac:dyDescent="0.25">
      <c r="T129" t="s">
        <v>590</v>
      </c>
      <c r="Z129" t="s">
        <v>657</v>
      </c>
      <c r="AJ129" t="s">
        <v>715</v>
      </c>
      <c r="AP129" t="s">
        <v>772</v>
      </c>
    </row>
    <row r="130" spans="20:42" x14ac:dyDescent="0.25">
      <c r="T130" t="s">
        <v>591</v>
      </c>
      <c r="Z130" t="s">
        <v>658</v>
      </c>
      <c r="AJ130" t="s">
        <v>716</v>
      </c>
      <c r="AP130" t="s">
        <v>773</v>
      </c>
    </row>
    <row r="131" spans="20:42" x14ac:dyDescent="0.25">
      <c r="T131" t="s">
        <v>592</v>
      </c>
      <c r="Z131" t="s">
        <v>659</v>
      </c>
      <c r="AJ131" t="s">
        <v>717</v>
      </c>
      <c r="AP131" t="s">
        <v>783</v>
      </c>
    </row>
    <row r="132" spans="20:42" x14ac:dyDescent="0.25">
      <c r="T132" t="s">
        <v>593</v>
      </c>
      <c r="Z132" t="s">
        <v>660</v>
      </c>
      <c r="AJ132" t="s">
        <v>718</v>
      </c>
      <c r="AP132" t="s">
        <v>784</v>
      </c>
    </row>
    <row r="133" spans="20:42" x14ac:dyDescent="0.25">
      <c r="T133" t="s">
        <v>594</v>
      </c>
      <c r="Z133" t="s">
        <v>661</v>
      </c>
      <c r="AJ133" t="s">
        <v>719</v>
      </c>
      <c r="AP133" t="s">
        <v>785</v>
      </c>
    </row>
    <row r="134" spans="20:42" x14ac:dyDescent="0.25">
      <c r="T134" t="s">
        <v>595</v>
      </c>
      <c r="Z134" t="s">
        <v>662</v>
      </c>
      <c r="AJ134" t="s">
        <v>720</v>
      </c>
      <c r="AP134" t="s">
        <v>786</v>
      </c>
    </row>
    <row r="135" spans="20:42" x14ac:dyDescent="0.25">
      <c r="T135" t="s">
        <v>596</v>
      </c>
      <c r="Z135" t="s">
        <v>663</v>
      </c>
      <c r="AJ135" t="s">
        <v>721</v>
      </c>
      <c r="AP135" t="s">
        <v>778</v>
      </c>
    </row>
    <row r="136" spans="20:42" x14ac:dyDescent="0.25">
      <c r="T136" t="s">
        <v>597</v>
      </c>
      <c r="Z136" t="s">
        <v>664</v>
      </c>
      <c r="AJ136" t="s">
        <v>722</v>
      </c>
      <c r="AP136" t="s">
        <v>787</v>
      </c>
    </row>
    <row r="137" spans="20:42" x14ac:dyDescent="0.25">
      <c r="T137" t="s">
        <v>598</v>
      </c>
      <c r="Z137" t="s">
        <v>665</v>
      </c>
      <c r="AJ137" t="s">
        <v>384</v>
      </c>
      <c r="AP137" t="s">
        <v>788</v>
      </c>
    </row>
    <row r="138" spans="20:42" x14ac:dyDescent="0.25">
      <c r="T138" t="s">
        <v>599</v>
      </c>
      <c r="Z138" t="s">
        <v>666</v>
      </c>
      <c r="AJ138" t="s">
        <v>723</v>
      </c>
      <c r="AP138" t="s">
        <v>789</v>
      </c>
    </row>
    <row r="139" spans="20:42" x14ac:dyDescent="0.25">
      <c r="T139" t="s">
        <v>600</v>
      </c>
      <c r="Z139" t="s">
        <v>667</v>
      </c>
      <c r="AJ139" t="s">
        <v>724</v>
      </c>
      <c r="AP139" t="s">
        <v>790</v>
      </c>
    </row>
    <row r="140" spans="20:42" x14ac:dyDescent="0.25">
      <c r="T140" t="s">
        <v>601</v>
      </c>
      <c r="Z140" t="s">
        <v>668</v>
      </c>
      <c r="AJ140" t="s">
        <v>387</v>
      </c>
      <c r="AP140" t="s">
        <v>791</v>
      </c>
    </row>
    <row r="141" spans="20:42" x14ac:dyDescent="0.25">
      <c r="T141" t="s">
        <v>602</v>
      </c>
      <c r="Z141" t="s">
        <v>669</v>
      </c>
      <c r="AJ141" t="s">
        <v>725</v>
      </c>
      <c r="AP141" t="s">
        <v>792</v>
      </c>
    </row>
    <row r="143" spans="20:42" x14ac:dyDescent="0.25">
      <c r="T143" t="s">
        <v>603</v>
      </c>
      <c r="Z143" t="s">
        <v>670</v>
      </c>
      <c r="AJ143" t="s">
        <v>726</v>
      </c>
      <c r="AP143" t="s">
        <v>331</v>
      </c>
    </row>
    <row r="144" spans="20:42" x14ac:dyDescent="0.25">
      <c r="T144" t="s">
        <v>604</v>
      </c>
      <c r="Z144" t="s">
        <v>671</v>
      </c>
      <c r="AJ144" t="s">
        <v>727</v>
      </c>
      <c r="AP144" t="s">
        <v>332</v>
      </c>
    </row>
    <row r="145" spans="20:42" x14ac:dyDescent="0.25">
      <c r="T145" t="s">
        <v>605</v>
      </c>
      <c r="Z145" t="s">
        <v>672</v>
      </c>
      <c r="AJ145" t="s">
        <v>728</v>
      </c>
      <c r="AP145" t="s">
        <v>249</v>
      </c>
    </row>
    <row r="146" spans="20:42" x14ac:dyDescent="0.25">
      <c r="T146" t="s">
        <v>606</v>
      </c>
      <c r="Z146" t="s">
        <v>673</v>
      </c>
      <c r="AJ146" t="s">
        <v>729</v>
      </c>
      <c r="AP146" t="s">
        <v>250</v>
      </c>
    </row>
    <row r="147" spans="20:42" x14ac:dyDescent="0.25">
      <c r="T147" t="s">
        <v>607</v>
      </c>
      <c r="Z147" t="s">
        <v>674</v>
      </c>
      <c r="AJ147" t="s">
        <v>730</v>
      </c>
      <c r="AP147" t="s">
        <v>794</v>
      </c>
    </row>
    <row r="148" spans="20:42" x14ac:dyDescent="0.25">
      <c r="T148" t="s">
        <v>608</v>
      </c>
      <c r="Z148" t="s">
        <v>675</v>
      </c>
      <c r="AJ148" t="s">
        <v>731</v>
      </c>
      <c r="AP148" t="s">
        <v>795</v>
      </c>
    </row>
    <row r="149" spans="20:42" x14ac:dyDescent="0.25">
      <c r="T149" t="s">
        <v>609</v>
      </c>
      <c r="Z149" t="s">
        <v>676</v>
      </c>
      <c r="AJ149" t="s">
        <v>732</v>
      </c>
      <c r="AP149" t="s">
        <v>337</v>
      </c>
    </row>
    <row r="150" spans="20:42" x14ac:dyDescent="0.25">
      <c r="T150" t="s">
        <v>610</v>
      </c>
      <c r="Z150" t="s">
        <v>677</v>
      </c>
      <c r="AJ150" t="s">
        <v>733</v>
      </c>
      <c r="AP150" t="s">
        <v>254</v>
      </c>
    </row>
    <row r="151" spans="20:42" x14ac:dyDescent="0.25">
      <c r="T151" t="s">
        <v>611</v>
      </c>
      <c r="Z151" t="s">
        <v>548</v>
      </c>
      <c r="AJ151" t="s">
        <v>384</v>
      </c>
      <c r="AP151" t="s">
        <v>796</v>
      </c>
    </row>
    <row r="152" spans="20:42" x14ac:dyDescent="0.25">
      <c r="T152" t="s">
        <v>612</v>
      </c>
      <c r="Z152" t="s">
        <v>678</v>
      </c>
      <c r="AJ152" t="s">
        <v>734</v>
      </c>
      <c r="AP152" t="s">
        <v>256</v>
      </c>
    </row>
    <row r="153" spans="20:42" x14ac:dyDescent="0.25">
      <c r="T153" t="s">
        <v>613</v>
      </c>
      <c r="Z153" t="s">
        <v>679</v>
      </c>
      <c r="AJ153" t="s">
        <v>735</v>
      </c>
      <c r="AP153" t="s">
        <v>797</v>
      </c>
    </row>
    <row r="154" spans="20:42" x14ac:dyDescent="0.25">
      <c r="T154" t="s">
        <v>614</v>
      </c>
      <c r="Z154" t="s">
        <v>549</v>
      </c>
      <c r="AJ154" t="s">
        <v>387</v>
      </c>
      <c r="AP154" t="s">
        <v>798</v>
      </c>
    </row>
    <row r="155" spans="20:42" x14ac:dyDescent="0.25">
      <c r="T155" t="s">
        <v>615</v>
      </c>
      <c r="Z155" t="s">
        <v>615</v>
      </c>
      <c r="AJ155" t="s">
        <v>736</v>
      </c>
      <c r="AP155" t="s">
        <v>799</v>
      </c>
    </row>
    <row r="157" spans="20:42" x14ac:dyDescent="0.25">
      <c r="T157" t="s">
        <v>489</v>
      </c>
    </row>
    <row r="158" spans="20:42" x14ac:dyDescent="0.25">
      <c r="T158" t="s">
        <v>490</v>
      </c>
    </row>
    <row r="159" spans="20:42" x14ac:dyDescent="0.25">
      <c r="T159" t="s">
        <v>616</v>
      </c>
    </row>
    <row r="160" spans="20:42" x14ac:dyDescent="0.25">
      <c r="T160" t="s">
        <v>617</v>
      </c>
    </row>
    <row r="161" spans="20:20" x14ac:dyDescent="0.25">
      <c r="T161" t="s">
        <v>618</v>
      </c>
    </row>
    <row r="162" spans="20:20" x14ac:dyDescent="0.25">
      <c r="T162" t="s">
        <v>619</v>
      </c>
    </row>
    <row r="163" spans="20:20" x14ac:dyDescent="0.25">
      <c r="T163" t="s">
        <v>495</v>
      </c>
    </row>
    <row r="164" spans="20:20" x14ac:dyDescent="0.25">
      <c r="T164" t="s">
        <v>620</v>
      </c>
    </row>
    <row r="165" spans="20:20" x14ac:dyDescent="0.25">
      <c r="T165" t="s">
        <v>621</v>
      </c>
    </row>
    <row r="166" spans="20:20" x14ac:dyDescent="0.25">
      <c r="T166" t="s">
        <v>622</v>
      </c>
    </row>
    <row r="167" spans="20:20" x14ac:dyDescent="0.25">
      <c r="T167" t="s">
        <v>623</v>
      </c>
    </row>
    <row r="168" spans="20:20" x14ac:dyDescent="0.25">
      <c r="T168" t="s">
        <v>624</v>
      </c>
    </row>
    <row r="169" spans="20:20" x14ac:dyDescent="0.25">
      <c r="T169" t="s">
        <v>625</v>
      </c>
    </row>
  </sheetData>
  <mergeCells count="23">
    <mergeCell ref="A1:G1"/>
    <mergeCell ref="J1:P1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N86:AO86"/>
    <mergeCell ref="AP86:AQ86"/>
    <mergeCell ref="AR86:AS86"/>
    <mergeCell ref="BD86:BE86"/>
    <mergeCell ref="BF86:BG86"/>
    <mergeCell ref="BH86:BI86"/>
    <mergeCell ref="AT86:AU86"/>
    <mergeCell ref="AV86:AW86"/>
    <mergeCell ref="AX86:AY86"/>
    <mergeCell ref="AZ86:BA86"/>
    <mergeCell ref="BB86:BC8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EDD-C885-4978-AA6D-44D53E04A915}">
  <dimension ref="A1:BF141"/>
  <sheetViews>
    <sheetView workbookViewId="0">
      <selection sqref="A1:Q15"/>
    </sheetView>
  </sheetViews>
  <sheetFormatPr defaultRowHeight="15" x14ac:dyDescent="0.25"/>
  <cols>
    <col min="1" max="1" width="11.140625" bestFit="1" customWidth="1"/>
    <col min="2" max="6" width="11.85546875" bestFit="1" customWidth="1"/>
    <col min="10" max="10" width="11.140625" bestFit="1" customWidth="1"/>
    <col min="11" max="14" width="11.85546875" bestFit="1" customWidth="1"/>
  </cols>
  <sheetData>
    <row r="1" spans="1:58" x14ac:dyDescent="0.25">
      <c r="A1" s="19" t="s">
        <v>107</v>
      </c>
      <c r="B1" s="19"/>
      <c r="C1" s="19"/>
      <c r="D1" s="19"/>
      <c r="E1" s="19"/>
      <c r="F1" s="19"/>
      <c r="G1" s="19"/>
      <c r="H1" s="13"/>
      <c r="J1" s="19" t="s">
        <v>106</v>
      </c>
      <c r="K1" s="19"/>
      <c r="L1" s="19"/>
      <c r="M1" s="19"/>
      <c r="N1" s="19"/>
      <c r="O1" s="19"/>
      <c r="P1" s="19"/>
      <c r="S1" s="20" t="s">
        <v>793</v>
      </c>
      <c r="T1" s="20"/>
      <c r="U1" s="20" t="s">
        <v>793</v>
      </c>
      <c r="V1" s="20"/>
      <c r="W1" s="20" t="s">
        <v>793</v>
      </c>
      <c r="X1" s="20"/>
      <c r="Y1" s="20" t="s">
        <v>793</v>
      </c>
      <c r="Z1" s="20"/>
      <c r="AA1" s="20" t="s">
        <v>793</v>
      </c>
      <c r="AB1" s="20"/>
      <c r="AC1" s="20" t="s">
        <v>793</v>
      </c>
      <c r="AD1" s="20"/>
      <c r="AE1" s="20" t="s">
        <v>793</v>
      </c>
      <c r="AF1" s="20"/>
      <c r="AG1" s="20" t="s">
        <v>793</v>
      </c>
      <c r="AH1" s="20"/>
      <c r="AI1" s="20" t="s">
        <v>793</v>
      </c>
      <c r="AJ1" s="20"/>
      <c r="AK1" s="20" t="s">
        <v>793</v>
      </c>
      <c r="AL1" s="20"/>
      <c r="AM1" s="20" t="s">
        <v>793</v>
      </c>
      <c r="AN1" s="20"/>
      <c r="AO1" s="20" t="s">
        <v>793</v>
      </c>
      <c r="AP1" s="20"/>
      <c r="AQ1" s="20" t="s">
        <v>793</v>
      </c>
      <c r="AR1" s="20"/>
      <c r="AS1" s="20" t="s">
        <v>793</v>
      </c>
      <c r="AT1" s="20"/>
      <c r="AU1" s="20" t="s">
        <v>793</v>
      </c>
      <c r="AV1" s="20"/>
      <c r="AW1" s="20" t="s">
        <v>793</v>
      </c>
      <c r="AX1" s="20"/>
      <c r="AY1" s="20" t="s">
        <v>793</v>
      </c>
      <c r="AZ1" s="20"/>
      <c r="BA1" s="20" t="s">
        <v>793</v>
      </c>
      <c r="BB1" s="20"/>
      <c r="BC1" s="20" t="s">
        <v>793</v>
      </c>
      <c r="BD1" s="20"/>
      <c r="BE1" s="20" t="s">
        <v>793</v>
      </c>
      <c r="BF1" s="20"/>
    </row>
    <row r="2" spans="1:58" ht="18" thickBot="1" x14ac:dyDescent="0.35">
      <c r="A2" s="6" t="s">
        <v>64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61</v>
      </c>
      <c r="H2" t="s">
        <v>2092</v>
      </c>
      <c r="J2" s="6" t="s">
        <v>64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61</v>
      </c>
      <c r="Q2" t="s">
        <v>2092</v>
      </c>
      <c r="S2" t="s">
        <v>502</v>
      </c>
      <c r="T2" t="s">
        <v>800</v>
      </c>
      <c r="Y2" t="s">
        <v>40</v>
      </c>
      <c r="Z2" t="s">
        <v>759</v>
      </c>
      <c r="AD2" t="s">
        <v>41</v>
      </c>
      <c r="AE2" t="s">
        <v>915</v>
      </c>
      <c r="AJ2" t="s">
        <v>42</v>
      </c>
      <c r="AK2" s="9" t="s">
        <v>972</v>
      </c>
      <c r="AQ2" t="s">
        <v>43</v>
      </c>
      <c r="AR2" s="9" t="s">
        <v>1004</v>
      </c>
      <c r="AX2" t="s">
        <v>61</v>
      </c>
      <c r="BD2" t="s">
        <v>2092</v>
      </c>
      <c r="BE2" t="s">
        <v>2219</v>
      </c>
    </row>
    <row r="3" spans="1:58" ht="15.75" thickTop="1" x14ac:dyDescent="0.25">
      <c r="A3" t="s">
        <v>22</v>
      </c>
      <c r="B3">
        <v>9447</v>
      </c>
      <c r="C3">
        <v>9399</v>
      </c>
      <c r="D3">
        <v>9414</v>
      </c>
      <c r="E3">
        <v>9079</v>
      </c>
      <c r="F3">
        <v>9348</v>
      </c>
      <c r="G3" s="2">
        <v>8960</v>
      </c>
      <c r="H3">
        <v>8977</v>
      </c>
      <c r="J3" t="s">
        <v>22</v>
      </c>
      <c r="K3">
        <v>9138</v>
      </c>
      <c r="L3">
        <v>9459</v>
      </c>
      <c r="M3">
        <v>9344</v>
      </c>
      <c r="N3">
        <v>9437</v>
      </c>
      <c r="O3">
        <v>8999</v>
      </c>
      <c r="P3">
        <v>9269</v>
      </c>
      <c r="Q3">
        <v>8969</v>
      </c>
      <c r="T3" t="s">
        <v>801</v>
      </c>
      <c r="Z3" t="s">
        <v>760</v>
      </c>
      <c r="AE3" t="s">
        <v>916</v>
      </c>
      <c r="AK3" s="9" t="s">
        <v>973</v>
      </c>
      <c r="AR3" s="9" t="s">
        <v>1005</v>
      </c>
      <c r="BE3" t="s">
        <v>2220</v>
      </c>
    </row>
    <row r="4" spans="1:58" x14ac:dyDescent="0.25">
      <c r="A4" t="s">
        <v>23</v>
      </c>
      <c r="B4">
        <v>264</v>
      </c>
      <c r="C4">
        <v>312</v>
      </c>
      <c r="D4">
        <v>297</v>
      </c>
      <c r="E4">
        <v>632</v>
      </c>
      <c r="F4">
        <v>363</v>
      </c>
      <c r="G4" s="2">
        <v>751</v>
      </c>
      <c r="H4">
        <v>734</v>
      </c>
      <c r="J4" t="s">
        <v>23</v>
      </c>
      <c r="K4">
        <v>573</v>
      </c>
      <c r="L4">
        <v>252</v>
      </c>
      <c r="M4">
        <v>367</v>
      </c>
      <c r="N4">
        <v>274</v>
      </c>
      <c r="O4">
        <v>712</v>
      </c>
      <c r="P4">
        <v>442</v>
      </c>
      <c r="Q4">
        <v>742</v>
      </c>
      <c r="T4" t="s">
        <v>802</v>
      </c>
      <c r="Z4" t="s">
        <v>863</v>
      </c>
      <c r="AE4" t="s">
        <v>917</v>
      </c>
      <c r="AK4" s="9" t="s">
        <v>974</v>
      </c>
      <c r="AR4" s="9" t="s">
        <v>1006</v>
      </c>
      <c r="BE4" t="s">
        <v>2221</v>
      </c>
    </row>
    <row r="5" spans="1:58" x14ac:dyDescent="0.25">
      <c r="A5" t="s">
        <v>24</v>
      </c>
      <c r="B5">
        <v>4205</v>
      </c>
      <c r="C5">
        <v>4533</v>
      </c>
      <c r="D5">
        <v>3904</v>
      </c>
      <c r="E5">
        <v>4046</v>
      </c>
      <c r="F5">
        <v>4495</v>
      </c>
      <c r="G5" s="2">
        <v>4207</v>
      </c>
      <c r="H5">
        <v>5267</v>
      </c>
      <c r="J5" t="s">
        <v>24</v>
      </c>
      <c r="K5">
        <v>3490</v>
      </c>
      <c r="L5">
        <v>4495</v>
      </c>
      <c r="M5">
        <v>3138</v>
      </c>
      <c r="N5">
        <v>4086</v>
      </c>
      <c r="O5">
        <v>4403</v>
      </c>
      <c r="P5">
        <v>3620</v>
      </c>
      <c r="Q5">
        <v>5091</v>
      </c>
      <c r="T5" t="s">
        <v>803</v>
      </c>
      <c r="Z5" t="s">
        <v>864</v>
      </c>
      <c r="AE5" t="s">
        <v>918</v>
      </c>
      <c r="AK5" s="9" t="s">
        <v>975</v>
      </c>
      <c r="AR5" s="9" t="s">
        <v>1007</v>
      </c>
      <c r="BE5" t="s">
        <v>2222</v>
      </c>
    </row>
    <row r="6" spans="1:58" x14ac:dyDescent="0.25">
      <c r="A6" t="s">
        <v>25</v>
      </c>
      <c r="B6">
        <v>8628</v>
      </c>
      <c r="C6">
        <v>8300</v>
      </c>
      <c r="D6">
        <v>8929</v>
      </c>
      <c r="E6">
        <v>8787</v>
      </c>
      <c r="F6">
        <v>8338</v>
      </c>
      <c r="G6" s="2">
        <v>8626</v>
      </c>
      <c r="H6">
        <v>7566</v>
      </c>
      <c r="J6" t="s">
        <v>25</v>
      </c>
      <c r="K6">
        <v>9343</v>
      </c>
      <c r="L6">
        <v>8338</v>
      </c>
      <c r="M6">
        <v>9695</v>
      </c>
      <c r="N6">
        <v>8747</v>
      </c>
      <c r="O6">
        <v>8430</v>
      </c>
      <c r="P6">
        <v>9213</v>
      </c>
      <c r="Q6">
        <v>7742</v>
      </c>
      <c r="T6" t="s">
        <v>804</v>
      </c>
      <c r="Z6" t="s">
        <v>865</v>
      </c>
      <c r="AE6" t="s">
        <v>919</v>
      </c>
      <c r="AK6" s="9" t="s">
        <v>976</v>
      </c>
      <c r="AR6" s="9" t="s">
        <v>1008</v>
      </c>
      <c r="BE6" t="s">
        <v>2223</v>
      </c>
    </row>
    <row r="7" spans="1:58" x14ac:dyDescent="0.25">
      <c r="A7" t="s">
        <v>55</v>
      </c>
      <c r="B7" t="s">
        <v>2279</v>
      </c>
      <c r="C7" t="s">
        <v>2278</v>
      </c>
      <c r="D7" t="s">
        <v>2277</v>
      </c>
      <c r="E7" t="s">
        <v>2276</v>
      </c>
      <c r="F7" t="s">
        <v>2275</v>
      </c>
      <c r="G7" s="2" t="s">
        <v>204</v>
      </c>
      <c r="H7" t="s">
        <v>2274</v>
      </c>
      <c r="J7" t="s">
        <v>55</v>
      </c>
      <c r="K7" t="s">
        <v>2269</v>
      </c>
      <c r="L7" t="s">
        <v>156</v>
      </c>
      <c r="M7" t="s">
        <v>2271</v>
      </c>
      <c r="N7" t="s">
        <v>2270</v>
      </c>
      <c r="O7" t="s">
        <v>2272</v>
      </c>
      <c r="P7" t="s">
        <v>2268</v>
      </c>
      <c r="Q7" t="s">
        <v>2273</v>
      </c>
      <c r="T7" t="s">
        <v>805</v>
      </c>
      <c r="Z7" t="s">
        <v>866</v>
      </c>
      <c r="AE7" t="s">
        <v>920</v>
      </c>
      <c r="AK7" s="9" t="s">
        <v>977</v>
      </c>
      <c r="AR7" s="9" t="s">
        <v>1009</v>
      </c>
      <c r="BE7" t="s">
        <v>2224</v>
      </c>
    </row>
    <row r="8" spans="1:58" x14ac:dyDescent="0.25">
      <c r="A8" t="s">
        <v>56</v>
      </c>
      <c r="B8">
        <v>80.180000000000007</v>
      </c>
      <c r="C8">
        <v>78.510000000000005</v>
      </c>
      <c r="D8">
        <v>81.37</v>
      </c>
      <c r="E8">
        <v>79.25</v>
      </c>
      <c r="F8">
        <v>78.45</v>
      </c>
      <c r="G8" s="2">
        <v>78.010000000000005</v>
      </c>
      <c r="H8">
        <v>73.38</v>
      </c>
      <c r="J8" t="s">
        <v>56</v>
      </c>
      <c r="K8">
        <v>81.98</v>
      </c>
      <c r="L8">
        <v>78.94</v>
      </c>
      <c r="M8">
        <v>84.45</v>
      </c>
      <c r="N8">
        <v>80.66</v>
      </c>
      <c r="O8">
        <v>77.31</v>
      </c>
      <c r="P8">
        <v>81.98</v>
      </c>
      <c r="Q8">
        <v>74.13</v>
      </c>
      <c r="T8" t="s">
        <v>806</v>
      </c>
      <c r="Z8" t="s">
        <v>765</v>
      </c>
      <c r="AE8" t="s">
        <v>921</v>
      </c>
      <c r="AK8" s="9" t="s">
        <v>978</v>
      </c>
      <c r="AR8" s="9" t="s">
        <v>1010</v>
      </c>
      <c r="BE8" t="s">
        <v>2225</v>
      </c>
    </row>
    <row r="9" spans="1:58" x14ac:dyDescent="0.25">
      <c r="A9" t="s">
        <v>10</v>
      </c>
      <c r="B9">
        <v>2.72</v>
      </c>
      <c r="C9">
        <v>3.21</v>
      </c>
      <c r="D9">
        <v>3.06</v>
      </c>
      <c r="E9">
        <v>6.51</v>
      </c>
      <c r="F9">
        <v>3.74</v>
      </c>
      <c r="G9" s="2">
        <v>7.73</v>
      </c>
      <c r="H9">
        <v>7.56</v>
      </c>
      <c r="J9" t="s">
        <v>10</v>
      </c>
      <c r="K9">
        <v>5.9</v>
      </c>
      <c r="L9">
        <v>2.59</v>
      </c>
      <c r="M9">
        <v>3.78</v>
      </c>
      <c r="N9">
        <v>2.82</v>
      </c>
      <c r="O9">
        <v>7.33</v>
      </c>
      <c r="P9">
        <v>4.55</v>
      </c>
      <c r="Q9">
        <v>7.64</v>
      </c>
      <c r="T9" t="s">
        <v>807</v>
      </c>
      <c r="Z9" t="s">
        <v>867</v>
      </c>
      <c r="AE9" t="s">
        <v>922</v>
      </c>
      <c r="AK9" s="9" t="s">
        <v>979</v>
      </c>
      <c r="AR9" s="9" t="s">
        <v>1011</v>
      </c>
      <c r="BE9" t="s">
        <v>2226</v>
      </c>
    </row>
    <row r="10" spans="1:58" x14ac:dyDescent="0.25">
      <c r="A10" t="s">
        <v>11</v>
      </c>
      <c r="B10">
        <v>67.23</v>
      </c>
      <c r="C10">
        <v>64.680000000000007</v>
      </c>
      <c r="D10">
        <v>69.58</v>
      </c>
      <c r="E10">
        <v>68.47</v>
      </c>
      <c r="F10">
        <v>64.97</v>
      </c>
      <c r="G10" s="2">
        <v>67.22</v>
      </c>
      <c r="H10">
        <v>58.96</v>
      </c>
      <c r="J10" t="s">
        <v>11</v>
      </c>
      <c r="K10">
        <v>72.8</v>
      </c>
      <c r="L10">
        <v>64.97</v>
      </c>
      <c r="M10">
        <v>75.55</v>
      </c>
      <c r="N10">
        <v>68.16</v>
      </c>
      <c r="O10">
        <v>65.69</v>
      </c>
      <c r="P10">
        <v>71.790000000000006</v>
      </c>
      <c r="Q10">
        <v>60.33</v>
      </c>
      <c r="T10" t="s">
        <v>808</v>
      </c>
      <c r="Z10" t="s">
        <v>548</v>
      </c>
      <c r="AE10" t="s">
        <v>923</v>
      </c>
      <c r="AK10" s="9" t="s">
        <v>980</v>
      </c>
      <c r="AR10" s="9" t="s">
        <v>1012</v>
      </c>
      <c r="BE10" t="s">
        <v>2227</v>
      </c>
    </row>
    <row r="11" spans="1:58" x14ac:dyDescent="0.25">
      <c r="A11" t="s">
        <v>57</v>
      </c>
      <c r="B11">
        <v>97.03</v>
      </c>
      <c r="C11">
        <v>96.38</v>
      </c>
      <c r="D11">
        <v>96.78</v>
      </c>
      <c r="E11">
        <v>93.29</v>
      </c>
      <c r="F11">
        <v>95.83</v>
      </c>
      <c r="G11" s="2">
        <v>91.99</v>
      </c>
      <c r="H11">
        <v>91.16</v>
      </c>
      <c r="J11" t="s">
        <v>57</v>
      </c>
      <c r="K11">
        <v>94.22</v>
      </c>
      <c r="L11">
        <v>97.07</v>
      </c>
      <c r="M11">
        <v>96.35</v>
      </c>
      <c r="N11">
        <v>96.96</v>
      </c>
      <c r="O11">
        <v>92.21</v>
      </c>
      <c r="P11">
        <v>95.42</v>
      </c>
      <c r="Q11">
        <v>91.25</v>
      </c>
      <c r="T11" t="s">
        <v>809</v>
      </c>
      <c r="Z11" t="s">
        <v>868</v>
      </c>
      <c r="AE11" t="s">
        <v>924</v>
      </c>
      <c r="AK11" s="9" t="s">
        <v>981</v>
      </c>
      <c r="AR11" s="9" t="s">
        <v>1013</v>
      </c>
      <c r="BE11" t="s">
        <v>2228</v>
      </c>
    </row>
    <row r="12" spans="1:58" x14ac:dyDescent="0.25">
      <c r="A12" t="s">
        <v>58</v>
      </c>
      <c r="B12">
        <v>67.23</v>
      </c>
      <c r="C12">
        <v>64.680000000000007</v>
      </c>
      <c r="D12">
        <v>69.58</v>
      </c>
      <c r="E12">
        <v>68.47</v>
      </c>
      <c r="F12">
        <v>64.97</v>
      </c>
      <c r="G12" s="2">
        <v>67.22</v>
      </c>
      <c r="H12">
        <v>58.96</v>
      </c>
      <c r="J12" t="s">
        <v>58</v>
      </c>
      <c r="K12">
        <v>72.8</v>
      </c>
      <c r="L12">
        <v>64.97</v>
      </c>
      <c r="M12">
        <v>75.55</v>
      </c>
      <c r="N12">
        <v>68.16</v>
      </c>
      <c r="O12">
        <v>65.69</v>
      </c>
      <c r="P12">
        <v>71.790000000000006</v>
      </c>
      <c r="Q12">
        <v>60.33</v>
      </c>
      <c r="T12" t="s">
        <v>810</v>
      </c>
      <c r="Z12" t="s">
        <v>869</v>
      </c>
      <c r="AE12" t="s">
        <v>925</v>
      </c>
      <c r="AK12" s="9" t="s">
        <v>982</v>
      </c>
      <c r="AR12" s="9" t="s">
        <v>1014</v>
      </c>
      <c r="BE12" t="s">
        <v>2229</v>
      </c>
    </row>
    <row r="13" spans="1:58" x14ac:dyDescent="0.25">
      <c r="A13" t="s">
        <v>59</v>
      </c>
      <c r="B13">
        <v>79.430000000000007</v>
      </c>
      <c r="C13">
        <v>77.41</v>
      </c>
      <c r="D13">
        <v>80.959999999999994</v>
      </c>
      <c r="E13">
        <v>78.98</v>
      </c>
      <c r="F13">
        <v>77.44</v>
      </c>
      <c r="G13" s="2">
        <v>77.680000000000007</v>
      </c>
      <c r="H13">
        <v>71.599999999999994</v>
      </c>
      <c r="J13" t="s">
        <v>59</v>
      </c>
      <c r="K13">
        <v>82.14</v>
      </c>
      <c r="L13">
        <v>77.84</v>
      </c>
      <c r="M13">
        <v>84.69</v>
      </c>
      <c r="N13">
        <v>80.05</v>
      </c>
      <c r="O13">
        <v>76.72</v>
      </c>
      <c r="P13">
        <v>81.94</v>
      </c>
      <c r="Q13">
        <v>72.64</v>
      </c>
      <c r="T13" t="s">
        <v>811</v>
      </c>
      <c r="Z13" t="s">
        <v>549</v>
      </c>
      <c r="AE13" t="s">
        <v>926</v>
      </c>
      <c r="AK13" s="9" t="s">
        <v>983</v>
      </c>
      <c r="AR13" s="9" t="s">
        <v>1015</v>
      </c>
      <c r="BE13" t="s">
        <v>2230</v>
      </c>
    </row>
    <row r="14" spans="1:58" x14ac:dyDescent="0.25">
      <c r="A14" t="s">
        <v>10</v>
      </c>
      <c r="B14">
        <v>2.97</v>
      </c>
      <c r="C14">
        <v>3.62</v>
      </c>
      <c r="D14">
        <v>3.22</v>
      </c>
      <c r="E14">
        <v>6.71</v>
      </c>
      <c r="F14">
        <v>4.17</v>
      </c>
      <c r="G14" s="2">
        <v>8.01</v>
      </c>
      <c r="H14">
        <v>8.84</v>
      </c>
      <c r="J14" t="s">
        <v>10</v>
      </c>
      <c r="K14">
        <v>5.78</v>
      </c>
      <c r="L14">
        <v>2.93</v>
      </c>
      <c r="M14">
        <v>3.65</v>
      </c>
      <c r="N14">
        <v>3.04</v>
      </c>
      <c r="O14">
        <v>7.79</v>
      </c>
      <c r="P14">
        <v>4.58</v>
      </c>
      <c r="Q14">
        <v>8.75</v>
      </c>
      <c r="T14" t="s">
        <v>812</v>
      </c>
      <c r="Z14" t="s">
        <v>870</v>
      </c>
      <c r="AE14" t="s">
        <v>927</v>
      </c>
      <c r="AK14" s="9" t="s">
        <v>550</v>
      </c>
      <c r="AR14" s="9" t="s">
        <v>1016</v>
      </c>
      <c r="BE14" t="s">
        <v>1231</v>
      </c>
    </row>
    <row r="15" spans="1:58" x14ac:dyDescent="0.25">
      <c r="A15" t="s">
        <v>16</v>
      </c>
      <c r="B15">
        <v>30.8</v>
      </c>
      <c r="C15">
        <v>32.54</v>
      </c>
      <c r="D15">
        <v>29.31</v>
      </c>
      <c r="E15">
        <v>30.83</v>
      </c>
      <c r="F15">
        <v>32.47</v>
      </c>
      <c r="G15" s="2">
        <v>31.95</v>
      </c>
      <c r="H15">
        <v>36.979999999999997</v>
      </c>
      <c r="J15" t="s">
        <v>16</v>
      </c>
      <c r="K15">
        <v>27.64</v>
      </c>
      <c r="L15">
        <v>32.21</v>
      </c>
      <c r="M15">
        <v>25.14</v>
      </c>
      <c r="N15">
        <v>30.22</v>
      </c>
      <c r="O15">
        <v>32.85</v>
      </c>
      <c r="P15">
        <v>28.09</v>
      </c>
      <c r="Q15">
        <v>36.21</v>
      </c>
    </row>
    <row r="16" spans="1:58" ht="18" thickBot="1" x14ac:dyDescent="0.35">
      <c r="A16" s="6" t="s">
        <v>63</v>
      </c>
      <c r="B16" s="3"/>
      <c r="C16" s="2"/>
      <c r="D16" s="2"/>
      <c r="E16" s="2"/>
      <c r="F16" s="2"/>
      <c r="G16" s="2"/>
      <c r="H16" s="2"/>
      <c r="J16" s="6" t="s">
        <v>63</v>
      </c>
      <c r="K16" s="3"/>
      <c r="M16" s="2"/>
      <c r="N16" s="2"/>
      <c r="O16" s="2"/>
      <c r="P16" s="2"/>
      <c r="T16" t="s">
        <v>813</v>
      </c>
      <c r="Z16" t="s">
        <v>871</v>
      </c>
      <c r="AE16" t="s">
        <v>331</v>
      </c>
      <c r="AK16" t="s">
        <v>871</v>
      </c>
      <c r="AR16" t="s">
        <v>1004</v>
      </c>
    </row>
    <row r="17" spans="1:44" ht="15.75" thickTop="1" x14ac:dyDescent="0.25">
      <c r="A17" t="s">
        <v>22</v>
      </c>
      <c r="B17" s="2">
        <v>9011</v>
      </c>
      <c r="C17" s="2">
        <v>9022</v>
      </c>
      <c r="D17" s="2">
        <v>9416</v>
      </c>
      <c r="E17" s="2">
        <v>9087</v>
      </c>
      <c r="F17" s="2">
        <v>9350</v>
      </c>
      <c r="G17" s="2">
        <v>8960</v>
      </c>
      <c r="H17" s="2"/>
      <c r="J17" t="s">
        <v>22</v>
      </c>
      <c r="K17" s="2">
        <v>9451</v>
      </c>
      <c r="L17" s="2">
        <v>9459</v>
      </c>
      <c r="M17" s="2">
        <v>9441</v>
      </c>
      <c r="N17" s="2">
        <v>9443</v>
      </c>
      <c r="O17" s="2">
        <v>9002</v>
      </c>
      <c r="P17" s="2">
        <v>8325</v>
      </c>
      <c r="T17" t="s">
        <v>814</v>
      </c>
      <c r="Z17" t="s">
        <v>872</v>
      </c>
      <c r="AE17" t="s">
        <v>332</v>
      </c>
      <c r="AK17" t="s">
        <v>872</v>
      </c>
      <c r="AR17" t="s">
        <v>1005</v>
      </c>
    </row>
    <row r="18" spans="1:44" x14ac:dyDescent="0.25">
      <c r="A18" t="s">
        <v>23</v>
      </c>
      <c r="B18" s="2">
        <v>700</v>
      </c>
      <c r="C18" s="2">
        <v>689</v>
      </c>
      <c r="D18" s="2">
        <v>295</v>
      </c>
      <c r="E18" s="2">
        <v>624</v>
      </c>
      <c r="F18" s="2">
        <v>361</v>
      </c>
      <c r="G18" s="2">
        <v>751</v>
      </c>
      <c r="H18" s="2"/>
      <c r="J18" t="s">
        <v>23</v>
      </c>
      <c r="K18" s="2">
        <v>260</v>
      </c>
      <c r="L18" s="2">
        <v>252</v>
      </c>
      <c r="M18" s="2">
        <v>270</v>
      </c>
      <c r="N18" s="2">
        <v>268</v>
      </c>
      <c r="O18" s="2">
        <v>709</v>
      </c>
      <c r="P18" s="2">
        <v>1386</v>
      </c>
      <c r="T18" t="s">
        <v>815</v>
      </c>
      <c r="Z18" t="s">
        <v>873</v>
      </c>
      <c r="AE18" t="s">
        <v>928</v>
      </c>
      <c r="AK18" t="s">
        <v>984</v>
      </c>
      <c r="AR18" t="s">
        <v>1006</v>
      </c>
    </row>
    <row r="19" spans="1:44" x14ac:dyDescent="0.25">
      <c r="A19" t="s">
        <v>24</v>
      </c>
      <c r="B19" s="2">
        <v>2155</v>
      </c>
      <c r="C19" s="2">
        <v>2445</v>
      </c>
      <c r="D19" s="2">
        <v>2135</v>
      </c>
      <c r="E19" s="2">
        <v>2228</v>
      </c>
      <c r="F19" s="2">
        <v>2287</v>
      </c>
      <c r="G19" s="2">
        <v>2545</v>
      </c>
      <c r="H19" s="2"/>
      <c r="J19" t="s">
        <v>24</v>
      </c>
      <c r="K19" s="2">
        <v>1922</v>
      </c>
      <c r="L19" s="2">
        <v>2299</v>
      </c>
      <c r="M19" s="2">
        <v>2252</v>
      </c>
      <c r="N19" s="2">
        <v>2653</v>
      </c>
      <c r="O19" s="2">
        <v>2340</v>
      </c>
      <c r="P19" s="2">
        <v>1370</v>
      </c>
      <c r="T19" t="s">
        <v>816</v>
      </c>
      <c r="Z19" t="s">
        <v>874</v>
      </c>
      <c r="AE19" t="s">
        <v>929</v>
      </c>
      <c r="AK19" t="s">
        <v>985</v>
      </c>
      <c r="AR19" t="s">
        <v>1007</v>
      </c>
    </row>
    <row r="20" spans="1:44" x14ac:dyDescent="0.25">
      <c r="A20" t="s">
        <v>25</v>
      </c>
      <c r="B20" s="2">
        <v>6928</v>
      </c>
      <c r="C20" s="2">
        <v>6638</v>
      </c>
      <c r="D20" s="2">
        <v>6948</v>
      </c>
      <c r="E20" s="2">
        <v>6855</v>
      </c>
      <c r="F20" s="2">
        <v>6796</v>
      </c>
      <c r="G20" s="2">
        <v>6538</v>
      </c>
      <c r="H20" s="2"/>
      <c r="J20" t="s">
        <v>25</v>
      </c>
      <c r="K20" s="2">
        <v>7161</v>
      </c>
      <c r="L20" s="2">
        <v>6784</v>
      </c>
      <c r="M20" s="2">
        <v>6831</v>
      </c>
      <c r="N20" s="2">
        <v>6430</v>
      </c>
      <c r="O20" s="2">
        <v>6743</v>
      </c>
      <c r="P20" s="2">
        <v>7713</v>
      </c>
      <c r="T20" t="s">
        <v>817</v>
      </c>
      <c r="Z20" t="s">
        <v>875</v>
      </c>
      <c r="AE20" t="s">
        <v>930</v>
      </c>
      <c r="AK20" t="s">
        <v>986</v>
      </c>
      <c r="AR20" t="s">
        <v>1008</v>
      </c>
    </row>
    <row r="21" spans="1:44" x14ac:dyDescent="0.25">
      <c r="A21" t="s">
        <v>55</v>
      </c>
      <c r="B21" s="2" t="s">
        <v>62</v>
      </c>
      <c r="C21" s="2" t="s">
        <v>68</v>
      </c>
      <c r="D21" s="2" t="s">
        <v>69</v>
      </c>
      <c r="E21" s="2" t="s">
        <v>71</v>
      </c>
      <c r="F21" s="2" t="s">
        <v>73</v>
      </c>
      <c r="G21" s="2" t="s">
        <v>205</v>
      </c>
      <c r="H21" s="2"/>
      <c r="J21" t="s">
        <v>55</v>
      </c>
      <c r="K21" s="2" t="s">
        <v>152</v>
      </c>
      <c r="L21" s="2" t="s">
        <v>155</v>
      </c>
      <c r="M21" s="2" t="s">
        <v>157</v>
      </c>
      <c r="N21" s="2" t="s">
        <v>160</v>
      </c>
      <c r="O21" s="2" t="s">
        <v>161</v>
      </c>
      <c r="P21" s="2" t="s">
        <v>207</v>
      </c>
      <c r="T21" t="s">
        <v>818</v>
      </c>
      <c r="Z21" t="s">
        <v>876</v>
      </c>
      <c r="AE21" t="s">
        <v>931</v>
      </c>
      <c r="AK21" t="s">
        <v>987</v>
      </c>
      <c r="AR21" t="s">
        <v>1009</v>
      </c>
    </row>
    <row r="22" spans="1:44" x14ac:dyDescent="0.25">
      <c r="A22" t="s">
        <v>56</v>
      </c>
      <c r="B22" s="2">
        <v>84.81</v>
      </c>
      <c r="C22" s="2">
        <v>83.32</v>
      </c>
      <c r="D22" s="2">
        <v>87.07</v>
      </c>
      <c r="E22" s="2">
        <v>84.82</v>
      </c>
      <c r="F22" s="2">
        <v>85.91</v>
      </c>
      <c r="G22" s="2">
        <v>82.46</v>
      </c>
      <c r="H22" s="2"/>
      <c r="J22" t="s">
        <v>56</v>
      </c>
      <c r="K22" s="2">
        <v>88.39</v>
      </c>
      <c r="L22" s="2">
        <v>86.43</v>
      </c>
      <c r="M22" s="2">
        <v>86.58</v>
      </c>
      <c r="N22" s="2">
        <v>84.46</v>
      </c>
      <c r="O22" s="2">
        <v>83.78</v>
      </c>
      <c r="P22" s="2">
        <v>85.34</v>
      </c>
      <c r="T22" t="s">
        <v>819</v>
      </c>
      <c r="Z22" t="s">
        <v>877</v>
      </c>
      <c r="AE22" t="s">
        <v>337</v>
      </c>
      <c r="AK22" t="s">
        <v>877</v>
      </c>
      <c r="AR22" t="s">
        <v>1010</v>
      </c>
    </row>
    <row r="23" spans="1:44" x14ac:dyDescent="0.25">
      <c r="A23" t="s">
        <v>10</v>
      </c>
      <c r="B23" s="2">
        <v>7.21</v>
      </c>
      <c r="C23" s="2">
        <v>7.1</v>
      </c>
      <c r="D23" s="2">
        <v>3.04</v>
      </c>
      <c r="E23" s="2">
        <v>6.43</v>
      </c>
      <c r="F23" s="2">
        <v>3.72</v>
      </c>
      <c r="G23" s="2">
        <v>7.73</v>
      </c>
      <c r="H23" s="2"/>
      <c r="J23" t="s">
        <v>10</v>
      </c>
      <c r="K23" s="2">
        <v>2.68</v>
      </c>
      <c r="L23" s="2">
        <v>2.59</v>
      </c>
      <c r="M23" s="2">
        <v>2.78</v>
      </c>
      <c r="N23" s="2">
        <v>2.76</v>
      </c>
      <c r="O23" s="2">
        <v>7.3</v>
      </c>
      <c r="P23" s="2">
        <v>14.27</v>
      </c>
      <c r="T23" t="s">
        <v>820</v>
      </c>
      <c r="Z23" t="s">
        <v>878</v>
      </c>
      <c r="AE23" t="s">
        <v>932</v>
      </c>
      <c r="AK23" t="s">
        <v>988</v>
      </c>
      <c r="AR23" t="s">
        <v>1011</v>
      </c>
    </row>
    <row r="24" spans="1:44" x14ac:dyDescent="0.25">
      <c r="A24" t="s">
        <v>11</v>
      </c>
      <c r="B24" s="2">
        <v>76.27</v>
      </c>
      <c r="C24" s="2">
        <v>73.08</v>
      </c>
      <c r="D24" s="2">
        <v>76.489999999999995</v>
      </c>
      <c r="E24" s="2">
        <v>75.47</v>
      </c>
      <c r="F24" s="2">
        <v>74.819999999999993</v>
      </c>
      <c r="G24" s="2">
        <v>71.98</v>
      </c>
      <c r="H24" s="2"/>
      <c r="J24" t="s">
        <v>11</v>
      </c>
      <c r="K24" s="2">
        <v>78.84</v>
      </c>
      <c r="L24" s="2">
        <v>74.69</v>
      </c>
      <c r="M24" s="2">
        <v>75.209999999999994</v>
      </c>
      <c r="N24" s="2">
        <v>70.790000000000006</v>
      </c>
      <c r="O24" s="2">
        <v>74.239999999999995</v>
      </c>
      <c r="P24" s="2">
        <v>84.92</v>
      </c>
      <c r="T24" t="s">
        <v>821</v>
      </c>
      <c r="Z24" t="s">
        <v>879</v>
      </c>
      <c r="AE24" t="s">
        <v>933</v>
      </c>
      <c r="AK24" t="s">
        <v>989</v>
      </c>
      <c r="AR24" t="s">
        <v>1012</v>
      </c>
    </row>
    <row r="25" spans="1:44" x14ac:dyDescent="0.25">
      <c r="A25" t="s">
        <v>57</v>
      </c>
      <c r="B25" s="2">
        <v>90.82</v>
      </c>
      <c r="C25" s="2">
        <v>90.6</v>
      </c>
      <c r="D25" s="2">
        <v>95.93</v>
      </c>
      <c r="E25" s="2">
        <v>91.66</v>
      </c>
      <c r="F25" s="2">
        <v>94.96</v>
      </c>
      <c r="G25" s="2">
        <v>89.7</v>
      </c>
      <c r="H25" s="2"/>
      <c r="J25" t="s">
        <v>57</v>
      </c>
      <c r="K25" s="2">
        <v>96.5</v>
      </c>
      <c r="L25" s="2">
        <v>96.42</v>
      </c>
      <c r="M25" s="2">
        <v>96.2</v>
      </c>
      <c r="N25" s="2">
        <v>96</v>
      </c>
      <c r="O25" s="2">
        <v>90.49</v>
      </c>
      <c r="P25" s="2">
        <v>84.77</v>
      </c>
      <c r="T25" t="s">
        <v>822</v>
      </c>
      <c r="Z25" t="s">
        <v>880</v>
      </c>
      <c r="AE25" t="s">
        <v>934</v>
      </c>
      <c r="AK25" t="s">
        <v>990</v>
      </c>
      <c r="AR25" t="s">
        <v>1013</v>
      </c>
    </row>
    <row r="26" spans="1:44" x14ac:dyDescent="0.25">
      <c r="A26" t="s">
        <v>58</v>
      </c>
      <c r="B26" s="2">
        <v>76.27</v>
      </c>
      <c r="C26" s="2">
        <v>73.08</v>
      </c>
      <c r="D26" s="2">
        <v>76.489999999999995</v>
      </c>
      <c r="E26" s="2">
        <v>75.47</v>
      </c>
      <c r="F26" s="2">
        <v>74.819999999999993</v>
      </c>
      <c r="G26" s="2">
        <v>71.98</v>
      </c>
      <c r="H26" s="2"/>
      <c r="J26" t="s">
        <v>58</v>
      </c>
      <c r="K26" s="2">
        <v>78.84</v>
      </c>
      <c r="L26" s="2">
        <v>74.69</v>
      </c>
      <c r="M26" s="2">
        <v>75.209999999999994</v>
      </c>
      <c r="N26" s="2">
        <v>70.790000000000006</v>
      </c>
      <c r="O26" s="2">
        <v>74.239999999999995</v>
      </c>
      <c r="P26" s="2">
        <v>84.92</v>
      </c>
      <c r="T26" t="s">
        <v>823</v>
      </c>
      <c r="Z26" t="s">
        <v>881</v>
      </c>
      <c r="AE26" t="s">
        <v>935</v>
      </c>
      <c r="AK26" t="s">
        <v>487</v>
      </c>
      <c r="AR26" t="s">
        <v>1014</v>
      </c>
    </row>
    <row r="27" spans="1:44" x14ac:dyDescent="0.25">
      <c r="A27" t="s">
        <v>59</v>
      </c>
      <c r="B27" s="2">
        <v>82.92</v>
      </c>
      <c r="C27" s="2">
        <v>80.900000000000006</v>
      </c>
      <c r="D27" s="2">
        <v>85.12</v>
      </c>
      <c r="E27" s="2">
        <v>82.78</v>
      </c>
      <c r="F27" s="2">
        <v>83.69</v>
      </c>
      <c r="G27" s="2">
        <v>79.87</v>
      </c>
      <c r="H27" s="2"/>
      <c r="J27" t="s">
        <v>59</v>
      </c>
      <c r="K27" s="2">
        <v>86.78</v>
      </c>
      <c r="L27" s="2">
        <v>84.17</v>
      </c>
      <c r="M27" s="2">
        <v>84.42</v>
      </c>
      <c r="N27" s="2">
        <v>81.489999999999995</v>
      </c>
      <c r="O27" s="2">
        <v>81.56</v>
      </c>
      <c r="P27" s="2">
        <v>84.84</v>
      </c>
      <c r="T27" t="s">
        <v>824</v>
      </c>
      <c r="Z27" t="s">
        <v>882</v>
      </c>
      <c r="AE27" t="s">
        <v>936</v>
      </c>
      <c r="AK27" t="s">
        <v>991</v>
      </c>
      <c r="AR27" t="s">
        <v>1015</v>
      </c>
    </row>
    <row r="28" spans="1:44" x14ac:dyDescent="0.25">
      <c r="A28" t="s">
        <v>10</v>
      </c>
      <c r="B28" s="2">
        <v>9.18</v>
      </c>
      <c r="C28" s="2">
        <v>9.4</v>
      </c>
      <c r="D28" s="2">
        <v>4.07</v>
      </c>
      <c r="E28" s="2">
        <v>8.34</v>
      </c>
      <c r="F28" s="2">
        <v>5.04</v>
      </c>
      <c r="G28" s="2">
        <v>10.3</v>
      </c>
      <c r="H28" s="2"/>
      <c r="J28" t="s">
        <v>10</v>
      </c>
      <c r="K28" s="2">
        <v>3.58</v>
      </c>
      <c r="L28" s="2">
        <v>3.58</v>
      </c>
      <c r="M28" s="2">
        <v>3.8</v>
      </c>
      <c r="N28" s="2">
        <v>4</v>
      </c>
      <c r="O28" s="2">
        <v>9.51</v>
      </c>
      <c r="P28" s="2">
        <v>15.23</v>
      </c>
      <c r="T28" t="s">
        <v>825</v>
      </c>
      <c r="Z28" t="s">
        <v>883</v>
      </c>
      <c r="AE28" t="s">
        <v>937</v>
      </c>
      <c r="AK28" t="s">
        <v>992</v>
      </c>
      <c r="AR28" t="s">
        <v>1016</v>
      </c>
    </row>
    <row r="29" spans="1:44" x14ac:dyDescent="0.25">
      <c r="A29" t="s">
        <v>16</v>
      </c>
      <c r="B29" s="2">
        <v>19.3</v>
      </c>
      <c r="C29" s="2">
        <v>21.32</v>
      </c>
      <c r="D29" s="2">
        <v>18.48</v>
      </c>
      <c r="E29" s="2">
        <v>19.690000000000001</v>
      </c>
      <c r="F29" s="2">
        <v>19.649999999999999</v>
      </c>
      <c r="G29" s="2">
        <v>22.12</v>
      </c>
      <c r="H29" s="2"/>
      <c r="J29" t="s">
        <v>16</v>
      </c>
      <c r="K29" s="2">
        <v>16.899999999999999</v>
      </c>
      <c r="L29" s="2">
        <v>19.55</v>
      </c>
      <c r="M29" s="2">
        <v>19.260000000000002</v>
      </c>
      <c r="N29" s="2">
        <v>21.93</v>
      </c>
      <c r="O29" s="2">
        <v>20.63</v>
      </c>
      <c r="P29" s="2">
        <v>14.13</v>
      </c>
    </row>
    <row r="30" spans="1:44" ht="18" thickBot="1" x14ac:dyDescent="0.35">
      <c r="A30" s="6" t="s">
        <v>65</v>
      </c>
      <c r="B30" s="2"/>
      <c r="C30" s="2"/>
      <c r="D30" s="2"/>
      <c r="E30" s="2"/>
      <c r="F30" s="2"/>
      <c r="J30" s="6" t="s">
        <v>65</v>
      </c>
      <c r="K30" s="2"/>
      <c r="L30" s="2"/>
      <c r="M30" s="2"/>
      <c r="N30" s="2"/>
      <c r="O30" s="2"/>
      <c r="T30" t="s">
        <v>826</v>
      </c>
      <c r="Z30" t="s">
        <v>884</v>
      </c>
      <c r="AE30" t="s">
        <v>938</v>
      </c>
      <c r="AK30" t="s">
        <v>993</v>
      </c>
    </row>
    <row r="31" spans="1:44" ht="15.75" thickTop="1" x14ac:dyDescent="0.25">
      <c r="A31" t="s">
        <v>60</v>
      </c>
      <c r="B31" s="2" t="s">
        <v>66</v>
      </c>
      <c r="C31" s="2" t="s">
        <v>67</v>
      </c>
      <c r="D31" s="2" t="s">
        <v>70</v>
      </c>
      <c r="E31" s="2" t="s">
        <v>72</v>
      </c>
      <c r="F31" s="2" t="s">
        <v>74</v>
      </c>
      <c r="G31" s="2" t="s">
        <v>206</v>
      </c>
      <c r="H31" s="2"/>
      <c r="J31" t="s">
        <v>60</v>
      </c>
      <c r="K31" s="2" t="s">
        <v>153</v>
      </c>
      <c r="L31" s="2" t="s">
        <v>154</v>
      </c>
      <c r="M31" s="2" t="s">
        <v>158</v>
      </c>
      <c r="N31" s="2" t="s">
        <v>159</v>
      </c>
      <c r="O31" s="2" t="s">
        <v>162</v>
      </c>
      <c r="P31" s="2" t="s">
        <v>208</v>
      </c>
      <c r="T31" t="s">
        <v>827</v>
      </c>
      <c r="Z31" t="s">
        <v>885</v>
      </c>
      <c r="AE31" t="s">
        <v>939</v>
      </c>
      <c r="AK31" t="s">
        <v>994</v>
      </c>
    </row>
    <row r="32" spans="1:44" x14ac:dyDescent="0.25">
      <c r="A32" t="s">
        <v>56</v>
      </c>
      <c r="B32" s="2">
        <v>53.2</v>
      </c>
      <c r="C32" s="2">
        <v>44.61</v>
      </c>
      <c r="D32" s="2">
        <v>50.91</v>
      </c>
      <c r="E32" s="2">
        <v>35.229999999999997</v>
      </c>
      <c r="F32" s="2">
        <v>42.72</v>
      </c>
      <c r="G32" s="2">
        <v>55.68</v>
      </c>
      <c r="H32" s="2"/>
      <c r="J32" t="s">
        <v>56</v>
      </c>
      <c r="K32" s="2">
        <v>37.57</v>
      </c>
      <c r="L32" s="2">
        <v>41.44</v>
      </c>
      <c r="M32" s="2">
        <v>47.09</v>
      </c>
      <c r="N32" s="2">
        <v>52.32</v>
      </c>
      <c r="O32" s="2">
        <v>44.05</v>
      </c>
      <c r="P32" s="2">
        <v>52.69</v>
      </c>
      <c r="T32" t="s">
        <v>828</v>
      </c>
      <c r="Z32" t="s">
        <v>886</v>
      </c>
      <c r="AE32" t="s">
        <v>940</v>
      </c>
      <c r="AK32" t="s">
        <v>995</v>
      </c>
    </row>
    <row r="33" spans="20:37" x14ac:dyDescent="0.25">
      <c r="T33" t="s">
        <v>829</v>
      </c>
      <c r="Z33" t="s">
        <v>887</v>
      </c>
      <c r="AE33" t="s">
        <v>941</v>
      </c>
      <c r="AK33" t="s">
        <v>996</v>
      </c>
    </row>
    <row r="34" spans="20:37" x14ac:dyDescent="0.25">
      <c r="T34" t="s">
        <v>830</v>
      </c>
      <c r="Z34" t="s">
        <v>888</v>
      </c>
      <c r="AE34" t="s">
        <v>942</v>
      </c>
      <c r="AK34" t="s">
        <v>531</v>
      </c>
    </row>
    <row r="35" spans="20:37" x14ac:dyDescent="0.25">
      <c r="T35" t="s">
        <v>831</v>
      </c>
      <c r="Z35" t="s">
        <v>631</v>
      </c>
      <c r="AE35" t="s">
        <v>943</v>
      </c>
      <c r="AK35" t="s">
        <v>532</v>
      </c>
    </row>
    <row r="36" spans="20:37" x14ac:dyDescent="0.25">
      <c r="T36" t="s">
        <v>832</v>
      </c>
      <c r="Z36" t="s">
        <v>889</v>
      </c>
      <c r="AE36" t="s">
        <v>944</v>
      </c>
      <c r="AK36" t="s">
        <v>997</v>
      </c>
    </row>
    <row r="37" spans="20:37" x14ac:dyDescent="0.25">
      <c r="T37" t="s">
        <v>833</v>
      </c>
      <c r="Z37" t="s">
        <v>890</v>
      </c>
      <c r="AE37" t="s">
        <v>945</v>
      </c>
      <c r="AK37" t="s">
        <v>998</v>
      </c>
    </row>
    <row r="38" spans="20:37" x14ac:dyDescent="0.25">
      <c r="T38" t="s">
        <v>834</v>
      </c>
      <c r="Z38" t="s">
        <v>891</v>
      </c>
      <c r="AE38" t="s">
        <v>946</v>
      </c>
      <c r="AK38" t="s">
        <v>999</v>
      </c>
    </row>
    <row r="39" spans="20:37" x14ac:dyDescent="0.25">
      <c r="T39" t="s">
        <v>835</v>
      </c>
      <c r="Z39" t="s">
        <v>892</v>
      </c>
      <c r="AE39" t="s">
        <v>947</v>
      </c>
      <c r="AK39" t="s">
        <v>1000</v>
      </c>
    </row>
    <row r="40" spans="20:37" x14ac:dyDescent="0.25">
      <c r="T40" t="s">
        <v>836</v>
      </c>
      <c r="Z40" t="s">
        <v>893</v>
      </c>
      <c r="AE40" t="s">
        <v>948</v>
      </c>
      <c r="AK40" t="s">
        <v>1001</v>
      </c>
    </row>
    <row r="41" spans="20:37" x14ac:dyDescent="0.25">
      <c r="T41" t="s">
        <v>837</v>
      </c>
      <c r="Z41" t="s">
        <v>894</v>
      </c>
      <c r="AE41" t="s">
        <v>949</v>
      </c>
      <c r="AK41" t="s">
        <v>1002</v>
      </c>
    </row>
    <row r="42" spans="20:37" x14ac:dyDescent="0.25">
      <c r="T42" t="s">
        <v>838</v>
      </c>
      <c r="Z42" t="s">
        <v>895</v>
      </c>
      <c r="AE42" t="s">
        <v>950</v>
      </c>
      <c r="AK42" t="s">
        <v>1003</v>
      </c>
    </row>
    <row r="44" spans="20:37" x14ac:dyDescent="0.25">
      <c r="T44" t="s">
        <v>839</v>
      </c>
      <c r="Z44" t="s">
        <v>896</v>
      </c>
      <c r="AE44" s="9" t="s">
        <v>951</v>
      </c>
    </row>
    <row r="45" spans="20:37" x14ac:dyDescent="0.25">
      <c r="T45" t="s">
        <v>840</v>
      </c>
      <c r="Z45" t="s">
        <v>897</v>
      </c>
      <c r="AE45" s="9" t="s">
        <v>952</v>
      </c>
    </row>
    <row r="46" spans="20:37" x14ac:dyDescent="0.25">
      <c r="T46" t="s">
        <v>841</v>
      </c>
      <c r="Z46" t="s">
        <v>898</v>
      </c>
      <c r="AE46" s="9" t="s">
        <v>953</v>
      </c>
    </row>
    <row r="47" spans="20:37" x14ac:dyDescent="0.25">
      <c r="T47" t="s">
        <v>842</v>
      </c>
      <c r="Z47" t="s">
        <v>899</v>
      </c>
      <c r="AE47" s="9" t="s">
        <v>954</v>
      </c>
    </row>
    <row r="48" spans="20:37" x14ac:dyDescent="0.25">
      <c r="T48" t="s">
        <v>843</v>
      </c>
      <c r="Z48" t="s">
        <v>900</v>
      </c>
      <c r="AE48" s="9" t="s">
        <v>955</v>
      </c>
    </row>
    <row r="49" spans="20:31" x14ac:dyDescent="0.25">
      <c r="T49" t="s">
        <v>844</v>
      </c>
      <c r="Z49" t="s">
        <v>901</v>
      </c>
      <c r="AE49" s="9" t="s">
        <v>956</v>
      </c>
    </row>
    <row r="50" spans="20:31" x14ac:dyDescent="0.25">
      <c r="T50" t="s">
        <v>845</v>
      </c>
      <c r="Z50" t="s">
        <v>902</v>
      </c>
      <c r="AE50" s="9" t="s">
        <v>957</v>
      </c>
    </row>
    <row r="51" spans="20:31" x14ac:dyDescent="0.25">
      <c r="T51" t="s">
        <v>846</v>
      </c>
      <c r="Z51" t="s">
        <v>903</v>
      </c>
      <c r="AE51" s="9" t="s">
        <v>958</v>
      </c>
    </row>
    <row r="52" spans="20:31" x14ac:dyDescent="0.25">
      <c r="T52" t="s">
        <v>653</v>
      </c>
      <c r="Z52" t="s">
        <v>904</v>
      </c>
      <c r="AE52" s="9" t="s">
        <v>959</v>
      </c>
    </row>
    <row r="53" spans="20:31" x14ac:dyDescent="0.25">
      <c r="T53" t="s">
        <v>847</v>
      </c>
      <c r="Z53" t="s">
        <v>905</v>
      </c>
      <c r="AE53" s="9" t="s">
        <v>960</v>
      </c>
    </row>
    <row r="54" spans="20:31" x14ac:dyDescent="0.25">
      <c r="T54" t="s">
        <v>848</v>
      </c>
      <c r="Z54" t="s">
        <v>906</v>
      </c>
      <c r="AE54" s="9" t="s">
        <v>961</v>
      </c>
    </row>
    <row r="55" spans="20:31" x14ac:dyDescent="0.25">
      <c r="T55" t="s">
        <v>655</v>
      </c>
      <c r="Z55" t="s">
        <v>907</v>
      </c>
      <c r="AE55" s="9" t="s">
        <v>962</v>
      </c>
    </row>
    <row r="56" spans="20:31" x14ac:dyDescent="0.25">
      <c r="T56" t="s">
        <v>849</v>
      </c>
      <c r="Z56" t="s">
        <v>908</v>
      </c>
      <c r="AE56" s="9" t="s">
        <v>963</v>
      </c>
    </row>
    <row r="58" spans="20:31" x14ac:dyDescent="0.25">
      <c r="T58" s="9" t="s">
        <v>850</v>
      </c>
      <c r="Z58" t="s">
        <v>344</v>
      </c>
      <c r="AE58" t="s">
        <v>305</v>
      </c>
    </row>
    <row r="59" spans="20:31" x14ac:dyDescent="0.25">
      <c r="T59" s="9" t="s">
        <v>851</v>
      </c>
      <c r="Z59" t="s">
        <v>345</v>
      </c>
      <c r="AE59" t="s">
        <v>306</v>
      </c>
    </row>
    <row r="60" spans="20:31" x14ac:dyDescent="0.25">
      <c r="T60" s="9" t="s">
        <v>852</v>
      </c>
      <c r="Z60" t="s">
        <v>841</v>
      </c>
      <c r="AE60" t="s">
        <v>964</v>
      </c>
    </row>
    <row r="61" spans="20:31" x14ac:dyDescent="0.25">
      <c r="T61" s="9" t="s">
        <v>853</v>
      </c>
      <c r="Z61" t="s">
        <v>842</v>
      </c>
      <c r="AE61" t="s">
        <v>965</v>
      </c>
    </row>
    <row r="62" spans="20:31" x14ac:dyDescent="0.25">
      <c r="T62" s="9" t="s">
        <v>854</v>
      </c>
      <c r="Z62" t="s">
        <v>909</v>
      </c>
      <c r="AE62" t="s">
        <v>966</v>
      </c>
    </row>
    <row r="63" spans="20:31" x14ac:dyDescent="0.25">
      <c r="T63" s="9" t="s">
        <v>855</v>
      </c>
      <c r="Z63" t="s">
        <v>910</v>
      </c>
      <c r="AE63" t="s">
        <v>547</v>
      </c>
    </row>
    <row r="64" spans="20:31" x14ac:dyDescent="0.25">
      <c r="T64" s="9" t="s">
        <v>856</v>
      </c>
      <c r="Z64" t="s">
        <v>350</v>
      </c>
      <c r="AE64" t="s">
        <v>311</v>
      </c>
    </row>
    <row r="65" spans="19:56" x14ac:dyDescent="0.25">
      <c r="T65" s="9" t="s">
        <v>857</v>
      </c>
      <c r="Z65" t="s">
        <v>846</v>
      </c>
      <c r="AE65" t="s">
        <v>967</v>
      </c>
    </row>
    <row r="66" spans="19:56" x14ac:dyDescent="0.25">
      <c r="T66" s="9" t="s">
        <v>858</v>
      </c>
      <c r="Z66" t="s">
        <v>911</v>
      </c>
      <c r="AE66" t="s">
        <v>968</v>
      </c>
    </row>
    <row r="67" spans="19:56" x14ac:dyDescent="0.25">
      <c r="T67" s="9" t="s">
        <v>859</v>
      </c>
      <c r="Z67" t="s">
        <v>847</v>
      </c>
      <c r="AE67" t="s">
        <v>969</v>
      </c>
    </row>
    <row r="68" spans="19:56" x14ac:dyDescent="0.25">
      <c r="T68" s="9" t="s">
        <v>860</v>
      </c>
      <c r="Z68" t="s">
        <v>912</v>
      </c>
      <c r="AE68" t="s">
        <v>970</v>
      </c>
    </row>
    <row r="69" spans="19:56" x14ac:dyDescent="0.25">
      <c r="T69" s="9" t="s">
        <v>861</v>
      </c>
      <c r="Z69" t="s">
        <v>913</v>
      </c>
      <c r="AE69" t="s">
        <v>971</v>
      </c>
    </row>
    <row r="70" spans="19:56" x14ac:dyDescent="0.25">
      <c r="T70" s="9" t="s">
        <v>862</v>
      </c>
      <c r="Z70" t="s">
        <v>914</v>
      </c>
      <c r="AE70" t="s">
        <v>528</v>
      </c>
    </row>
    <row r="72" spans="19:56" x14ac:dyDescent="0.25">
      <c r="S72" s="15" t="s">
        <v>1017</v>
      </c>
      <c r="T72" s="15" t="s">
        <v>1017</v>
      </c>
      <c r="U72" s="15" t="s">
        <v>1017</v>
      </c>
      <c r="V72" s="15" t="s">
        <v>1017</v>
      </c>
      <c r="W72" s="15" t="s">
        <v>1017</v>
      </c>
      <c r="X72" s="15" t="s">
        <v>1017</v>
      </c>
      <c r="Y72" s="15" t="s">
        <v>1017</v>
      </c>
      <c r="Z72" s="15" t="s">
        <v>1017</v>
      </c>
      <c r="AA72" s="15" t="s">
        <v>1017</v>
      </c>
      <c r="AB72" s="15" t="s">
        <v>1017</v>
      </c>
      <c r="AC72" s="15" t="s">
        <v>1017</v>
      </c>
      <c r="AD72" s="15" t="s">
        <v>1017</v>
      </c>
      <c r="AE72" s="15" t="s">
        <v>1017</v>
      </c>
      <c r="AF72" s="15" t="s">
        <v>1017</v>
      </c>
      <c r="AG72" s="15" t="s">
        <v>1017</v>
      </c>
      <c r="AH72" s="15" t="s">
        <v>1017</v>
      </c>
      <c r="AI72" s="15" t="s">
        <v>1017</v>
      </c>
      <c r="AJ72" s="15" t="s">
        <v>1017</v>
      </c>
      <c r="AK72" s="15" t="s">
        <v>1017</v>
      </c>
      <c r="AL72" s="15" t="s">
        <v>1017</v>
      </c>
      <c r="AM72" s="15" t="s">
        <v>1017</v>
      </c>
      <c r="AN72" s="15" t="s">
        <v>1017</v>
      </c>
      <c r="AO72" s="15" t="s">
        <v>1017</v>
      </c>
      <c r="AP72" s="15" t="s">
        <v>1017</v>
      </c>
      <c r="AQ72" s="15" t="s">
        <v>1017</v>
      </c>
      <c r="AR72" s="15" t="s">
        <v>1017</v>
      </c>
      <c r="AS72" s="15" t="s">
        <v>1017</v>
      </c>
      <c r="AT72" s="15" t="s">
        <v>1017</v>
      </c>
      <c r="AU72" s="15" t="s">
        <v>1017</v>
      </c>
      <c r="AV72" s="15" t="s">
        <v>1017</v>
      </c>
      <c r="AW72" s="15" t="s">
        <v>1017</v>
      </c>
      <c r="AX72" s="15" t="s">
        <v>1017</v>
      </c>
      <c r="AY72" s="15" t="s">
        <v>1017</v>
      </c>
      <c r="AZ72" s="15" t="s">
        <v>1017</v>
      </c>
      <c r="BA72" s="15" t="s">
        <v>1017</v>
      </c>
      <c r="BB72" s="15" t="s">
        <v>1017</v>
      </c>
      <c r="BC72" s="15" t="s">
        <v>1017</v>
      </c>
      <c r="BD72" s="15" t="s">
        <v>1017</v>
      </c>
    </row>
    <row r="73" spans="19:56" x14ac:dyDescent="0.25">
      <c r="S73" t="s">
        <v>502</v>
      </c>
      <c r="T73" t="s">
        <v>1030</v>
      </c>
      <c r="Y73" t="s">
        <v>40</v>
      </c>
      <c r="Z73" t="s">
        <v>1145</v>
      </c>
      <c r="AD73" t="s">
        <v>41</v>
      </c>
      <c r="AE73" s="9" t="s">
        <v>1084</v>
      </c>
      <c r="AJ73" t="s">
        <v>42</v>
      </c>
      <c r="AK73" t="s">
        <v>2106</v>
      </c>
      <c r="AQ73" t="s">
        <v>43</v>
      </c>
      <c r="AR73" s="9" t="s">
        <v>1018</v>
      </c>
      <c r="AW73" t="s">
        <v>61</v>
      </c>
      <c r="BC73" t="s">
        <v>2092</v>
      </c>
      <c r="BD73" t="s">
        <v>2208</v>
      </c>
    </row>
    <row r="74" spans="19:56" x14ac:dyDescent="0.25">
      <c r="S74" t="s">
        <v>39</v>
      </c>
      <c r="T74" t="s">
        <v>1031</v>
      </c>
      <c r="Z74" t="s">
        <v>1146</v>
      </c>
      <c r="AE74" s="9" t="s">
        <v>1085</v>
      </c>
      <c r="AK74" t="s">
        <v>2107</v>
      </c>
      <c r="AR74" s="9" t="s">
        <v>1019</v>
      </c>
      <c r="BD74" t="s">
        <v>2209</v>
      </c>
    </row>
    <row r="75" spans="19:56" x14ac:dyDescent="0.25">
      <c r="T75" t="s">
        <v>1032</v>
      </c>
      <c r="Z75" t="s">
        <v>1147</v>
      </c>
      <c r="AE75" s="9" t="s">
        <v>1086</v>
      </c>
      <c r="AK75" t="s">
        <v>2108</v>
      </c>
      <c r="AR75" s="9" t="s">
        <v>1020</v>
      </c>
      <c r="BD75" t="s">
        <v>2210</v>
      </c>
    </row>
    <row r="76" spans="19:56" x14ac:dyDescent="0.25">
      <c r="T76" t="s">
        <v>1033</v>
      </c>
      <c r="Z76" t="s">
        <v>1148</v>
      </c>
      <c r="AE76" s="9" t="s">
        <v>1087</v>
      </c>
      <c r="AK76" t="s">
        <v>2109</v>
      </c>
      <c r="AR76" s="9" t="s">
        <v>1021</v>
      </c>
      <c r="BD76" t="s">
        <v>2211</v>
      </c>
    </row>
    <row r="77" spans="19:56" x14ac:dyDescent="0.25">
      <c r="T77" t="s">
        <v>1034</v>
      </c>
      <c r="Z77" t="s">
        <v>1149</v>
      </c>
      <c r="AE77" s="9" t="s">
        <v>1088</v>
      </c>
      <c r="AK77" t="s">
        <v>2110</v>
      </c>
      <c r="AR77" s="9" t="s">
        <v>1022</v>
      </c>
      <c r="BD77" t="s">
        <v>2212</v>
      </c>
    </row>
    <row r="78" spans="19:56" x14ac:dyDescent="0.25">
      <c r="T78" t="s">
        <v>1035</v>
      </c>
      <c r="Z78" t="s">
        <v>1150</v>
      </c>
      <c r="AE78" s="9" t="s">
        <v>1089</v>
      </c>
      <c r="AK78" t="s">
        <v>2111</v>
      </c>
      <c r="AR78" s="9" t="s">
        <v>1023</v>
      </c>
      <c r="BD78" t="s">
        <v>2213</v>
      </c>
    </row>
    <row r="79" spans="19:56" x14ac:dyDescent="0.25">
      <c r="T79" t="s">
        <v>1036</v>
      </c>
      <c r="Z79" t="s">
        <v>1151</v>
      </c>
      <c r="AE79" s="9" t="s">
        <v>1090</v>
      </c>
      <c r="AK79" t="s">
        <v>2112</v>
      </c>
      <c r="AR79" s="9" t="s">
        <v>1024</v>
      </c>
      <c r="BD79" t="s">
        <v>2214</v>
      </c>
    </row>
    <row r="80" spans="19:56" x14ac:dyDescent="0.25">
      <c r="T80" t="s">
        <v>1037</v>
      </c>
      <c r="Z80" t="s">
        <v>1152</v>
      </c>
      <c r="AE80" s="9" t="s">
        <v>1091</v>
      </c>
      <c r="AK80" t="s">
        <v>2113</v>
      </c>
      <c r="AR80" s="9" t="s">
        <v>1025</v>
      </c>
      <c r="BD80" t="s">
        <v>2215</v>
      </c>
    </row>
    <row r="81" spans="20:56" x14ac:dyDescent="0.25">
      <c r="T81" t="s">
        <v>1038</v>
      </c>
      <c r="Z81" t="s">
        <v>1153</v>
      </c>
      <c r="AE81" s="9" t="s">
        <v>1092</v>
      </c>
      <c r="AK81" t="s">
        <v>2114</v>
      </c>
      <c r="AR81" s="9" t="s">
        <v>1026</v>
      </c>
      <c r="BD81" t="s">
        <v>1687</v>
      </c>
    </row>
    <row r="82" spans="20:56" x14ac:dyDescent="0.25">
      <c r="T82" t="s">
        <v>1039</v>
      </c>
      <c r="Z82" t="s">
        <v>1154</v>
      </c>
      <c r="AE82" s="9" t="s">
        <v>1093</v>
      </c>
      <c r="AK82" t="s">
        <v>2115</v>
      </c>
      <c r="AR82" s="9" t="s">
        <v>1027</v>
      </c>
      <c r="BD82" t="s">
        <v>2216</v>
      </c>
    </row>
    <row r="83" spans="20:56" x14ac:dyDescent="0.25">
      <c r="T83" t="s">
        <v>1040</v>
      </c>
      <c r="Z83" t="s">
        <v>893</v>
      </c>
      <c r="AE83" s="9" t="s">
        <v>1094</v>
      </c>
      <c r="AK83" t="s">
        <v>2116</v>
      </c>
      <c r="AR83" s="9" t="s">
        <v>1028</v>
      </c>
      <c r="BD83" t="s">
        <v>2217</v>
      </c>
    </row>
    <row r="84" spans="20:56" x14ac:dyDescent="0.25">
      <c r="T84" t="s">
        <v>1041</v>
      </c>
      <c r="Z84" t="s">
        <v>1155</v>
      </c>
      <c r="AE84" s="9" t="s">
        <v>1095</v>
      </c>
      <c r="AK84" t="s">
        <v>2117</v>
      </c>
      <c r="AR84" s="9" t="s">
        <v>1029</v>
      </c>
      <c r="BD84" t="s">
        <v>1689</v>
      </c>
    </row>
    <row r="85" spans="20:56" x14ac:dyDescent="0.25">
      <c r="T85" t="s">
        <v>1042</v>
      </c>
      <c r="Z85" t="s">
        <v>1156</v>
      </c>
      <c r="AE85" s="9" t="s">
        <v>1096</v>
      </c>
      <c r="AK85" t="s">
        <v>2118</v>
      </c>
      <c r="AR85" s="9" t="s">
        <v>259</v>
      </c>
      <c r="BD85" t="s">
        <v>2218</v>
      </c>
    </row>
    <row r="87" spans="20:56" x14ac:dyDescent="0.25">
      <c r="T87" s="9" t="s">
        <v>318</v>
      </c>
      <c r="Z87" s="9" t="s">
        <v>884</v>
      </c>
      <c r="AE87" t="s">
        <v>1097</v>
      </c>
      <c r="AK87" t="s">
        <v>2119</v>
      </c>
    </row>
    <row r="88" spans="20:56" x14ac:dyDescent="0.25">
      <c r="T88" s="9" t="s">
        <v>319</v>
      </c>
      <c r="Z88" s="9" t="s">
        <v>885</v>
      </c>
      <c r="AE88" t="s">
        <v>1098</v>
      </c>
      <c r="AK88" t="s">
        <v>2120</v>
      </c>
    </row>
    <row r="89" spans="20:56" x14ac:dyDescent="0.25">
      <c r="T89" s="9" t="s">
        <v>1043</v>
      </c>
      <c r="Z89" s="9" t="s">
        <v>293</v>
      </c>
      <c r="AE89" t="s">
        <v>1099</v>
      </c>
      <c r="AK89" t="s">
        <v>2121</v>
      </c>
    </row>
    <row r="90" spans="20:56" x14ac:dyDescent="0.25">
      <c r="T90" s="9" t="s">
        <v>1044</v>
      </c>
      <c r="Z90" s="9" t="s">
        <v>294</v>
      </c>
      <c r="AE90" t="s">
        <v>1100</v>
      </c>
      <c r="AK90" t="s">
        <v>2122</v>
      </c>
    </row>
    <row r="91" spans="20:56" x14ac:dyDescent="0.25">
      <c r="T91" s="9" t="s">
        <v>1045</v>
      </c>
      <c r="Z91" s="9" t="s">
        <v>1157</v>
      </c>
      <c r="AE91" t="s">
        <v>1101</v>
      </c>
      <c r="AK91" t="s">
        <v>2123</v>
      </c>
    </row>
    <row r="92" spans="20:56" x14ac:dyDescent="0.25">
      <c r="T92" s="9" t="s">
        <v>1046</v>
      </c>
      <c r="Z92" s="9" t="s">
        <v>1158</v>
      </c>
      <c r="AE92" t="s">
        <v>1102</v>
      </c>
      <c r="AK92" t="s">
        <v>844</v>
      </c>
    </row>
    <row r="93" spans="20:56" x14ac:dyDescent="0.25">
      <c r="T93" s="9" t="s">
        <v>324</v>
      </c>
      <c r="Z93" s="9" t="s">
        <v>889</v>
      </c>
      <c r="AE93" t="s">
        <v>1103</v>
      </c>
      <c r="AK93" t="s">
        <v>2124</v>
      </c>
    </row>
    <row r="94" spans="20:56" x14ac:dyDescent="0.25">
      <c r="T94" s="9" t="s">
        <v>1047</v>
      </c>
      <c r="Z94" s="9" t="s">
        <v>298</v>
      </c>
      <c r="AE94" t="s">
        <v>1104</v>
      </c>
      <c r="AK94" t="s">
        <v>2125</v>
      </c>
    </row>
    <row r="95" spans="20:56" x14ac:dyDescent="0.25">
      <c r="T95" s="9" t="s">
        <v>634</v>
      </c>
      <c r="Z95" s="9" t="s">
        <v>1159</v>
      </c>
      <c r="AE95" t="s">
        <v>1105</v>
      </c>
      <c r="AK95" t="s">
        <v>2126</v>
      </c>
    </row>
    <row r="96" spans="20:56" x14ac:dyDescent="0.25">
      <c r="T96" s="9" t="s">
        <v>1048</v>
      </c>
      <c r="Z96" s="9" t="s">
        <v>300</v>
      </c>
      <c r="AE96" t="s">
        <v>1106</v>
      </c>
      <c r="AK96" t="s">
        <v>2127</v>
      </c>
    </row>
    <row r="97" spans="20:37" x14ac:dyDescent="0.25">
      <c r="T97" s="9" t="s">
        <v>1049</v>
      </c>
      <c r="Z97" s="9" t="s">
        <v>1160</v>
      </c>
      <c r="AE97" t="s">
        <v>1107</v>
      </c>
      <c r="AK97" t="s">
        <v>426</v>
      </c>
    </row>
    <row r="98" spans="20:37" x14ac:dyDescent="0.25">
      <c r="T98" s="9" t="s">
        <v>637</v>
      </c>
      <c r="Z98" s="9" t="s">
        <v>1161</v>
      </c>
      <c r="AE98" t="s">
        <v>1108</v>
      </c>
      <c r="AK98" t="s">
        <v>2128</v>
      </c>
    </row>
    <row r="99" spans="20:37" x14ac:dyDescent="0.25">
      <c r="T99" s="9" t="s">
        <v>1050</v>
      </c>
      <c r="Z99" s="9" t="s">
        <v>1162</v>
      </c>
      <c r="AE99" t="s">
        <v>1109</v>
      </c>
      <c r="AK99" t="s">
        <v>2129</v>
      </c>
    </row>
    <row r="101" spans="20:37" x14ac:dyDescent="0.25">
      <c r="T101" t="s">
        <v>1051</v>
      </c>
      <c r="Z101" t="s">
        <v>1163</v>
      </c>
      <c r="AE101" t="s">
        <v>1110</v>
      </c>
      <c r="AK101" s="9" t="s">
        <v>2130</v>
      </c>
    </row>
    <row r="102" spans="20:37" x14ac:dyDescent="0.25">
      <c r="T102" t="s">
        <v>1052</v>
      </c>
      <c r="Z102" t="s">
        <v>1164</v>
      </c>
      <c r="AE102" t="s">
        <v>1111</v>
      </c>
      <c r="AK102" s="9" t="s">
        <v>2131</v>
      </c>
    </row>
    <row r="103" spans="20:37" x14ac:dyDescent="0.25">
      <c r="T103" t="s">
        <v>1053</v>
      </c>
      <c r="Z103" t="s">
        <v>1165</v>
      </c>
      <c r="AE103" t="s">
        <v>1112</v>
      </c>
      <c r="AK103" s="9" t="s">
        <v>2132</v>
      </c>
    </row>
    <row r="104" spans="20:37" x14ac:dyDescent="0.25">
      <c r="T104" t="s">
        <v>1054</v>
      </c>
      <c r="Z104" t="s">
        <v>1166</v>
      </c>
      <c r="AE104" t="s">
        <v>1113</v>
      </c>
      <c r="AK104" s="9" t="s">
        <v>2133</v>
      </c>
    </row>
    <row r="105" spans="20:37" x14ac:dyDescent="0.25">
      <c r="T105" t="s">
        <v>1055</v>
      </c>
      <c r="Z105" t="s">
        <v>1167</v>
      </c>
      <c r="AE105" t="s">
        <v>1114</v>
      </c>
      <c r="AK105" s="9" t="s">
        <v>2134</v>
      </c>
    </row>
    <row r="106" spans="20:37" x14ac:dyDescent="0.25">
      <c r="T106" t="s">
        <v>1056</v>
      </c>
      <c r="Z106" t="s">
        <v>1168</v>
      </c>
      <c r="AE106" t="s">
        <v>1115</v>
      </c>
      <c r="AK106" s="9" t="s">
        <v>2135</v>
      </c>
    </row>
    <row r="107" spans="20:37" x14ac:dyDescent="0.25">
      <c r="T107" t="s">
        <v>1057</v>
      </c>
      <c r="Z107" t="s">
        <v>1169</v>
      </c>
      <c r="AE107" t="s">
        <v>1116</v>
      </c>
      <c r="AK107" s="9" t="s">
        <v>2136</v>
      </c>
    </row>
    <row r="108" spans="20:37" x14ac:dyDescent="0.25">
      <c r="T108" t="s">
        <v>1058</v>
      </c>
      <c r="Z108" t="s">
        <v>1170</v>
      </c>
      <c r="AE108" t="s">
        <v>1117</v>
      </c>
      <c r="AK108" s="9" t="s">
        <v>2137</v>
      </c>
    </row>
    <row r="109" spans="20:37" x14ac:dyDescent="0.25">
      <c r="T109" t="s">
        <v>1059</v>
      </c>
      <c r="Z109" t="s">
        <v>1171</v>
      </c>
      <c r="AE109" t="s">
        <v>1118</v>
      </c>
      <c r="AK109" s="9" t="s">
        <v>2138</v>
      </c>
    </row>
    <row r="110" spans="20:37" x14ac:dyDescent="0.25">
      <c r="T110" t="s">
        <v>1060</v>
      </c>
      <c r="Z110" t="s">
        <v>1172</v>
      </c>
      <c r="AE110" t="s">
        <v>1119</v>
      </c>
      <c r="AK110" s="9" t="s">
        <v>2139</v>
      </c>
    </row>
    <row r="111" spans="20:37" x14ac:dyDescent="0.25">
      <c r="T111" t="s">
        <v>1061</v>
      </c>
      <c r="Z111" t="s">
        <v>1173</v>
      </c>
      <c r="AE111" t="s">
        <v>1120</v>
      </c>
      <c r="AK111" s="9" t="s">
        <v>2140</v>
      </c>
    </row>
    <row r="112" spans="20:37" x14ac:dyDescent="0.25">
      <c r="T112" t="s">
        <v>1062</v>
      </c>
      <c r="Z112" t="s">
        <v>1174</v>
      </c>
      <c r="AE112" t="s">
        <v>1121</v>
      </c>
      <c r="AK112" s="9" t="s">
        <v>2141</v>
      </c>
    </row>
    <row r="113" spans="20:37" x14ac:dyDescent="0.25">
      <c r="T113" t="s">
        <v>1063</v>
      </c>
      <c r="Z113" t="s">
        <v>1175</v>
      </c>
      <c r="AE113" t="s">
        <v>1122</v>
      </c>
      <c r="AK113" s="9" t="s">
        <v>2142</v>
      </c>
    </row>
    <row r="115" spans="20:37" x14ac:dyDescent="0.25">
      <c r="T115" t="s">
        <v>564</v>
      </c>
      <c r="Z115" t="s">
        <v>1176</v>
      </c>
      <c r="AE115" t="s">
        <v>516</v>
      </c>
      <c r="AK115" t="s">
        <v>2145</v>
      </c>
    </row>
    <row r="116" spans="20:37" x14ac:dyDescent="0.25">
      <c r="T116" t="s">
        <v>565</v>
      </c>
      <c r="Z116" t="s">
        <v>1177</v>
      </c>
      <c r="AE116" t="s">
        <v>517</v>
      </c>
      <c r="AK116" t="s">
        <v>2146</v>
      </c>
    </row>
    <row r="117" spans="20:37" x14ac:dyDescent="0.25">
      <c r="T117" t="s">
        <v>1064</v>
      </c>
      <c r="Z117" t="s">
        <v>592</v>
      </c>
      <c r="AE117" t="s">
        <v>1123</v>
      </c>
      <c r="AK117" t="s">
        <v>2147</v>
      </c>
    </row>
    <row r="118" spans="20:37" x14ac:dyDescent="0.25">
      <c r="T118" t="s">
        <v>1065</v>
      </c>
      <c r="Z118" t="s">
        <v>593</v>
      </c>
      <c r="AE118" t="s">
        <v>1124</v>
      </c>
      <c r="AK118" t="s">
        <v>2148</v>
      </c>
    </row>
    <row r="119" spans="20:37" x14ac:dyDescent="0.25">
      <c r="T119" t="s">
        <v>1066</v>
      </c>
      <c r="Z119" t="s">
        <v>1178</v>
      </c>
      <c r="AE119" t="s">
        <v>1125</v>
      </c>
      <c r="AK119" t="s">
        <v>2149</v>
      </c>
    </row>
    <row r="120" spans="20:37" x14ac:dyDescent="0.25">
      <c r="T120" t="s">
        <v>1067</v>
      </c>
      <c r="Z120" t="s">
        <v>1179</v>
      </c>
      <c r="AE120" t="s">
        <v>1126</v>
      </c>
      <c r="AK120" t="s">
        <v>2150</v>
      </c>
    </row>
    <row r="121" spans="20:37" x14ac:dyDescent="0.25">
      <c r="T121" t="s">
        <v>570</v>
      </c>
      <c r="Z121" t="s">
        <v>1180</v>
      </c>
      <c r="AE121" t="s">
        <v>522</v>
      </c>
      <c r="AK121" t="s">
        <v>2151</v>
      </c>
    </row>
    <row r="122" spans="20:37" x14ac:dyDescent="0.25">
      <c r="T122" t="s">
        <v>1068</v>
      </c>
      <c r="Z122" t="s">
        <v>597</v>
      </c>
      <c r="AE122" t="s">
        <v>1127</v>
      </c>
      <c r="AK122" t="s">
        <v>2152</v>
      </c>
    </row>
    <row r="123" spans="20:37" x14ac:dyDescent="0.25">
      <c r="T123" t="s">
        <v>269</v>
      </c>
      <c r="Z123" t="s">
        <v>1181</v>
      </c>
      <c r="AE123" t="s">
        <v>1128</v>
      </c>
      <c r="AK123" t="s">
        <v>2153</v>
      </c>
    </row>
    <row r="124" spans="20:37" x14ac:dyDescent="0.25">
      <c r="T124" t="s">
        <v>1069</v>
      </c>
      <c r="Z124" t="s">
        <v>599</v>
      </c>
      <c r="AE124" t="s">
        <v>1129</v>
      </c>
      <c r="AK124" t="s">
        <v>2154</v>
      </c>
    </row>
    <row r="125" spans="20:37" x14ac:dyDescent="0.25">
      <c r="T125" t="s">
        <v>1070</v>
      </c>
      <c r="Z125" t="s">
        <v>1182</v>
      </c>
      <c r="AE125" t="s">
        <v>1130</v>
      </c>
      <c r="AK125" t="s">
        <v>2155</v>
      </c>
    </row>
    <row r="126" spans="20:37" x14ac:dyDescent="0.25">
      <c r="T126" t="s">
        <v>272</v>
      </c>
      <c r="Z126" t="s">
        <v>1183</v>
      </c>
      <c r="AE126" t="s">
        <v>1131</v>
      </c>
      <c r="AK126" t="s">
        <v>2156</v>
      </c>
    </row>
    <row r="127" spans="20:37" x14ac:dyDescent="0.25">
      <c r="T127" t="s">
        <v>812</v>
      </c>
      <c r="Z127" t="s">
        <v>1184</v>
      </c>
      <c r="AE127" t="s">
        <v>1132</v>
      </c>
      <c r="AK127" t="s">
        <v>2157</v>
      </c>
    </row>
    <row r="129" spans="20:31" x14ac:dyDescent="0.25">
      <c r="T129" t="s">
        <v>1071</v>
      </c>
      <c r="Z129" t="s">
        <v>1185</v>
      </c>
      <c r="AE129" t="s">
        <v>1133</v>
      </c>
    </row>
    <row r="130" spans="20:31" x14ac:dyDescent="0.25">
      <c r="T130" t="s">
        <v>1072</v>
      </c>
      <c r="Z130" t="s">
        <v>1186</v>
      </c>
      <c r="AE130" t="s">
        <v>1134</v>
      </c>
    </row>
    <row r="131" spans="20:31" x14ac:dyDescent="0.25">
      <c r="T131" t="s">
        <v>1073</v>
      </c>
      <c r="Z131" t="s">
        <v>1187</v>
      </c>
      <c r="AE131" t="s">
        <v>1135</v>
      </c>
    </row>
    <row r="132" spans="20:31" x14ac:dyDescent="0.25">
      <c r="T132" t="s">
        <v>1074</v>
      </c>
      <c r="Z132" t="s">
        <v>1188</v>
      </c>
      <c r="AE132" t="s">
        <v>1136</v>
      </c>
    </row>
    <row r="133" spans="20:31" x14ac:dyDescent="0.25">
      <c r="T133" t="s">
        <v>1075</v>
      </c>
      <c r="Z133" t="s">
        <v>568</v>
      </c>
      <c r="AE133" t="s">
        <v>1137</v>
      </c>
    </row>
    <row r="134" spans="20:31" x14ac:dyDescent="0.25">
      <c r="T134" t="s">
        <v>1076</v>
      </c>
      <c r="Z134" t="s">
        <v>569</v>
      </c>
      <c r="AE134" t="s">
        <v>1138</v>
      </c>
    </row>
    <row r="135" spans="20:31" x14ac:dyDescent="0.25">
      <c r="T135" t="s">
        <v>1077</v>
      </c>
      <c r="Z135" t="s">
        <v>1189</v>
      </c>
      <c r="AE135" t="s">
        <v>1139</v>
      </c>
    </row>
    <row r="136" spans="20:31" x14ac:dyDescent="0.25">
      <c r="T136" t="s">
        <v>1078</v>
      </c>
      <c r="Z136" t="s">
        <v>1190</v>
      </c>
      <c r="AE136" t="s">
        <v>1140</v>
      </c>
    </row>
    <row r="137" spans="20:31" x14ac:dyDescent="0.25">
      <c r="T137" t="s">
        <v>1079</v>
      </c>
      <c r="Z137" t="s">
        <v>1191</v>
      </c>
      <c r="AE137" t="s">
        <v>1141</v>
      </c>
    </row>
    <row r="138" spans="20:31" x14ac:dyDescent="0.25">
      <c r="T138" t="s">
        <v>1080</v>
      </c>
      <c r="Z138" t="s">
        <v>1192</v>
      </c>
      <c r="AE138" t="s">
        <v>1142</v>
      </c>
    </row>
    <row r="139" spans="20:31" x14ac:dyDescent="0.25">
      <c r="T139" t="s">
        <v>1081</v>
      </c>
      <c r="Z139" t="s">
        <v>328</v>
      </c>
      <c r="AE139" t="s">
        <v>1143</v>
      </c>
    </row>
    <row r="140" spans="20:31" x14ac:dyDescent="0.25">
      <c r="T140" t="s">
        <v>1082</v>
      </c>
      <c r="Z140" t="s">
        <v>1193</v>
      </c>
      <c r="AE140" t="s">
        <v>1144</v>
      </c>
    </row>
    <row r="141" spans="20:31" x14ac:dyDescent="0.25">
      <c r="T141" t="s">
        <v>1083</v>
      </c>
      <c r="Z141" t="s">
        <v>1194</v>
      </c>
      <c r="AE141" t="s">
        <v>488</v>
      </c>
    </row>
  </sheetData>
  <mergeCells count="22">
    <mergeCell ref="A1:G1"/>
    <mergeCell ref="J1:P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BC1:BD1"/>
    <mergeCell ref="BE1:BF1"/>
    <mergeCell ref="AS1:AT1"/>
    <mergeCell ref="AU1:AV1"/>
    <mergeCell ref="AW1:AX1"/>
    <mergeCell ref="AY1:AZ1"/>
    <mergeCell ref="BA1:B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D878-B4E5-4F4D-B2A5-1C41058826A6}">
  <dimension ref="A1:BF141"/>
  <sheetViews>
    <sheetView workbookViewId="0">
      <selection sqref="A1:Q15"/>
    </sheetView>
  </sheetViews>
  <sheetFormatPr defaultRowHeight="15" x14ac:dyDescent="0.25"/>
  <cols>
    <col min="1" max="1" width="11.140625" bestFit="1" customWidth="1"/>
    <col min="2" max="6" width="11.85546875" bestFit="1" customWidth="1"/>
    <col min="10" max="10" width="11.140625" bestFit="1" customWidth="1"/>
    <col min="11" max="15" width="11.85546875" bestFit="1" customWidth="1"/>
  </cols>
  <sheetData>
    <row r="1" spans="1:58" x14ac:dyDescent="0.25">
      <c r="A1" s="19" t="s">
        <v>107</v>
      </c>
      <c r="B1" s="19"/>
      <c r="C1" s="19"/>
      <c r="D1" s="19"/>
      <c r="E1" s="19"/>
      <c r="F1" s="19"/>
      <c r="G1" s="19"/>
      <c r="H1" s="13"/>
      <c r="J1" s="19" t="s">
        <v>106</v>
      </c>
      <c r="K1" s="19"/>
      <c r="L1" s="19"/>
      <c r="M1" s="19"/>
      <c r="N1" s="19"/>
      <c r="O1" s="19"/>
      <c r="P1" s="19"/>
      <c r="S1" s="20" t="s">
        <v>793</v>
      </c>
      <c r="T1" s="20"/>
      <c r="U1" s="20" t="s">
        <v>793</v>
      </c>
      <c r="V1" s="20"/>
      <c r="W1" s="20" t="s">
        <v>793</v>
      </c>
      <c r="X1" s="20"/>
      <c r="Y1" s="20" t="s">
        <v>793</v>
      </c>
      <c r="Z1" s="20"/>
      <c r="AA1" s="20" t="s">
        <v>793</v>
      </c>
      <c r="AB1" s="20"/>
      <c r="AC1" s="20" t="s">
        <v>793</v>
      </c>
      <c r="AD1" s="20"/>
      <c r="AE1" s="20" t="s">
        <v>793</v>
      </c>
      <c r="AF1" s="20"/>
      <c r="AG1" s="20" t="s">
        <v>793</v>
      </c>
      <c r="AH1" s="20"/>
      <c r="AI1" s="20" t="s">
        <v>793</v>
      </c>
      <c r="AJ1" s="20"/>
      <c r="AK1" s="20" t="s">
        <v>793</v>
      </c>
      <c r="AL1" s="20"/>
      <c r="AM1" s="20" t="s">
        <v>793</v>
      </c>
      <c r="AN1" s="20"/>
      <c r="AO1" s="20" t="s">
        <v>793</v>
      </c>
      <c r="AP1" s="20"/>
      <c r="AQ1" s="20" t="s">
        <v>793</v>
      </c>
      <c r="AR1" s="20"/>
      <c r="AS1" s="20" t="s">
        <v>793</v>
      </c>
      <c r="AT1" s="20"/>
      <c r="AU1" s="20" t="s">
        <v>793</v>
      </c>
      <c r="AV1" s="20"/>
      <c r="AW1" s="20" t="s">
        <v>793</v>
      </c>
      <c r="AX1" s="20"/>
      <c r="AY1" s="20" t="s">
        <v>793</v>
      </c>
      <c r="AZ1" s="20"/>
      <c r="BA1" s="20" t="s">
        <v>793</v>
      </c>
      <c r="BB1" s="20"/>
      <c r="BC1" s="20" t="s">
        <v>793</v>
      </c>
      <c r="BD1" s="20"/>
      <c r="BE1" s="20" t="s">
        <v>793</v>
      </c>
      <c r="BF1" s="20"/>
    </row>
    <row r="2" spans="1:58" ht="18" thickBot="1" x14ac:dyDescent="0.35">
      <c r="A2" s="6" t="s">
        <v>64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61</v>
      </c>
      <c r="H2" t="s">
        <v>2092</v>
      </c>
      <c r="J2" s="6" t="s">
        <v>64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61</v>
      </c>
      <c r="Q2" t="s">
        <v>2092</v>
      </c>
      <c r="S2" t="s">
        <v>39</v>
      </c>
      <c r="T2" s="9" t="s">
        <v>1195</v>
      </c>
      <c r="Y2" t="s">
        <v>40</v>
      </c>
      <c r="Z2" t="s">
        <v>1254</v>
      </c>
      <c r="AE2" t="s">
        <v>41</v>
      </c>
      <c r="AF2" t="s">
        <v>1314</v>
      </c>
      <c r="AK2" t="s">
        <v>42</v>
      </c>
      <c r="AL2" t="s">
        <v>1376</v>
      </c>
      <c r="AQ2" t="s">
        <v>43</v>
      </c>
      <c r="AR2" t="s">
        <v>1339</v>
      </c>
      <c r="AW2" t="s">
        <v>61</v>
      </c>
      <c r="BC2" t="s">
        <v>2092</v>
      </c>
      <c r="BD2" s="9" t="s">
        <v>2184</v>
      </c>
    </row>
    <row r="3" spans="1:58" ht="15.75" thickTop="1" x14ac:dyDescent="0.25">
      <c r="A3" t="s">
        <v>22</v>
      </c>
      <c r="B3">
        <v>9366</v>
      </c>
      <c r="C3">
        <v>9363</v>
      </c>
      <c r="D3">
        <v>8577</v>
      </c>
      <c r="E3" s="2">
        <v>9415</v>
      </c>
      <c r="F3">
        <v>9456</v>
      </c>
      <c r="G3" s="2">
        <v>9366</v>
      </c>
      <c r="H3">
        <v>9470</v>
      </c>
      <c r="J3" t="s">
        <v>22</v>
      </c>
      <c r="K3">
        <v>8494</v>
      </c>
      <c r="L3">
        <v>8495</v>
      </c>
      <c r="M3">
        <v>8532</v>
      </c>
      <c r="N3">
        <v>8587</v>
      </c>
      <c r="O3">
        <v>8482</v>
      </c>
      <c r="P3">
        <v>9435</v>
      </c>
      <c r="Q3">
        <v>9465</v>
      </c>
      <c r="T3" s="9" t="s">
        <v>1196</v>
      </c>
      <c r="Z3" t="s">
        <v>1255</v>
      </c>
      <c r="AF3" t="s">
        <v>1315</v>
      </c>
      <c r="AL3" t="s">
        <v>1377</v>
      </c>
      <c r="AR3" t="s">
        <v>1340</v>
      </c>
      <c r="BD3" s="9" t="s">
        <v>2185</v>
      </c>
    </row>
    <row r="4" spans="1:58" x14ac:dyDescent="0.25">
      <c r="A4" t="s">
        <v>23</v>
      </c>
      <c r="B4">
        <v>345</v>
      </c>
      <c r="C4">
        <v>348</v>
      </c>
      <c r="D4">
        <v>1134</v>
      </c>
      <c r="E4" s="2">
        <v>296</v>
      </c>
      <c r="F4">
        <v>255</v>
      </c>
      <c r="G4" s="2">
        <v>345</v>
      </c>
      <c r="H4">
        <v>241</v>
      </c>
      <c r="J4" t="s">
        <v>23</v>
      </c>
      <c r="K4">
        <v>1217</v>
      </c>
      <c r="L4">
        <v>1216</v>
      </c>
      <c r="M4">
        <v>1179</v>
      </c>
      <c r="N4">
        <v>1124</v>
      </c>
      <c r="O4">
        <v>1229</v>
      </c>
      <c r="P4">
        <v>276</v>
      </c>
      <c r="Q4">
        <v>246</v>
      </c>
      <c r="T4" s="9" t="s">
        <v>1197</v>
      </c>
      <c r="Z4" t="s">
        <v>1256</v>
      </c>
      <c r="AF4" t="s">
        <v>1316</v>
      </c>
      <c r="AL4" t="s">
        <v>1378</v>
      </c>
      <c r="AR4" t="s">
        <v>1432</v>
      </c>
      <c r="BD4" s="9" t="s">
        <v>2186</v>
      </c>
    </row>
    <row r="5" spans="1:58" x14ac:dyDescent="0.25">
      <c r="A5" t="s">
        <v>24</v>
      </c>
      <c r="B5">
        <v>4401</v>
      </c>
      <c r="C5">
        <v>5183</v>
      </c>
      <c r="D5">
        <v>4005</v>
      </c>
      <c r="E5" s="2">
        <v>4885</v>
      </c>
      <c r="F5">
        <v>4775</v>
      </c>
      <c r="G5" s="2">
        <v>5156</v>
      </c>
      <c r="H5">
        <v>6028</v>
      </c>
      <c r="J5" t="s">
        <v>24</v>
      </c>
      <c r="K5">
        <v>4714</v>
      </c>
      <c r="L5">
        <v>4772</v>
      </c>
      <c r="M5">
        <v>4724</v>
      </c>
      <c r="N5">
        <v>4537</v>
      </c>
      <c r="O5">
        <v>4621</v>
      </c>
      <c r="P5">
        <v>5308</v>
      </c>
      <c r="Q5">
        <v>5490</v>
      </c>
      <c r="T5" s="9" t="s">
        <v>1198</v>
      </c>
      <c r="Z5" t="s">
        <v>1257</v>
      </c>
      <c r="AF5" t="s">
        <v>1317</v>
      </c>
      <c r="AL5" t="s">
        <v>1379</v>
      </c>
      <c r="AR5" t="s">
        <v>1433</v>
      </c>
      <c r="BD5" s="9" t="s">
        <v>2187</v>
      </c>
    </row>
    <row r="6" spans="1:58" x14ac:dyDescent="0.25">
      <c r="A6" t="s">
        <v>25</v>
      </c>
      <c r="B6">
        <v>8432</v>
      </c>
      <c r="C6">
        <v>7650</v>
      </c>
      <c r="D6">
        <v>8828</v>
      </c>
      <c r="E6" s="2">
        <v>7948</v>
      </c>
      <c r="F6">
        <v>8058</v>
      </c>
      <c r="G6" s="2">
        <v>7677</v>
      </c>
      <c r="H6">
        <v>6805</v>
      </c>
      <c r="J6" t="s">
        <v>25</v>
      </c>
      <c r="K6">
        <v>8119</v>
      </c>
      <c r="L6">
        <v>8061</v>
      </c>
      <c r="M6">
        <v>8109</v>
      </c>
      <c r="N6">
        <v>8296</v>
      </c>
      <c r="O6">
        <v>8212</v>
      </c>
      <c r="P6">
        <v>7525</v>
      </c>
      <c r="Q6">
        <v>7343</v>
      </c>
      <c r="T6" s="9" t="s">
        <v>1199</v>
      </c>
      <c r="Z6" t="s">
        <v>1258</v>
      </c>
      <c r="AF6" t="s">
        <v>1318</v>
      </c>
      <c r="AL6" t="s">
        <v>1380</v>
      </c>
      <c r="AR6" t="s">
        <v>1434</v>
      </c>
      <c r="BD6" s="9" t="s">
        <v>2188</v>
      </c>
    </row>
    <row r="7" spans="1:58" x14ac:dyDescent="0.25">
      <c r="A7" t="s">
        <v>55</v>
      </c>
      <c r="B7" t="s">
        <v>2285</v>
      </c>
      <c r="C7" t="s">
        <v>2286</v>
      </c>
      <c r="D7" t="s">
        <v>2287</v>
      </c>
      <c r="E7" s="2" t="s">
        <v>98</v>
      </c>
      <c r="F7" t="s">
        <v>2284</v>
      </c>
      <c r="G7" s="2" t="s">
        <v>182</v>
      </c>
      <c r="H7" t="s">
        <v>2288</v>
      </c>
      <c r="J7" t="s">
        <v>55</v>
      </c>
      <c r="K7" t="s">
        <v>2280</v>
      </c>
      <c r="L7" t="s">
        <v>129</v>
      </c>
      <c r="M7" t="s">
        <v>2281</v>
      </c>
      <c r="N7" t="s">
        <v>136</v>
      </c>
      <c r="O7" t="s">
        <v>2283</v>
      </c>
      <c r="P7" t="s">
        <v>185</v>
      </c>
      <c r="Q7" t="s">
        <v>2282</v>
      </c>
      <c r="T7" s="9" t="s">
        <v>1200</v>
      </c>
      <c r="Z7" t="s">
        <v>1259</v>
      </c>
      <c r="AF7" t="s">
        <v>1319</v>
      </c>
      <c r="AL7" t="s">
        <v>1381</v>
      </c>
      <c r="AR7" t="s">
        <v>1435</v>
      </c>
      <c r="BD7" s="9" t="s">
        <v>2189</v>
      </c>
    </row>
    <row r="8" spans="1:58" x14ac:dyDescent="0.25">
      <c r="A8" t="s">
        <v>56</v>
      </c>
      <c r="B8">
        <v>78.95</v>
      </c>
      <c r="C8">
        <v>75.47</v>
      </c>
      <c r="D8">
        <v>77.2</v>
      </c>
      <c r="E8" s="2">
        <v>77.02</v>
      </c>
      <c r="F8">
        <v>77.69</v>
      </c>
      <c r="G8" s="2">
        <v>75.599999999999994</v>
      </c>
      <c r="H8">
        <v>72.19</v>
      </c>
      <c r="J8" t="s">
        <v>56</v>
      </c>
      <c r="K8">
        <v>73.69</v>
      </c>
      <c r="L8">
        <v>73.44</v>
      </c>
      <c r="M8">
        <v>73.819999999999993</v>
      </c>
      <c r="N8">
        <v>74.89</v>
      </c>
      <c r="O8">
        <v>74.05</v>
      </c>
      <c r="P8">
        <v>75.23</v>
      </c>
      <c r="Q8">
        <v>74.56</v>
      </c>
      <c r="T8" s="9" t="s">
        <v>1201</v>
      </c>
      <c r="Z8" t="s">
        <v>1260</v>
      </c>
      <c r="AF8" t="s">
        <v>1320</v>
      </c>
      <c r="AL8" t="s">
        <v>1382</v>
      </c>
      <c r="AR8" t="s">
        <v>1345</v>
      </c>
      <c r="BD8" s="9" t="s">
        <v>2190</v>
      </c>
    </row>
    <row r="9" spans="1:58" x14ac:dyDescent="0.25">
      <c r="A9" t="s">
        <v>10</v>
      </c>
      <c r="B9">
        <v>3.55</v>
      </c>
      <c r="C9">
        <v>3.58</v>
      </c>
      <c r="D9">
        <v>11.68</v>
      </c>
      <c r="E9" s="2">
        <v>3.05</v>
      </c>
      <c r="F9">
        <v>2.63</v>
      </c>
      <c r="G9" s="2">
        <v>3.55</v>
      </c>
      <c r="H9">
        <v>2.48</v>
      </c>
      <c r="J9" t="s">
        <v>10</v>
      </c>
      <c r="K9">
        <v>12.53</v>
      </c>
      <c r="L9">
        <v>12.52</v>
      </c>
      <c r="M9">
        <v>12.14</v>
      </c>
      <c r="N9">
        <v>11.57</v>
      </c>
      <c r="O9">
        <v>12.66</v>
      </c>
      <c r="P9">
        <v>2.84</v>
      </c>
      <c r="Q9">
        <v>2.5299999999999998</v>
      </c>
      <c r="T9" s="9" t="s">
        <v>325</v>
      </c>
      <c r="Z9" t="s">
        <v>1261</v>
      </c>
      <c r="AF9" t="s">
        <v>1321</v>
      </c>
      <c r="AL9" t="s">
        <v>1383</v>
      </c>
      <c r="AR9" t="s">
        <v>1436</v>
      </c>
      <c r="BD9" s="9" t="s">
        <v>2191</v>
      </c>
    </row>
    <row r="10" spans="1:58" x14ac:dyDescent="0.25">
      <c r="A10" t="s">
        <v>11</v>
      </c>
      <c r="B10">
        <v>65.709999999999994</v>
      </c>
      <c r="C10">
        <v>59.61</v>
      </c>
      <c r="D10">
        <v>68.790000000000006</v>
      </c>
      <c r="E10" s="2">
        <v>61.93</v>
      </c>
      <c r="F10">
        <v>62.79</v>
      </c>
      <c r="G10" s="2">
        <v>59.82</v>
      </c>
      <c r="H10">
        <v>53.03</v>
      </c>
      <c r="J10" t="s">
        <v>11</v>
      </c>
      <c r="K10">
        <v>63.27</v>
      </c>
      <c r="L10">
        <v>62.81</v>
      </c>
      <c r="M10">
        <v>63.19</v>
      </c>
      <c r="N10">
        <v>64.650000000000006</v>
      </c>
      <c r="O10">
        <v>63.99</v>
      </c>
      <c r="P10">
        <v>58.64</v>
      </c>
      <c r="Q10">
        <v>57.22</v>
      </c>
      <c r="T10" s="9" t="s">
        <v>1202</v>
      </c>
      <c r="Z10" t="s">
        <v>1262</v>
      </c>
      <c r="AF10" t="s">
        <v>1322</v>
      </c>
      <c r="AL10" t="s">
        <v>1384</v>
      </c>
      <c r="AR10" t="s">
        <v>1394</v>
      </c>
      <c r="BD10" s="9" t="s">
        <v>363</v>
      </c>
    </row>
    <row r="11" spans="1:58" x14ac:dyDescent="0.25">
      <c r="A11" t="s">
        <v>57</v>
      </c>
      <c r="B11">
        <v>96.07</v>
      </c>
      <c r="C11">
        <v>95.65</v>
      </c>
      <c r="D11">
        <v>88.62</v>
      </c>
      <c r="E11" s="2">
        <v>96.41</v>
      </c>
      <c r="F11">
        <v>96.93</v>
      </c>
      <c r="G11" s="2">
        <v>95.8</v>
      </c>
      <c r="H11">
        <v>96.58</v>
      </c>
      <c r="J11" t="s">
        <v>57</v>
      </c>
      <c r="K11">
        <v>86.96</v>
      </c>
      <c r="L11">
        <v>86.89</v>
      </c>
      <c r="M11">
        <v>87.31</v>
      </c>
      <c r="N11">
        <v>88.07</v>
      </c>
      <c r="O11">
        <v>86.98</v>
      </c>
      <c r="P11">
        <v>96.46</v>
      </c>
      <c r="Q11">
        <v>96.76</v>
      </c>
      <c r="T11" s="9" t="s">
        <v>327</v>
      </c>
      <c r="Z11" t="s">
        <v>1263</v>
      </c>
      <c r="AF11" t="s">
        <v>1323</v>
      </c>
      <c r="AL11" t="s">
        <v>1385</v>
      </c>
      <c r="AR11" t="s">
        <v>1437</v>
      </c>
      <c r="BD11" s="9" t="s">
        <v>2192</v>
      </c>
    </row>
    <row r="12" spans="1:58" x14ac:dyDescent="0.25">
      <c r="A12" t="s">
        <v>58</v>
      </c>
      <c r="B12">
        <v>65.709999999999994</v>
      </c>
      <c r="C12">
        <v>59.61</v>
      </c>
      <c r="D12">
        <v>68.790000000000006</v>
      </c>
      <c r="E12" s="2">
        <v>61.93</v>
      </c>
      <c r="F12">
        <v>62.79</v>
      </c>
      <c r="G12" s="2">
        <v>59.82</v>
      </c>
      <c r="H12">
        <v>53.03</v>
      </c>
      <c r="J12" t="s">
        <v>58</v>
      </c>
      <c r="K12">
        <v>63.27</v>
      </c>
      <c r="L12">
        <v>62.81</v>
      </c>
      <c r="M12">
        <v>63.19</v>
      </c>
      <c r="N12">
        <v>64.650000000000006</v>
      </c>
      <c r="O12">
        <v>63.99</v>
      </c>
      <c r="P12">
        <v>58.64</v>
      </c>
      <c r="Q12">
        <v>57.22</v>
      </c>
      <c r="T12" s="9" t="s">
        <v>1203</v>
      </c>
      <c r="Z12" t="s">
        <v>1264</v>
      </c>
      <c r="AF12" t="s">
        <v>1324</v>
      </c>
      <c r="AL12" t="s">
        <v>1386</v>
      </c>
      <c r="AR12" t="s">
        <v>1438</v>
      </c>
      <c r="BD12" s="9" t="s">
        <v>2193</v>
      </c>
    </row>
    <row r="13" spans="1:58" x14ac:dyDescent="0.25">
      <c r="A13" t="s">
        <v>59</v>
      </c>
      <c r="B13">
        <v>78.040000000000006</v>
      </c>
      <c r="C13">
        <v>73.45</v>
      </c>
      <c r="D13">
        <v>77.459999999999994</v>
      </c>
      <c r="E13" s="2">
        <v>75.42</v>
      </c>
      <c r="F13">
        <v>76.209999999999994</v>
      </c>
      <c r="G13" s="2">
        <v>73.62</v>
      </c>
      <c r="H13">
        <v>68.459999999999994</v>
      </c>
      <c r="J13" t="s">
        <v>59</v>
      </c>
      <c r="K13">
        <v>73.25</v>
      </c>
      <c r="L13">
        <v>72.92</v>
      </c>
      <c r="M13">
        <v>73.31</v>
      </c>
      <c r="N13">
        <v>74.56</v>
      </c>
      <c r="O13">
        <v>73.739999999999995</v>
      </c>
      <c r="P13">
        <v>72.94</v>
      </c>
      <c r="Q13">
        <v>71.91</v>
      </c>
      <c r="T13" s="9" t="s">
        <v>1204</v>
      </c>
      <c r="Z13" t="s">
        <v>1265</v>
      </c>
      <c r="AF13" t="s">
        <v>1325</v>
      </c>
      <c r="AL13" t="s">
        <v>1387</v>
      </c>
      <c r="AR13" t="s">
        <v>1397</v>
      </c>
      <c r="BD13" s="9" t="s">
        <v>366</v>
      </c>
    </row>
    <row r="14" spans="1:58" x14ac:dyDescent="0.25">
      <c r="A14" t="s">
        <v>10</v>
      </c>
      <c r="B14">
        <v>3.93</v>
      </c>
      <c r="C14">
        <v>4.3499999999999996</v>
      </c>
      <c r="D14">
        <v>11.38</v>
      </c>
      <c r="E14" s="2">
        <v>3.59</v>
      </c>
      <c r="F14">
        <v>3.07</v>
      </c>
      <c r="G14" s="2">
        <v>4.3</v>
      </c>
      <c r="H14">
        <v>3.42</v>
      </c>
      <c r="J14" t="s">
        <v>10</v>
      </c>
      <c r="K14">
        <v>13.04</v>
      </c>
      <c r="L14">
        <v>13.11</v>
      </c>
      <c r="M14">
        <v>12.69</v>
      </c>
      <c r="N14">
        <v>11.93</v>
      </c>
      <c r="O14">
        <v>13.02</v>
      </c>
      <c r="P14">
        <v>3.54</v>
      </c>
      <c r="Q14">
        <v>3.24</v>
      </c>
      <c r="T14" s="9" t="s">
        <v>1205</v>
      </c>
      <c r="Z14" t="s">
        <v>1266</v>
      </c>
      <c r="AF14" t="s">
        <v>1326</v>
      </c>
      <c r="AL14" t="s">
        <v>1388</v>
      </c>
      <c r="AR14" t="s">
        <v>1439</v>
      </c>
      <c r="BD14" s="9" t="s">
        <v>2194</v>
      </c>
    </row>
    <row r="15" spans="1:58" x14ac:dyDescent="0.25">
      <c r="A15" t="s">
        <v>16</v>
      </c>
      <c r="B15">
        <v>31.97</v>
      </c>
      <c r="C15">
        <v>35.630000000000003</v>
      </c>
      <c r="D15">
        <v>31.83</v>
      </c>
      <c r="E15" s="2">
        <v>34.159999999999997</v>
      </c>
      <c r="F15">
        <v>33.549999999999997</v>
      </c>
      <c r="G15" s="2">
        <v>35.5</v>
      </c>
      <c r="H15">
        <v>38.9</v>
      </c>
      <c r="J15" t="s">
        <v>16</v>
      </c>
      <c r="K15">
        <v>35.69</v>
      </c>
      <c r="L15">
        <v>35.97</v>
      </c>
      <c r="M15">
        <v>35.64</v>
      </c>
      <c r="N15">
        <v>34.729999999999997</v>
      </c>
      <c r="O15">
        <v>35.270000000000003</v>
      </c>
      <c r="P15">
        <v>36</v>
      </c>
      <c r="Q15">
        <v>36.71</v>
      </c>
    </row>
    <row r="16" spans="1:58" ht="18" thickBot="1" x14ac:dyDescent="0.35">
      <c r="A16" s="6" t="s">
        <v>63</v>
      </c>
      <c r="B16" s="3"/>
      <c r="C16" s="2"/>
      <c r="D16" s="2"/>
      <c r="E16" s="2"/>
      <c r="F16" s="2"/>
      <c r="J16" s="6" t="s">
        <v>63</v>
      </c>
      <c r="K16" s="3"/>
      <c r="L16" s="2"/>
      <c r="M16" s="2"/>
      <c r="N16" s="2"/>
      <c r="O16" s="2"/>
      <c r="P16" s="2"/>
      <c r="T16" t="s">
        <v>1206</v>
      </c>
      <c r="Z16" t="s">
        <v>1232</v>
      </c>
      <c r="AF16" t="s">
        <v>1327</v>
      </c>
      <c r="AL16" t="s">
        <v>1277</v>
      </c>
    </row>
    <row r="17" spans="1:38" ht="15.75" thickTop="1" x14ac:dyDescent="0.25">
      <c r="A17" t="s">
        <v>22</v>
      </c>
      <c r="B17" s="2">
        <v>9375</v>
      </c>
      <c r="C17" s="2">
        <v>9363</v>
      </c>
      <c r="D17" s="2">
        <v>8578</v>
      </c>
      <c r="E17" s="2">
        <v>9415</v>
      </c>
      <c r="F17" s="2">
        <v>9451</v>
      </c>
      <c r="G17" s="2">
        <v>9366</v>
      </c>
      <c r="H17" s="2"/>
      <c r="J17" t="s">
        <v>22</v>
      </c>
      <c r="K17" s="2">
        <v>8478</v>
      </c>
      <c r="L17" s="2">
        <v>8495</v>
      </c>
      <c r="M17" s="2">
        <v>8582</v>
      </c>
      <c r="N17" s="2">
        <v>8587</v>
      </c>
      <c r="O17" s="2">
        <v>8470</v>
      </c>
      <c r="P17" s="2">
        <v>9435</v>
      </c>
      <c r="T17" t="s">
        <v>1207</v>
      </c>
      <c r="Z17" t="s">
        <v>1233</v>
      </c>
      <c r="AF17" t="s">
        <v>1328</v>
      </c>
      <c r="AL17" t="s">
        <v>1278</v>
      </c>
    </row>
    <row r="18" spans="1:38" x14ac:dyDescent="0.25">
      <c r="A18" t="s">
        <v>23</v>
      </c>
      <c r="B18" s="2">
        <v>336</v>
      </c>
      <c r="C18" s="2">
        <v>348</v>
      </c>
      <c r="D18" s="2">
        <v>1133</v>
      </c>
      <c r="E18" s="2">
        <v>296</v>
      </c>
      <c r="F18" s="2">
        <v>260</v>
      </c>
      <c r="G18" s="2">
        <v>345</v>
      </c>
      <c r="H18" s="2"/>
      <c r="J18" t="s">
        <v>23</v>
      </c>
      <c r="K18" s="2">
        <v>1233</v>
      </c>
      <c r="L18" s="2">
        <v>1216</v>
      </c>
      <c r="M18" s="2">
        <v>1129</v>
      </c>
      <c r="N18" s="2">
        <v>1124</v>
      </c>
      <c r="O18" s="2">
        <v>1241</v>
      </c>
      <c r="P18" s="2">
        <v>276</v>
      </c>
      <c r="T18" t="s">
        <v>1208</v>
      </c>
      <c r="Z18" t="s">
        <v>1267</v>
      </c>
      <c r="AF18" t="s">
        <v>1329</v>
      </c>
      <c r="AL18" t="s">
        <v>1389</v>
      </c>
    </row>
    <row r="19" spans="1:38" x14ac:dyDescent="0.25">
      <c r="A19" t="s">
        <v>24</v>
      </c>
      <c r="B19" s="2">
        <v>2635</v>
      </c>
      <c r="C19" s="2">
        <v>2592</v>
      </c>
      <c r="D19" s="2">
        <v>2423</v>
      </c>
      <c r="E19" s="2">
        <v>2326</v>
      </c>
      <c r="F19" s="2">
        <v>2402</v>
      </c>
      <c r="G19" s="2">
        <v>3259</v>
      </c>
      <c r="H19" s="2"/>
      <c r="J19" t="s">
        <v>24</v>
      </c>
      <c r="K19" s="2">
        <v>2214</v>
      </c>
      <c r="L19" s="2">
        <v>2291</v>
      </c>
      <c r="M19" s="2">
        <v>2373</v>
      </c>
      <c r="N19" s="2">
        <v>2399</v>
      </c>
      <c r="O19" s="2">
        <v>2183</v>
      </c>
      <c r="P19" s="2">
        <v>3412</v>
      </c>
      <c r="T19" t="s">
        <v>1209</v>
      </c>
      <c r="Z19" t="s">
        <v>1268</v>
      </c>
      <c r="AF19" t="s">
        <v>1330</v>
      </c>
      <c r="AL19" t="s">
        <v>1390</v>
      </c>
    </row>
    <row r="20" spans="1:38" x14ac:dyDescent="0.25">
      <c r="A20" t="s">
        <v>25</v>
      </c>
      <c r="B20" s="2">
        <v>6448</v>
      </c>
      <c r="C20" s="2">
        <v>6491</v>
      </c>
      <c r="D20" s="2">
        <v>6660</v>
      </c>
      <c r="E20" s="2">
        <v>6757</v>
      </c>
      <c r="F20" s="2">
        <v>6681</v>
      </c>
      <c r="G20" s="2">
        <v>5824</v>
      </c>
      <c r="H20" s="2"/>
      <c r="J20" t="s">
        <v>25</v>
      </c>
      <c r="K20" s="2">
        <v>6869</v>
      </c>
      <c r="L20" s="2">
        <v>6792</v>
      </c>
      <c r="M20" s="2">
        <v>6710</v>
      </c>
      <c r="N20" s="2">
        <v>6684</v>
      </c>
      <c r="O20" s="2">
        <v>6900</v>
      </c>
      <c r="P20" s="2">
        <v>5671</v>
      </c>
      <c r="T20" t="s">
        <v>1210</v>
      </c>
      <c r="Z20" t="s">
        <v>1269</v>
      </c>
      <c r="AF20" t="s">
        <v>1331</v>
      </c>
      <c r="AL20" t="s">
        <v>1391</v>
      </c>
    </row>
    <row r="21" spans="1:38" x14ac:dyDescent="0.25">
      <c r="A21" t="s">
        <v>55</v>
      </c>
      <c r="B21" s="2" t="s">
        <v>90</v>
      </c>
      <c r="C21" s="2" t="s">
        <v>92</v>
      </c>
      <c r="D21" s="2" t="s">
        <v>94</v>
      </c>
      <c r="E21" s="2" t="s">
        <v>97</v>
      </c>
      <c r="F21" s="2" t="s">
        <v>100</v>
      </c>
      <c r="G21" s="2" t="s">
        <v>183</v>
      </c>
      <c r="H21" s="2"/>
      <c r="J21" t="s">
        <v>55</v>
      </c>
      <c r="K21" s="2" t="s">
        <v>127</v>
      </c>
      <c r="L21" s="2" t="s">
        <v>130</v>
      </c>
      <c r="M21" s="2" t="s">
        <v>133</v>
      </c>
      <c r="N21" s="2" t="s">
        <v>135</v>
      </c>
      <c r="O21" s="2" t="s">
        <v>138</v>
      </c>
      <c r="P21" s="2" t="s">
        <v>186</v>
      </c>
      <c r="T21" t="s">
        <v>1211</v>
      </c>
      <c r="Z21" t="s">
        <v>1270</v>
      </c>
      <c r="AF21" t="s">
        <v>1211</v>
      </c>
      <c r="AL21" t="s">
        <v>1392</v>
      </c>
    </row>
    <row r="22" spans="1:38" x14ac:dyDescent="0.25">
      <c r="A22" t="s">
        <v>56</v>
      </c>
      <c r="B22" s="2">
        <v>84.19</v>
      </c>
      <c r="C22" s="2">
        <v>84.36</v>
      </c>
      <c r="D22" s="2">
        <v>81.08</v>
      </c>
      <c r="E22" s="2">
        <v>86.05</v>
      </c>
      <c r="F22" s="2">
        <v>85.84</v>
      </c>
      <c r="G22" s="2">
        <v>80.819999999999993</v>
      </c>
      <c r="H22" s="2"/>
      <c r="J22" t="s">
        <v>56</v>
      </c>
      <c r="K22" s="2">
        <v>81.66</v>
      </c>
      <c r="L22" s="2">
        <v>81.34</v>
      </c>
      <c r="M22" s="2">
        <v>81.37</v>
      </c>
      <c r="N22" s="2">
        <v>81.25</v>
      </c>
      <c r="O22" s="2">
        <v>81.78</v>
      </c>
      <c r="P22" s="2">
        <v>80.38</v>
      </c>
      <c r="T22" t="s">
        <v>1212</v>
      </c>
      <c r="Z22" t="s">
        <v>1236</v>
      </c>
      <c r="AF22" t="s">
        <v>1332</v>
      </c>
      <c r="AL22" t="s">
        <v>1283</v>
      </c>
    </row>
    <row r="23" spans="1:38" x14ac:dyDescent="0.25">
      <c r="A23" t="s">
        <v>10</v>
      </c>
      <c r="B23" s="2">
        <v>3.46</v>
      </c>
      <c r="C23" s="2">
        <v>3.58</v>
      </c>
      <c r="D23" s="2">
        <v>11.67</v>
      </c>
      <c r="E23" s="2">
        <v>3.05</v>
      </c>
      <c r="F23" s="2">
        <v>2.68</v>
      </c>
      <c r="G23" s="2">
        <v>3.55</v>
      </c>
      <c r="H23" s="2"/>
      <c r="J23" t="s">
        <v>10</v>
      </c>
      <c r="K23" s="2">
        <v>12.7</v>
      </c>
      <c r="L23" s="2">
        <v>12.52</v>
      </c>
      <c r="M23" s="2">
        <v>11.63</v>
      </c>
      <c r="N23" s="2">
        <v>11.57</v>
      </c>
      <c r="O23" s="2">
        <v>12.78</v>
      </c>
      <c r="P23" s="2">
        <v>2.84</v>
      </c>
      <c r="T23" t="s">
        <v>1213</v>
      </c>
      <c r="Z23" t="s">
        <v>1271</v>
      </c>
      <c r="AF23" t="s">
        <v>1333</v>
      </c>
      <c r="AL23" t="s">
        <v>1393</v>
      </c>
    </row>
    <row r="24" spans="1:38" x14ac:dyDescent="0.25">
      <c r="A24" t="s">
        <v>11</v>
      </c>
      <c r="B24" s="2">
        <v>70.989999999999995</v>
      </c>
      <c r="C24" s="2">
        <v>71.459999999999994</v>
      </c>
      <c r="D24" s="2">
        <v>73.319999999999993</v>
      </c>
      <c r="E24" s="2">
        <v>74.39</v>
      </c>
      <c r="F24" s="2">
        <v>73.55</v>
      </c>
      <c r="G24" s="2">
        <v>64.12</v>
      </c>
      <c r="H24" s="2"/>
      <c r="J24" t="s">
        <v>11</v>
      </c>
      <c r="K24" s="2">
        <v>75.62</v>
      </c>
      <c r="L24" s="2">
        <v>74.78</v>
      </c>
      <c r="M24" s="2">
        <v>73.87</v>
      </c>
      <c r="N24" s="2">
        <v>73.59</v>
      </c>
      <c r="O24" s="2">
        <v>75.97</v>
      </c>
      <c r="P24" s="2">
        <v>62.44</v>
      </c>
      <c r="T24" t="s">
        <v>1214</v>
      </c>
      <c r="Z24" t="s">
        <v>1272</v>
      </c>
      <c r="AF24" t="s">
        <v>1334</v>
      </c>
      <c r="AL24" t="s">
        <v>1394</v>
      </c>
    </row>
    <row r="25" spans="1:38" x14ac:dyDescent="0.25">
      <c r="A25" t="s">
        <v>57</v>
      </c>
      <c r="B25" s="2">
        <v>95.05</v>
      </c>
      <c r="C25" s="2">
        <v>94.91</v>
      </c>
      <c r="D25" s="2">
        <v>85.46</v>
      </c>
      <c r="E25" s="2">
        <v>95.8</v>
      </c>
      <c r="F25" s="2">
        <v>96.25</v>
      </c>
      <c r="G25" s="2">
        <v>94.41</v>
      </c>
      <c r="H25" s="2"/>
      <c r="J25" t="s">
        <v>57</v>
      </c>
      <c r="K25" s="2">
        <v>84.78</v>
      </c>
      <c r="L25" s="2">
        <v>84.82</v>
      </c>
      <c r="M25" s="2">
        <v>85.6</v>
      </c>
      <c r="N25" s="2">
        <v>85.6</v>
      </c>
      <c r="O25" s="2">
        <v>84.76</v>
      </c>
      <c r="P25" s="2">
        <v>95.36</v>
      </c>
      <c r="T25" t="s">
        <v>1215</v>
      </c>
      <c r="Z25" t="s">
        <v>1273</v>
      </c>
      <c r="AF25" t="s">
        <v>1335</v>
      </c>
      <c r="AL25" t="s">
        <v>1395</v>
      </c>
    </row>
    <row r="26" spans="1:38" x14ac:dyDescent="0.25">
      <c r="A26" t="s">
        <v>58</v>
      </c>
      <c r="B26" s="2">
        <v>70.989999999999995</v>
      </c>
      <c r="C26" s="2">
        <v>71.459999999999994</v>
      </c>
      <c r="D26" s="2">
        <v>73.319999999999993</v>
      </c>
      <c r="E26" s="2">
        <v>74.39</v>
      </c>
      <c r="F26" s="2">
        <v>73.55</v>
      </c>
      <c r="G26" s="2">
        <v>64.12</v>
      </c>
      <c r="H26" s="2"/>
      <c r="J26" t="s">
        <v>58</v>
      </c>
      <c r="K26" s="2">
        <v>75.62</v>
      </c>
      <c r="L26" s="2">
        <v>74.78</v>
      </c>
      <c r="M26" s="2">
        <v>73.87</v>
      </c>
      <c r="N26" s="2">
        <v>73.59</v>
      </c>
      <c r="O26" s="2">
        <v>75.97</v>
      </c>
      <c r="P26" s="2">
        <v>62.44</v>
      </c>
      <c r="T26" t="s">
        <v>1216</v>
      </c>
      <c r="Z26" t="s">
        <v>1274</v>
      </c>
      <c r="AF26" t="s">
        <v>1336</v>
      </c>
      <c r="AL26" t="s">
        <v>1396</v>
      </c>
    </row>
    <row r="27" spans="1:38" x14ac:dyDescent="0.25">
      <c r="A27" t="s">
        <v>59</v>
      </c>
      <c r="B27" s="2">
        <v>81.28</v>
      </c>
      <c r="C27" s="2">
        <v>81.53</v>
      </c>
      <c r="D27" s="2">
        <v>78.930000000000007</v>
      </c>
      <c r="E27" s="2">
        <v>83.75</v>
      </c>
      <c r="F27" s="2">
        <v>83.39</v>
      </c>
      <c r="G27" s="2">
        <v>76.37</v>
      </c>
      <c r="H27" s="2"/>
      <c r="J27" t="s">
        <v>59</v>
      </c>
      <c r="K27" s="2">
        <v>79.94</v>
      </c>
      <c r="L27" s="2">
        <v>79.48</v>
      </c>
      <c r="M27" s="2">
        <v>79.31</v>
      </c>
      <c r="N27" s="2">
        <v>79.14</v>
      </c>
      <c r="O27" s="2">
        <v>80.12</v>
      </c>
      <c r="P27" s="2">
        <v>75.459999999999994</v>
      </c>
      <c r="T27" t="s">
        <v>1217</v>
      </c>
      <c r="Z27" t="s">
        <v>1275</v>
      </c>
      <c r="AF27" t="s">
        <v>1337</v>
      </c>
      <c r="AL27" t="s">
        <v>1397</v>
      </c>
    </row>
    <row r="28" spans="1:38" x14ac:dyDescent="0.25">
      <c r="A28" t="s">
        <v>10</v>
      </c>
      <c r="B28" s="2">
        <v>4.95</v>
      </c>
      <c r="C28" s="2">
        <v>5.09</v>
      </c>
      <c r="D28" s="2">
        <v>14.54</v>
      </c>
      <c r="E28" s="2">
        <v>4.2</v>
      </c>
      <c r="F28" s="2">
        <v>3.75</v>
      </c>
      <c r="G28" s="2">
        <v>5.59</v>
      </c>
      <c r="H28" s="2"/>
      <c r="J28" t="s">
        <v>10</v>
      </c>
      <c r="K28" s="2">
        <v>15.22</v>
      </c>
      <c r="L28" s="2">
        <v>15.18</v>
      </c>
      <c r="M28" s="2">
        <v>14.4</v>
      </c>
      <c r="N28" s="2">
        <v>14.4</v>
      </c>
      <c r="O28" s="2">
        <v>15.24</v>
      </c>
      <c r="P28" s="2">
        <v>4.6399999999999997</v>
      </c>
      <c r="T28" t="s">
        <v>1218</v>
      </c>
      <c r="Z28" t="s">
        <v>1276</v>
      </c>
      <c r="AF28" t="s">
        <v>1338</v>
      </c>
      <c r="AL28" t="s">
        <v>1398</v>
      </c>
    </row>
    <row r="29" spans="1:38" x14ac:dyDescent="0.25">
      <c r="A29" t="s">
        <v>16</v>
      </c>
      <c r="B29" s="2">
        <v>21.94</v>
      </c>
      <c r="C29" s="2">
        <v>21.68</v>
      </c>
      <c r="D29" s="2">
        <v>22.03</v>
      </c>
      <c r="E29" s="2">
        <v>19.809999999999999</v>
      </c>
      <c r="F29" s="2">
        <v>20.260000000000002</v>
      </c>
      <c r="G29" s="2">
        <v>25.81</v>
      </c>
      <c r="H29" s="2"/>
      <c r="J29" t="s">
        <v>16</v>
      </c>
      <c r="K29" s="2">
        <v>20.71</v>
      </c>
      <c r="L29" s="2">
        <v>21.24</v>
      </c>
      <c r="M29" s="2">
        <v>21.66</v>
      </c>
      <c r="N29" s="2">
        <v>21.84</v>
      </c>
      <c r="O29" s="2">
        <v>20.49</v>
      </c>
      <c r="P29" s="2">
        <v>26.56</v>
      </c>
    </row>
    <row r="30" spans="1:38" ht="18" thickBot="1" x14ac:dyDescent="0.35">
      <c r="A30" s="6" t="s">
        <v>65</v>
      </c>
      <c r="B30" s="2"/>
      <c r="C30" s="2"/>
      <c r="D30" s="2"/>
      <c r="E30" s="2"/>
      <c r="F30" s="2"/>
      <c r="J30" s="6" t="s">
        <v>65</v>
      </c>
      <c r="K30" s="2"/>
      <c r="L30" s="2"/>
      <c r="M30" s="2"/>
      <c r="N30" s="2"/>
      <c r="O30" s="2"/>
      <c r="T30" t="s">
        <v>1219</v>
      </c>
      <c r="Z30" t="s">
        <v>1277</v>
      </c>
      <c r="AF30" t="s">
        <v>1339</v>
      </c>
      <c r="AL30" t="s">
        <v>1399</v>
      </c>
    </row>
    <row r="31" spans="1:38" ht="15.75" thickTop="1" x14ac:dyDescent="0.25">
      <c r="A31" t="s">
        <v>60</v>
      </c>
      <c r="B31" s="2" t="s">
        <v>91</v>
      </c>
      <c r="C31" s="2" t="s">
        <v>93</v>
      </c>
      <c r="D31" s="2" t="s">
        <v>95</v>
      </c>
      <c r="E31" s="2" t="s">
        <v>96</v>
      </c>
      <c r="F31" s="2" t="s">
        <v>99</v>
      </c>
      <c r="G31" s="2" t="s">
        <v>184</v>
      </c>
      <c r="H31" s="2"/>
      <c r="J31" t="s">
        <v>60</v>
      </c>
      <c r="K31" s="2" t="s">
        <v>128</v>
      </c>
      <c r="L31" s="2" t="s">
        <v>131</v>
      </c>
      <c r="M31" s="2" t="s">
        <v>132</v>
      </c>
      <c r="N31" s="2" t="s">
        <v>134</v>
      </c>
      <c r="O31" s="2" t="s">
        <v>137</v>
      </c>
      <c r="P31" s="2" t="s">
        <v>187</v>
      </c>
      <c r="T31" t="s">
        <v>1220</v>
      </c>
      <c r="Z31" t="s">
        <v>1278</v>
      </c>
      <c r="AF31" t="s">
        <v>1340</v>
      </c>
      <c r="AL31" t="s">
        <v>1400</v>
      </c>
    </row>
    <row r="32" spans="1:38" x14ac:dyDescent="0.25">
      <c r="A32" t="s">
        <v>56</v>
      </c>
      <c r="B32" s="2">
        <v>27.47</v>
      </c>
      <c r="C32" s="2">
        <v>25.95</v>
      </c>
      <c r="D32" s="2">
        <v>44.53</v>
      </c>
      <c r="E32" s="2">
        <v>31.76</v>
      </c>
      <c r="F32" s="2">
        <v>35.630000000000003</v>
      </c>
      <c r="G32" s="2">
        <v>49.41</v>
      </c>
      <c r="H32" s="2"/>
      <c r="J32" t="s">
        <v>56</v>
      </c>
      <c r="K32" s="2">
        <v>28.19</v>
      </c>
      <c r="L32" s="2">
        <v>33.840000000000003</v>
      </c>
      <c r="M32" s="2">
        <v>29.97</v>
      </c>
      <c r="N32" s="2">
        <v>42.99</v>
      </c>
      <c r="O32" s="2">
        <v>35.33</v>
      </c>
      <c r="P32" s="2">
        <v>49.44</v>
      </c>
      <c r="T32" t="s">
        <v>1221</v>
      </c>
      <c r="Z32" t="s">
        <v>1279</v>
      </c>
      <c r="AF32" t="s">
        <v>1341</v>
      </c>
      <c r="AL32" t="s">
        <v>1401</v>
      </c>
    </row>
    <row r="33" spans="20:38" x14ac:dyDescent="0.25">
      <c r="T33" t="s">
        <v>1222</v>
      </c>
      <c r="Z33" t="s">
        <v>1280</v>
      </c>
      <c r="AF33" t="s">
        <v>1342</v>
      </c>
      <c r="AL33" t="s">
        <v>1402</v>
      </c>
    </row>
    <row r="34" spans="20:38" x14ac:dyDescent="0.25">
      <c r="T34" t="s">
        <v>1223</v>
      </c>
      <c r="Z34" t="s">
        <v>1281</v>
      </c>
      <c r="AF34" t="s">
        <v>1343</v>
      </c>
      <c r="AL34" t="s">
        <v>1403</v>
      </c>
    </row>
    <row r="35" spans="20:38" x14ac:dyDescent="0.25">
      <c r="T35" t="s">
        <v>1224</v>
      </c>
      <c r="Z35" t="s">
        <v>1282</v>
      </c>
      <c r="AF35" t="s">
        <v>1344</v>
      </c>
      <c r="AL35" t="s">
        <v>1404</v>
      </c>
    </row>
    <row r="36" spans="20:38" x14ac:dyDescent="0.25">
      <c r="T36" t="s">
        <v>1225</v>
      </c>
      <c r="Z36" t="s">
        <v>1283</v>
      </c>
      <c r="AF36" t="s">
        <v>1345</v>
      </c>
      <c r="AL36" t="s">
        <v>1405</v>
      </c>
    </row>
    <row r="37" spans="20:38" x14ac:dyDescent="0.25">
      <c r="T37" t="s">
        <v>1226</v>
      </c>
      <c r="Z37" t="s">
        <v>1284</v>
      </c>
      <c r="AF37" t="s">
        <v>1346</v>
      </c>
      <c r="AL37" t="s">
        <v>1406</v>
      </c>
    </row>
    <row r="38" spans="20:38" x14ac:dyDescent="0.25">
      <c r="T38" t="s">
        <v>1227</v>
      </c>
      <c r="Z38" t="s">
        <v>1285</v>
      </c>
      <c r="AF38" t="s">
        <v>1347</v>
      </c>
      <c r="AL38" t="s">
        <v>1407</v>
      </c>
    </row>
    <row r="39" spans="20:38" x14ac:dyDescent="0.25">
      <c r="T39" t="s">
        <v>1228</v>
      </c>
      <c r="Z39" t="s">
        <v>1286</v>
      </c>
      <c r="AF39" t="s">
        <v>1348</v>
      </c>
      <c r="AL39" t="s">
        <v>1408</v>
      </c>
    </row>
    <row r="40" spans="20:38" x14ac:dyDescent="0.25">
      <c r="T40" t="s">
        <v>1229</v>
      </c>
      <c r="Z40" t="s">
        <v>1287</v>
      </c>
      <c r="AF40" t="s">
        <v>1349</v>
      </c>
      <c r="AL40" t="s">
        <v>1409</v>
      </c>
    </row>
    <row r="41" spans="20:38" x14ac:dyDescent="0.25">
      <c r="T41" t="s">
        <v>1230</v>
      </c>
      <c r="Z41" t="s">
        <v>1288</v>
      </c>
      <c r="AF41" t="s">
        <v>1350</v>
      </c>
      <c r="AL41" t="s">
        <v>1410</v>
      </c>
    </row>
    <row r="42" spans="20:38" x14ac:dyDescent="0.25">
      <c r="T42" t="s">
        <v>1231</v>
      </c>
      <c r="Z42" t="s">
        <v>1289</v>
      </c>
      <c r="AF42" t="s">
        <v>1351</v>
      </c>
      <c r="AL42" t="s">
        <v>1411</v>
      </c>
    </row>
    <row r="44" spans="20:38" x14ac:dyDescent="0.25">
      <c r="T44" t="s">
        <v>1232</v>
      </c>
      <c r="Z44" t="s">
        <v>1290</v>
      </c>
      <c r="AF44" t="s">
        <v>1352</v>
      </c>
      <c r="AL44" t="s">
        <v>1206</v>
      </c>
    </row>
    <row r="45" spans="20:38" x14ac:dyDescent="0.25">
      <c r="T45" t="s">
        <v>1233</v>
      </c>
      <c r="Z45" t="s">
        <v>1291</v>
      </c>
      <c r="AF45" t="s">
        <v>1353</v>
      </c>
      <c r="AL45" t="s">
        <v>1207</v>
      </c>
    </row>
    <row r="46" spans="20:38" x14ac:dyDescent="0.25">
      <c r="T46" t="s">
        <v>659</v>
      </c>
      <c r="Z46" t="s">
        <v>1292</v>
      </c>
      <c r="AF46" t="s">
        <v>1354</v>
      </c>
      <c r="AL46" t="s">
        <v>1412</v>
      </c>
    </row>
    <row r="47" spans="20:38" x14ac:dyDescent="0.25">
      <c r="T47" t="s">
        <v>660</v>
      </c>
      <c r="Z47" t="s">
        <v>1293</v>
      </c>
      <c r="AF47" t="s">
        <v>1355</v>
      </c>
      <c r="AL47" t="s">
        <v>1413</v>
      </c>
    </row>
    <row r="48" spans="20:38" x14ac:dyDescent="0.25">
      <c r="T48" t="s">
        <v>1234</v>
      </c>
      <c r="Z48" t="s">
        <v>1281</v>
      </c>
      <c r="AF48" t="s">
        <v>1331</v>
      </c>
      <c r="AL48" t="s">
        <v>1414</v>
      </c>
    </row>
    <row r="49" spans="20:38" x14ac:dyDescent="0.25">
      <c r="T49" t="s">
        <v>1235</v>
      </c>
      <c r="Z49" t="s">
        <v>1282</v>
      </c>
      <c r="AF49" t="s">
        <v>1211</v>
      </c>
      <c r="AL49" t="s">
        <v>1415</v>
      </c>
    </row>
    <row r="50" spans="20:38" x14ac:dyDescent="0.25">
      <c r="T50" t="s">
        <v>1236</v>
      </c>
      <c r="Z50" t="s">
        <v>1294</v>
      </c>
      <c r="AF50" t="s">
        <v>1356</v>
      </c>
      <c r="AL50" t="s">
        <v>1212</v>
      </c>
    </row>
    <row r="51" spans="20:38" x14ac:dyDescent="0.25">
      <c r="T51" t="s">
        <v>664</v>
      </c>
      <c r="Z51" t="s">
        <v>1295</v>
      </c>
      <c r="AF51" t="s">
        <v>1357</v>
      </c>
      <c r="AL51" t="s">
        <v>1416</v>
      </c>
    </row>
    <row r="52" spans="20:38" x14ac:dyDescent="0.25">
      <c r="T52" t="s">
        <v>1237</v>
      </c>
      <c r="Z52" t="s">
        <v>1296</v>
      </c>
      <c r="AF52" t="s">
        <v>1358</v>
      </c>
      <c r="AL52" t="s">
        <v>1417</v>
      </c>
    </row>
    <row r="53" spans="20:38" x14ac:dyDescent="0.25">
      <c r="T53" t="s">
        <v>666</v>
      </c>
      <c r="Z53" t="s">
        <v>1297</v>
      </c>
      <c r="AF53" t="s">
        <v>1359</v>
      </c>
      <c r="AL53" t="s">
        <v>1418</v>
      </c>
    </row>
    <row r="54" spans="20:38" x14ac:dyDescent="0.25">
      <c r="T54" t="s">
        <v>1238</v>
      </c>
      <c r="Z54" t="s">
        <v>1298</v>
      </c>
      <c r="AF54" t="s">
        <v>1360</v>
      </c>
      <c r="AL54" t="s">
        <v>1419</v>
      </c>
    </row>
    <row r="55" spans="20:38" x14ac:dyDescent="0.25">
      <c r="T55" t="s">
        <v>1239</v>
      </c>
      <c r="Z55" t="s">
        <v>1299</v>
      </c>
      <c r="AF55" t="s">
        <v>1361</v>
      </c>
      <c r="AL55" t="s">
        <v>1420</v>
      </c>
    </row>
    <row r="56" spans="20:38" x14ac:dyDescent="0.25">
      <c r="T56" t="s">
        <v>1240</v>
      </c>
      <c r="Z56" t="s">
        <v>1300</v>
      </c>
      <c r="AF56" t="s">
        <v>1362</v>
      </c>
      <c r="AL56" t="s">
        <v>1421</v>
      </c>
    </row>
    <row r="58" spans="20:38" x14ac:dyDescent="0.25">
      <c r="T58" t="s">
        <v>1241</v>
      </c>
      <c r="Z58" t="s">
        <v>1301</v>
      </c>
      <c r="AF58" s="9" t="s">
        <v>1363</v>
      </c>
      <c r="AL58" t="s">
        <v>1399</v>
      </c>
    </row>
    <row r="59" spans="20:38" x14ac:dyDescent="0.25">
      <c r="T59" t="s">
        <v>1242</v>
      </c>
      <c r="Z59" t="s">
        <v>1302</v>
      </c>
      <c r="AF59" s="9" t="s">
        <v>1364</v>
      </c>
      <c r="AL59" t="s">
        <v>1400</v>
      </c>
    </row>
    <row r="60" spans="20:38" x14ac:dyDescent="0.25">
      <c r="T60" t="s">
        <v>1243</v>
      </c>
      <c r="Z60" t="s">
        <v>1303</v>
      </c>
      <c r="AF60" s="9" t="s">
        <v>1365</v>
      </c>
      <c r="AL60" t="s">
        <v>1422</v>
      </c>
    </row>
    <row r="61" spans="20:38" x14ac:dyDescent="0.25">
      <c r="T61" t="s">
        <v>1244</v>
      </c>
      <c r="Z61" t="s">
        <v>1304</v>
      </c>
      <c r="AF61" s="9" t="s">
        <v>1366</v>
      </c>
      <c r="AL61" t="s">
        <v>1423</v>
      </c>
    </row>
    <row r="62" spans="20:38" x14ac:dyDescent="0.25">
      <c r="T62" t="s">
        <v>1245</v>
      </c>
      <c r="Z62" t="s">
        <v>1305</v>
      </c>
      <c r="AF62" s="9" t="s">
        <v>1367</v>
      </c>
      <c r="AL62" t="s">
        <v>1424</v>
      </c>
    </row>
    <row r="63" spans="20:38" x14ac:dyDescent="0.25">
      <c r="T63" t="s">
        <v>1246</v>
      </c>
      <c r="Z63" t="s">
        <v>1306</v>
      </c>
      <c r="AF63" s="9" t="s">
        <v>1368</v>
      </c>
      <c r="AL63" t="s">
        <v>1425</v>
      </c>
    </row>
    <row r="64" spans="20:38" x14ac:dyDescent="0.25">
      <c r="T64" t="s">
        <v>1247</v>
      </c>
      <c r="Z64" t="s">
        <v>1307</v>
      </c>
      <c r="AF64" s="9" t="s">
        <v>1369</v>
      </c>
      <c r="AL64" t="s">
        <v>1405</v>
      </c>
    </row>
    <row r="65" spans="19:58" x14ac:dyDescent="0.25">
      <c r="T65" t="s">
        <v>1248</v>
      </c>
      <c r="Z65" t="s">
        <v>1308</v>
      </c>
      <c r="AF65" s="9" t="s">
        <v>1370</v>
      </c>
      <c r="AL65" t="s">
        <v>1426</v>
      </c>
    </row>
    <row r="66" spans="19:58" x14ac:dyDescent="0.25">
      <c r="T66" t="s">
        <v>1249</v>
      </c>
      <c r="Z66" t="s">
        <v>1309</v>
      </c>
      <c r="AF66" s="9" t="s">
        <v>1371</v>
      </c>
      <c r="AL66" t="s">
        <v>1427</v>
      </c>
    </row>
    <row r="67" spans="19:58" x14ac:dyDescent="0.25">
      <c r="T67" t="s">
        <v>1250</v>
      </c>
      <c r="Z67" t="s">
        <v>1310</v>
      </c>
      <c r="AF67" s="9" t="s">
        <v>1372</v>
      </c>
      <c r="AL67" t="s">
        <v>1428</v>
      </c>
    </row>
    <row r="68" spans="19:58" x14ac:dyDescent="0.25">
      <c r="T68" t="s">
        <v>1251</v>
      </c>
      <c r="Z68" t="s">
        <v>1311</v>
      </c>
      <c r="AF68" s="9" t="s">
        <v>1373</v>
      </c>
      <c r="AL68" t="s">
        <v>1429</v>
      </c>
    </row>
    <row r="69" spans="19:58" x14ac:dyDescent="0.25">
      <c r="T69" t="s">
        <v>1252</v>
      </c>
      <c r="Z69" t="s">
        <v>1312</v>
      </c>
      <c r="AF69" s="9" t="s">
        <v>1374</v>
      </c>
      <c r="AL69" t="s">
        <v>1430</v>
      </c>
    </row>
    <row r="70" spans="19:58" x14ac:dyDescent="0.25">
      <c r="T70" t="s">
        <v>1253</v>
      </c>
      <c r="Z70" t="s">
        <v>1313</v>
      </c>
      <c r="AF70" s="9" t="s">
        <v>1375</v>
      </c>
      <c r="AL70" t="s">
        <v>1431</v>
      </c>
    </row>
    <row r="72" spans="19:58" x14ac:dyDescent="0.25">
      <c r="S72" s="15" t="s">
        <v>1017</v>
      </c>
      <c r="T72" s="15" t="s">
        <v>1017</v>
      </c>
      <c r="U72" s="15" t="s">
        <v>1017</v>
      </c>
      <c r="V72" s="15" t="s">
        <v>1017</v>
      </c>
      <c r="W72" s="15" t="s">
        <v>1017</v>
      </c>
      <c r="X72" s="15" t="s">
        <v>1017</v>
      </c>
      <c r="Y72" s="15" t="s">
        <v>1017</v>
      </c>
      <c r="Z72" s="15" t="s">
        <v>1017</v>
      </c>
      <c r="AA72" s="15" t="s">
        <v>1017</v>
      </c>
      <c r="AB72" s="15" t="s">
        <v>1017</v>
      </c>
      <c r="AC72" s="15" t="s">
        <v>1017</v>
      </c>
      <c r="AD72" s="15" t="s">
        <v>1017</v>
      </c>
      <c r="AE72" s="15" t="s">
        <v>1017</v>
      </c>
      <c r="AF72" s="15" t="s">
        <v>1017</v>
      </c>
      <c r="AG72" s="15" t="s">
        <v>1017</v>
      </c>
      <c r="AH72" s="15" t="s">
        <v>1017</v>
      </c>
      <c r="AI72" s="15" t="s">
        <v>1017</v>
      </c>
      <c r="AJ72" s="15" t="s">
        <v>1017</v>
      </c>
      <c r="AK72" s="15" t="s">
        <v>1017</v>
      </c>
      <c r="AL72" s="15" t="s">
        <v>1017</v>
      </c>
      <c r="AM72" s="15" t="s">
        <v>1017</v>
      </c>
      <c r="AN72" s="15" t="s">
        <v>1017</v>
      </c>
      <c r="AO72" s="15" t="s">
        <v>1017</v>
      </c>
      <c r="AP72" s="15" t="s">
        <v>1017</v>
      </c>
      <c r="AQ72" s="15" t="s">
        <v>1017</v>
      </c>
      <c r="AR72" s="15" t="s">
        <v>1017</v>
      </c>
      <c r="AS72" s="15" t="s">
        <v>1017</v>
      </c>
      <c r="AT72" s="15" t="s">
        <v>1017</v>
      </c>
      <c r="AU72" s="15" t="s">
        <v>1017</v>
      </c>
      <c r="AV72" s="15" t="s">
        <v>1017</v>
      </c>
      <c r="AW72" s="15" t="s">
        <v>1017</v>
      </c>
      <c r="AX72" s="15" t="s">
        <v>1017</v>
      </c>
      <c r="AY72" s="15" t="s">
        <v>1017</v>
      </c>
      <c r="AZ72" s="15" t="s">
        <v>1017</v>
      </c>
      <c r="BA72" s="15" t="s">
        <v>1017</v>
      </c>
      <c r="BB72" s="15" t="s">
        <v>1017</v>
      </c>
      <c r="BC72" s="15" t="s">
        <v>1017</v>
      </c>
      <c r="BD72" s="15" t="s">
        <v>1017</v>
      </c>
      <c r="BE72" s="15" t="s">
        <v>1017</v>
      </c>
      <c r="BF72" s="15" t="s">
        <v>1017</v>
      </c>
    </row>
    <row r="73" spans="19:58" x14ac:dyDescent="0.25">
      <c r="S73" t="s">
        <v>39</v>
      </c>
      <c r="T73" t="s">
        <v>1440</v>
      </c>
      <c r="Y73" t="s">
        <v>40</v>
      </c>
      <c r="Z73" t="s">
        <v>1497</v>
      </c>
      <c r="AE73" t="s">
        <v>41</v>
      </c>
      <c r="AF73" t="s">
        <v>1553</v>
      </c>
      <c r="AK73" t="s">
        <v>42</v>
      </c>
      <c r="AL73" t="s">
        <v>839</v>
      </c>
      <c r="AQ73" t="s">
        <v>43</v>
      </c>
      <c r="AR73" t="s">
        <v>1666</v>
      </c>
      <c r="AW73" t="s">
        <v>61</v>
      </c>
      <c r="AX73" s="16" t="s">
        <v>2143</v>
      </c>
      <c r="BC73" t="s">
        <v>2092</v>
      </c>
      <c r="BD73" t="s">
        <v>2195</v>
      </c>
    </row>
    <row r="74" spans="19:58" x14ac:dyDescent="0.25">
      <c r="T74" t="s">
        <v>1441</v>
      </c>
      <c r="Z74" t="s">
        <v>1498</v>
      </c>
      <c r="AF74" t="s">
        <v>1554</v>
      </c>
      <c r="AL74" t="s">
        <v>840</v>
      </c>
      <c r="AR74" t="s">
        <v>1667</v>
      </c>
      <c r="BD74" t="s">
        <v>2196</v>
      </c>
    </row>
    <row r="75" spans="19:58" x14ac:dyDescent="0.25">
      <c r="T75" t="s">
        <v>1442</v>
      </c>
      <c r="Z75" t="s">
        <v>1499</v>
      </c>
      <c r="AF75" t="s">
        <v>1555</v>
      </c>
      <c r="AL75" t="s">
        <v>1612</v>
      </c>
      <c r="AR75" t="s">
        <v>1668</v>
      </c>
      <c r="BD75" t="s">
        <v>2197</v>
      </c>
    </row>
    <row r="76" spans="19:58" x14ac:dyDescent="0.25">
      <c r="T76" t="s">
        <v>1443</v>
      </c>
      <c r="Z76" t="s">
        <v>1500</v>
      </c>
      <c r="AF76" t="s">
        <v>1556</v>
      </c>
      <c r="AL76" t="s">
        <v>1613</v>
      </c>
      <c r="AR76" t="s">
        <v>1669</v>
      </c>
      <c r="BD76" t="s">
        <v>2198</v>
      </c>
    </row>
    <row r="77" spans="19:58" x14ac:dyDescent="0.25">
      <c r="T77" t="s">
        <v>335</v>
      </c>
      <c r="Z77" t="s">
        <v>1501</v>
      </c>
      <c r="AF77" t="s">
        <v>1557</v>
      </c>
      <c r="AL77" t="s">
        <v>1614</v>
      </c>
      <c r="AR77" t="s">
        <v>1670</v>
      </c>
      <c r="BD77" t="s">
        <v>2199</v>
      </c>
    </row>
    <row r="78" spans="19:58" x14ac:dyDescent="0.25">
      <c r="T78" t="s">
        <v>336</v>
      </c>
      <c r="Z78" t="s">
        <v>1502</v>
      </c>
      <c r="AF78" t="s">
        <v>1558</v>
      </c>
      <c r="AL78" t="s">
        <v>1615</v>
      </c>
      <c r="AR78" t="s">
        <v>1671</v>
      </c>
      <c r="BD78" t="s">
        <v>2200</v>
      </c>
    </row>
    <row r="79" spans="19:58" x14ac:dyDescent="0.25">
      <c r="T79" t="s">
        <v>1444</v>
      </c>
      <c r="Z79" t="s">
        <v>1503</v>
      </c>
      <c r="AF79" t="s">
        <v>1559</v>
      </c>
      <c r="AL79" t="s">
        <v>845</v>
      </c>
      <c r="AR79" t="s">
        <v>1672</v>
      </c>
      <c r="BD79" t="s">
        <v>2201</v>
      </c>
    </row>
    <row r="80" spans="19:58" x14ac:dyDescent="0.25">
      <c r="T80" t="s">
        <v>1445</v>
      </c>
      <c r="Z80" t="s">
        <v>1504</v>
      </c>
      <c r="AF80" t="s">
        <v>1560</v>
      </c>
      <c r="AL80" t="s">
        <v>1616</v>
      </c>
      <c r="AR80" t="s">
        <v>1673</v>
      </c>
      <c r="BD80" t="s">
        <v>2202</v>
      </c>
    </row>
    <row r="81" spans="20:56" x14ac:dyDescent="0.25">
      <c r="T81" t="s">
        <v>1446</v>
      </c>
      <c r="Z81" t="s">
        <v>1505</v>
      </c>
      <c r="AF81" t="s">
        <v>1561</v>
      </c>
      <c r="AL81" t="s">
        <v>1617</v>
      </c>
      <c r="AR81" t="s">
        <v>1674</v>
      </c>
      <c r="BD81" t="s">
        <v>2203</v>
      </c>
    </row>
    <row r="82" spans="20:56" x14ac:dyDescent="0.25">
      <c r="T82" t="s">
        <v>1447</v>
      </c>
      <c r="Z82" t="s">
        <v>1506</v>
      </c>
      <c r="AF82" t="s">
        <v>1562</v>
      </c>
      <c r="AL82" t="s">
        <v>1618</v>
      </c>
      <c r="AR82" t="s">
        <v>1675</v>
      </c>
      <c r="BD82" t="s">
        <v>2204</v>
      </c>
    </row>
    <row r="83" spans="20:56" x14ac:dyDescent="0.25">
      <c r="T83" t="s">
        <v>1448</v>
      </c>
      <c r="Z83" t="s">
        <v>1507</v>
      </c>
      <c r="AF83" t="s">
        <v>1563</v>
      </c>
      <c r="AL83" t="s">
        <v>1619</v>
      </c>
      <c r="AR83" t="s">
        <v>1676</v>
      </c>
      <c r="BD83" t="s">
        <v>2205</v>
      </c>
    </row>
    <row r="84" spans="20:56" x14ac:dyDescent="0.25">
      <c r="T84" t="s">
        <v>1449</v>
      </c>
      <c r="Z84" t="s">
        <v>1508</v>
      </c>
      <c r="AF84" t="s">
        <v>1564</v>
      </c>
      <c r="AL84" t="s">
        <v>1620</v>
      </c>
      <c r="AR84" t="s">
        <v>1677</v>
      </c>
      <c r="BD84" t="s">
        <v>2206</v>
      </c>
    </row>
    <row r="85" spans="20:56" x14ac:dyDescent="0.25">
      <c r="T85" t="s">
        <v>1450</v>
      </c>
      <c r="Z85" t="s">
        <v>1509</v>
      </c>
      <c r="AF85" t="s">
        <v>669</v>
      </c>
      <c r="AL85" t="s">
        <v>1621</v>
      </c>
      <c r="AR85" t="s">
        <v>1678</v>
      </c>
      <c r="BD85" t="s">
        <v>2207</v>
      </c>
    </row>
    <row r="87" spans="20:56" x14ac:dyDescent="0.25">
      <c r="T87" t="s">
        <v>1451</v>
      </c>
      <c r="Z87" s="9" t="s">
        <v>1510</v>
      </c>
      <c r="AF87" t="s">
        <v>1565</v>
      </c>
      <c r="AL87" t="s">
        <v>839</v>
      </c>
      <c r="AW87">
        <v>9483</v>
      </c>
    </row>
    <row r="88" spans="20:56" x14ac:dyDescent="0.25">
      <c r="T88" t="s">
        <v>1452</v>
      </c>
      <c r="Z88" s="9" t="s">
        <v>1511</v>
      </c>
      <c r="AF88" t="s">
        <v>1566</v>
      </c>
      <c r="AL88" t="s">
        <v>840</v>
      </c>
      <c r="AW88">
        <v>228</v>
      </c>
    </row>
    <row r="89" spans="20:56" x14ac:dyDescent="0.25">
      <c r="T89" t="s">
        <v>1453</v>
      </c>
      <c r="Z89" s="9" t="s">
        <v>1512</v>
      </c>
      <c r="AF89" t="s">
        <v>1567</v>
      </c>
      <c r="AL89" t="s">
        <v>1622</v>
      </c>
      <c r="AW89">
        <v>5491</v>
      </c>
    </row>
    <row r="90" spans="20:56" x14ac:dyDescent="0.25">
      <c r="T90" t="s">
        <v>1454</v>
      </c>
      <c r="Z90" s="9" t="s">
        <v>1513</v>
      </c>
      <c r="AF90" t="s">
        <v>1568</v>
      </c>
      <c r="AL90" t="s">
        <v>1623</v>
      </c>
      <c r="AW90">
        <v>7342</v>
      </c>
    </row>
    <row r="91" spans="20:56" x14ac:dyDescent="0.25">
      <c r="T91" t="s">
        <v>1455</v>
      </c>
      <c r="Z91" s="9" t="s">
        <v>1514</v>
      </c>
      <c r="AF91" t="s">
        <v>1569</v>
      </c>
      <c r="AL91" t="s">
        <v>1624</v>
      </c>
      <c r="AW91" t="s">
        <v>2144</v>
      </c>
    </row>
    <row r="92" spans="20:56" x14ac:dyDescent="0.25">
      <c r="T92" t="s">
        <v>1456</v>
      </c>
      <c r="Z92" s="9" t="s">
        <v>1515</v>
      </c>
      <c r="AF92" t="s">
        <v>1570</v>
      </c>
      <c r="AL92" t="s">
        <v>1625</v>
      </c>
      <c r="AW92">
        <v>74.63</v>
      </c>
    </row>
    <row r="93" spans="20:56" x14ac:dyDescent="0.25">
      <c r="T93" t="s">
        <v>1457</v>
      </c>
      <c r="Z93" s="9" t="s">
        <v>1516</v>
      </c>
      <c r="AF93" t="s">
        <v>1571</v>
      </c>
      <c r="AL93" t="s">
        <v>845</v>
      </c>
      <c r="AW93">
        <v>2.35</v>
      </c>
    </row>
    <row r="94" spans="20:56" x14ac:dyDescent="0.25">
      <c r="T94" t="s">
        <v>1458</v>
      </c>
      <c r="Z94" s="9" t="s">
        <v>1517</v>
      </c>
      <c r="AF94" t="s">
        <v>1572</v>
      </c>
      <c r="AL94" t="s">
        <v>1626</v>
      </c>
      <c r="AW94">
        <v>57.21</v>
      </c>
    </row>
    <row r="95" spans="20:56" x14ac:dyDescent="0.25">
      <c r="T95" t="s">
        <v>1459</v>
      </c>
      <c r="Z95" s="9" t="s">
        <v>1518</v>
      </c>
      <c r="AF95" t="s">
        <v>1573</v>
      </c>
      <c r="AL95" t="s">
        <v>1627</v>
      </c>
      <c r="AW95">
        <v>96.99</v>
      </c>
    </row>
    <row r="96" spans="20:56" x14ac:dyDescent="0.25">
      <c r="T96" t="s">
        <v>1460</v>
      </c>
      <c r="Z96" s="9" t="s">
        <v>1519</v>
      </c>
      <c r="AF96" t="s">
        <v>1574</v>
      </c>
      <c r="AL96" t="s">
        <v>1628</v>
      </c>
      <c r="AW96">
        <v>57.21</v>
      </c>
    </row>
    <row r="97" spans="20:49" x14ac:dyDescent="0.25">
      <c r="T97" t="s">
        <v>374</v>
      </c>
      <c r="Z97" s="9" t="s">
        <v>1520</v>
      </c>
      <c r="AF97" t="s">
        <v>1182</v>
      </c>
      <c r="AL97" t="s">
        <v>1629</v>
      </c>
      <c r="AW97">
        <v>71.97</v>
      </c>
    </row>
    <row r="98" spans="20:49" x14ac:dyDescent="0.25">
      <c r="T98" t="s">
        <v>1461</v>
      </c>
      <c r="Z98" s="9" t="s">
        <v>1521</v>
      </c>
      <c r="AF98" t="s">
        <v>1575</v>
      </c>
      <c r="AL98" t="s">
        <v>1630</v>
      </c>
      <c r="AW98">
        <v>3.01</v>
      </c>
    </row>
    <row r="99" spans="20:49" x14ac:dyDescent="0.25">
      <c r="T99" t="s">
        <v>1462</v>
      </c>
      <c r="Z99" s="9" t="s">
        <v>1522</v>
      </c>
      <c r="AF99" t="s">
        <v>1576</v>
      </c>
      <c r="AL99" t="s">
        <v>1631</v>
      </c>
      <c r="AW99">
        <v>36.67</v>
      </c>
    </row>
    <row r="101" spans="20:49" x14ac:dyDescent="0.25">
      <c r="T101" s="9" t="s">
        <v>938</v>
      </c>
      <c r="Z101" t="s">
        <v>1497</v>
      </c>
      <c r="AF101" t="s">
        <v>1553</v>
      </c>
      <c r="AL101" t="s">
        <v>1632</v>
      </c>
    </row>
    <row r="102" spans="20:49" x14ac:dyDescent="0.25">
      <c r="T102" s="9" t="s">
        <v>939</v>
      </c>
      <c r="Z102" t="s">
        <v>1498</v>
      </c>
      <c r="AF102" t="s">
        <v>1554</v>
      </c>
      <c r="AL102" t="s">
        <v>1633</v>
      </c>
    </row>
    <row r="103" spans="20:49" x14ac:dyDescent="0.25">
      <c r="T103" s="9" t="s">
        <v>1463</v>
      </c>
      <c r="Z103" t="s">
        <v>1523</v>
      </c>
      <c r="AF103" t="s">
        <v>1577</v>
      </c>
      <c r="AL103" t="s">
        <v>1634</v>
      </c>
    </row>
    <row r="104" spans="20:49" x14ac:dyDescent="0.25">
      <c r="T104" s="9" t="s">
        <v>1464</v>
      </c>
      <c r="Z104" t="s">
        <v>1524</v>
      </c>
      <c r="AF104" t="s">
        <v>1578</v>
      </c>
      <c r="AL104" t="s">
        <v>1635</v>
      </c>
    </row>
    <row r="105" spans="20:49" x14ac:dyDescent="0.25">
      <c r="T105" s="9" t="s">
        <v>1465</v>
      </c>
      <c r="Z105" t="s">
        <v>1525</v>
      </c>
      <c r="AF105" t="s">
        <v>1579</v>
      </c>
      <c r="AL105" t="s">
        <v>1636</v>
      </c>
    </row>
    <row r="106" spans="20:49" x14ac:dyDescent="0.25">
      <c r="T106" s="9" t="s">
        <v>1466</v>
      </c>
      <c r="Z106" t="s">
        <v>1526</v>
      </c>
      <c r="AF106" t="s">
        <v>1580</v>
      </c>
      <c r="AL106" t="s">
        <v>1637</v>
      </c>
    </row>
    <row r="107" spans="20:49" x14ac:dyDescent="0.25">
      <c r="T107" s="9" t="s">
        <v>944</v>
      </c>
      <c r="Z107" t="s">
        <v>1503</v>
      </c>
      <c r="AF107" t="s">
        <v>1559</v>
      </c>
      <c r="AL107" t="s">
        <v>1638</v>
      </c>
    </row>
    <row r="108" spans="20:49" x14ac:dyDescent="0.25">
      <c r="T108" s="9" t="s">
        <v>1467</v>
      </c>
      <c r="Z108" t="s">
        <v>1527</v>
      </c>
      <c r="AF108" t="s">
        <v>1581</v>
      </c>
      <c r="AL108" t="s">
        <v>1639</v>
      </c>
    </row>
    <row r="109" spans="20:49" x14ac:dyDescent="0.25">
      <c r="T109" s="9" t="s">
        <v>1468</v>
      </c>
      <c r="Z109" t="s">
        <v>1528</v>
      </c>
      <c r="AF109" t="s">
        <v>1582</v>
      </c>
      <c r="AL109" t="s">
        <v>1640</v>
      </c>
    </row>
    <row r="110" spans="20:49" x14ac:dyDescent="0.25">
      <c r="T110" s="9" t="s">
        <v>1469</v>
      </c>
      <c r="Z110" t="s">
        <v>1529</v>
      </c>
      <c r="AF110" t="s">
        <v>1583</v>
      </c>
      <c r="AL110" t="s">
        <v>1641</v>
      </c>
    </row>
    <row r="111" spans="20:49" x14ac:dyDescent="0.25">
      <c r="T111" s="9" t="s">
        <v>1470</v>
      </c>
      <c r="Z111" t="s">
        <v>1530</v>
      </c>
      <c r="AF111" t="s">
        <v>1584</v>
      </c>
      <c r="AL111" t="s">
        <v>1642</v>
      </c>
    </row>
    <row r="112" spans="20:49" x14ac:dyDescent="0.25">
      <c r="T112" s="9" t="s">
        <v>1471</v>
      </c>
      <c r="Z112" t="s">
        <v>1531</v>
      </c>
      <c r="AF112" t="s">
        <v>1585</v>
      </c>
      <c r="AL112" t="s">
        <v>1643</v>
      </c>
    </row>
    <row r="113" spans="20:38" x14ac:dyDescent="0.25">
      <c r="T113" s="9" t="s">
        <v>1472</v>
      </c>
      <c r="Z113" t="s">
        <v>1532</v>
      </c>
      <c r="AF113" t="s">
        <v>1586</v>
      </c>
      <c r="AL113" t="s">
        <v>1644</v>
      </c>
    </row>
    <row r="115" spans="20:38" x14ac:dyDescent="0.25">
      <c r="T115" t="s">
        <v>1473</v>
      </c>
      <c r="Z115" t="s">
        <v>1497</v>
      </c>
      <c r="AF115" s="9" t="s">
        <v>1587</v>
      </c>
      <c r="AL115" t="s">
        <v>839</v>
      </c>
    </row>
    <row r="116" spans="20:38" x14ac:dyDescent="0.25">
      <c r="T116" t="s">
        <v>1474</v>
      </c>
      <c r="Z116" t="s">
        <v>1498</v>
      </c>
      <c r="AF116" s="9" t="s">
        <v>1588</v>
      </c>
      <c r="AL116" t="s">
        <v>840</v>
      </c>
    </row>
    <row r="117" spans="20:38" x14ac:dyDescent="0.25">
      <c r="T117" t="s">
        <v>1475</v>
      </c>
      <c r="Z117" t="s">
        <v>1533</v>
      </c>
      <c r="AF117" s="9" t="s">
        <v>1589</v>
      </c>
      <c r="AL117" t="s">
        <v>1645</v>
      </c>
    </row>
    <row r="118" spans="20:38" x14ac:dyDescent="0.25">
      <c r="T118" t="s">
        <v>1476</v>
      </c>
      <c r="Z118" t="s">
        <v>1534</v>
      </c>
      <c r="AF118" s="9" t="s">
        <v>1590</v>
      </c>
      <c r="AL118" t="s">
        <v>1646</v>
      </c>
    </row>
    <row r="119" spans="20:38" x14ac:dyDescent="0.25">
      <c r="T119" t="s">
        <v>1477</v>
      </c>
      <c r="Z119" t="s">
        <v>1535</v>
      </c>
      <c r="AF119" s="9" t="s">
        <v>1591</v>
      </c>
      <c r="AL119" t="s">
        <v>1647</v>
      </c>
    </row>
    <row r="120" spans="20:38" x14ac:dyDescent="0.25">
      <c r="T120" t="s">
        <v>1478</v>
      </c>
      <c r="Z120" t="s">
        <v>1536</v>
      </c>
      <c r="AF120" s="9" t="s">
        <v>1592</v>
      </c>
      <c r="AL120" t="s">
        <v>1558</v>
      </c>
    </row>
    <row r="121" spans="20:38" x14ac:dyDescent="0.25">
      <c r="T121" t="s">
        <v>1479</v>
      </c>
      <c r="Z121" t="s">
        <v>1503</v>
      </c>
      <c r="AF121" s="9" t="s">
        <v>1593</v>
      </c>
      <c r="AL121" t="s">
        <v>845</v>
      </c>
    </row>
    <row r="122" spans="20:38" x14ac:dyDescent="0.25">
      <c r="T122" t="s">
        <v>1480</v>
      </c>
      <c r="Z122" t="s">
        <v>1537</v>
      </c>
      <c r="AF122" s="9" t="s">
        <v>1594</v>
      </c>
      <c r="AL122" t="s">
        <v>1648</v>
      </c>
    </row>
    <row r="123" spans="20:38" x14ac:dyDescent="0.25">
      <c r="T123" t="s">
        <v>1159</v>
      </c>
      <c r="Z123" t="s">
        <v>1538</v>
      </c>
      <c r="AF123" s="9" t="s">
        <v>1595</v>
      </c>
      <c r="AL123" t="s">
        <v>1649</v>
      </c>
    </row>
    <row r="124" spans="20:38" x14ac:dyDescent="0.25">
      <c r="T124" t="s">
        <v>1481</v>
      </c>
      <c r="Z124" t="s">
        <v>1539</v>
      </c>
      <c r="AF124" s="9" t="s">
        <v>1596</v>
      </c>
      <c r="AL124" t="s">
        <v>1650</v>
      </c>
    </row>
    <row r="125" spans="20:38" x14ac:dyDescent="0.25">
      <c r="T125" t="s">
        <v>1298</v>
      </c>
      <c r="Z125" t="s">
        <v>1540</v>
      </c>
      <c r="AF125" s="9" t="s">
        <v>1597</v>
      </c>
      <c r="AL125" t="s">
        <v>1651</v>
      </c>
    </row>
    <row r="126" spans="20:38" x14ac:dyDescent="0.25">
      <c r="T126" t="s">
        <v>1161</v>
      </c>
      <c r="Z126" t="s">
        <v>1541</v>
      </c>
      <c r="AF126" s="9" t="s">
        <v>1598</v>
      </c>
      <c r="AL126" t="s">
        <v>1652</v>
      </c>
    </row>
    <row r="127" spans="20:38" x14ac:dyDescent="0.25">
      <c r="T127" t="s">
        <v>1482</v>
      </c>
      <c r="Z127" t="s">
        <v>1542</v>
      </c>
      <c r="AF127" s="9" t="s">
        <v>1599</v>
      </c>
      <c r="AL127" t="s">
        <v>1522</v>
      </c>
    </row>
    <row r="129" spans="20:38" x14ac:dyDescent="0.25">
      <c r="T129" t="s">
        <v>1483</v>
      </c>
      <c r="Z129" t="s">
        <v>1510</v>
      </c>
      <c r="AF129" t="s">
        <v>1600</v>
      </c>
      <c r="AL129" t="s">
        <v>1653</v>
      </c>
    </row>
    <row r="130" spans="20:38" x14ac:dyDescent="0.25">
      <c r="T130" t="s">
        <v>1484</v>
      </c>
      <c r="Z130" t="s">
        <v>1511</v>
      </c>
      <c r="AF130" t="s">
        <v>1601</v>
      </c>
      <c r="AL130" t="s">
        <v>1654</v>
      </c>
    </row>
    <row r="131" spans="20:38" x14ac:dyDescent="0.25">
      <c r="T131" t="s">
        <v>1485</v>
      </c>
      <c r="Z131" t="s">
        <v>1543</v>
      </c>
      <c r="AF131" t="s">
        <v>1602</v>
      </c>
      <c r="AL131" t="s">
        <v>1655</v>
      </c>
    </row>
    <row r="132" spans="20:38" x14ac:dyDescent="0.25">
      <c r="T132" t="s">
        <v>1486</v>
      </c>
      <c r="Z132" t="s">
        <v>1544</v>
      </c>
      <c r="AF132" t="s">
        <v>1603</v>
      </c>
      <c r="AL132" t="s">
        <v>1656</v>
      </c>
    </row>
    <row r="133" spans="20:38" x14ac:dyDescent="0.25">
      <c r="T133" t="s">
        <v>1487</v>
      </c>
      <c r="Z133" t="s">
        <v>1545</v>
      </c>
      <c r="AF133" t="s">
        <v>1604</v>
      </c>
      <c r="AL133" t="s">
        <v>1657</v>
      </c>
    </row>
    <row r="134" spans="20:38" x14ac:dyDescent="0.25">
      <c r="T134" t="s">
        <v>1488</v>
      </c>
      <c r="Z134" t="s">
        <v>1546</v>
      </c>
      <c r="AF134" t="s">
        <v>831</v>
      </c>
      <c r="AL134" t="s">
        <v>1658</v>
      </c>
    </row>
    <row r="135" spans="20:38" x14ac:dyDescent="0.25">
      <c r="T135" t="s">
        <v>1489</v>
      </c>
      <c r="Z135" t="s">
        <v>1516</v>
      </c>
      <c r="AF135" t="s">
        <v>1605</v>
      </c>
      <c r="AL135" t="s">
        <v>1659</v>
      </c>
    </row>
    <row r="136" spans="20:38" x14ac:dyDescent="0.25">
      <c r="T136" t="s">
        <v>1490</v>
      </c>
      <c r="Z136" t="s">
        <v>1547</v>
      </c>
      <c r="AF136" t="s">
        <v>1606</v>
      </c>
      <c r="AL136" t="s">
        <v>1660</v>
      </c>
    </row>
    <row r="137" spans="20:38" x14ac:dyDescent="0.25">
      <c r="T137" t="s">
        <v>1491</v>
      </c>
      <c r="Z137" t="s">
        <v>1548</v>
      </c>
      <c r="AF137" t="s">
        <v>1607</v>
      </c>
      <c r="AL137" t="s">
        <v>1661</v>
      </c>
    </row>
    <row r="138" spans="20:38" x14ac:dyDescent="0.25">
      <c r="T138" t="s">
        <v>1492</v>
      </c>
      <c r="Z138" t="s">
        <v>1549</v>
      </c>
      <c r="AF138" t="s">
        <v>1608</v>
      </c>
      <c r="AL138" t="s">
        <v>1662</v>
      </c>
    </row>
    <row r="139" spans="20:38" x14ac:dyDescent="0.25">
      <c r="T139" t="s">
        <v>1493</v>
      </c>
      <c r="Z139" t="s">
        <v>1550</v>
      </c>
      <c r="AF139" t="s">
        <v>1609</v>
      </c>
      <c r="AL139" t="s">
        <v>1663</v>
      </c>
    </row>
    <row r="140" spans="20:38" x14ac:dyDescent="0.25">
      <c r="T140" t="s">
        <v>1494</v>
      </c>
      <c r="Z140" t="s">
        <v>1551</v>
      </c>
      <c r="AF140" t="s">
        <v>1610</v>
      </c>
      <c r="AL140" t="s">
        <v>1664</v>
      </c>
    </row>
    <row r="141" spans="20:38" x14ac:dyDescent="0.25">
      <c r="T141" t="s">
        <v>1495</v>
      </c>
      <c r="Z141" t="s">
        <v>1552</v>
      </c>
      <c r="AF141" t="s">
        <v>1611</v>
      </c>
      <c r="AL141" t="s">
        <v>1665</v>
      </c>
    </row>
  </sheetData>
  <mergeCells count="22">
    <mergeCell ref="J1:P1"/>
    <mergeCell ref="A1:G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BC1:BD1"/>
    <mergeCell ref="BE1:BF1"/>
    <mergeCell ref="AS1:AT1"/>
    <mergeCell ref="AU1:AV1"/>
    <mergeCell ref="AW1:AX1"/>
    <mergeCell ref="AY1:AZ1"/>
    <mergeCell ref="BA1:B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FE6-4A4E-4864-897C-9831E34DC99B}">
  <dimension ref="A1:BF141"/>
  <sheetViews>
    <sheetView workbookViewId="0">
      <selection sqref="A1:Q15"/>
    </sheetView>
  </sheetViews>
  <sheetFormatPr defaultRowHeight="15" x14ac:dyDescent="0.25"/>
  <cols>
    <col min="1" max="1" width="11.140625" bestFit="1" customWidth="1"/>
    <col min="2" max="6" width="11.85546875" bestFit="1" customWidth="1"/>
    <col min="11" max="15" width="11.85546875" bestFit="1" customWidth="1"/>
  </cols>
  <sheetData>
    <row r="1" spans="1:57" x14ac:dyDescent="0.25">
      <c r="A1" s="19" t="s">
        <v>107</v>
      </c>
      <c r="B1" s="19"/>
      <c r="C1" s="19"/>
      <c r="D1" s="19"/>
      <c r="E1" s="19"/>
      <c r="F1" s="19"/>
      <c r="G1" s="19"/>
      <c r="H1" s="13"/>
      <c r="J1" s="19" t="s">
        <v>106</v>
      </c>
      <c r="K1" s="19"/>
      <c r="L1" s="19"/>
      <c r="M1" s="19"/>
      <c r="N1" s="19"/>
      <c r="O1" s="19"/>
      <c r="P1" s="19"/>
      <c r="R1" s="15" t="s">
        <v>1496</v>
      </c>
      <c r="S1" s="15" t="s">
        <v>1496</v>
      </c>
      <c r="T1" s="15" t="s">
        <v>1496</v>
      </c>
      <c r="U1" s="15" t="s">
        <v>1496</v>
      </c>
      <c r="V1" s="15" t="s">
        <v>1496</v>
      </c>
      <c r="W1" s="15" t="s">
        <v>1496</v>
      </c>
      <c r="X1" s="15" t="s">
        <v>1496</v>
      </c>
      <c r="Y1" s="15" t="s">
        <v>1496</v>
      </c>
      <c r="Z1" s="15" t="s">
        <v>1496</v>
      </c>
      <c r="AA1" s="15" t="s">
        <v>1496</v>
      </c>
      <c r="AB1" s="15" t="s">
        <v>1496</v>
      </c>
      <c r="AC1" s="15" t="s">
        <v>1496</v>
      </c>
      <c r="AD1" s="15" t="s">
        <v>1496</v>
      </c>
      <c r="AE1" s="15" t="s">
        <v>1496</v>
      </c>
      <c r="AF1" s="15" t="s">
        <v>1496</v>
      </c>
      <c r="AG1" s="15" t="s">
        <v>1496</v>
      </c>
      <c r="AH1" s="15" t="s">
        <v>1496</v>
      </c>
      <c r="AI1" s="15" t="s">
        <v>1496</v>
      </c>
      <c r="AJ1" s="15" t="s">
        <v>1496</v>
      </c>
      <c r="AK1" s="15" t="s">
        <v>1496</v>
      </c>
      <c r="AL1" s="15" t="s">
        <v>1496</v>
      </c>
      <c r="AM1" s="15" t="s">
        <v>1496</v>
      </c>
      <c r="AN1" s="15" t="s">
        <v>1496</v>
      </c>
      <c r="AO1" s="15" t="s">
        <v>1496</v>
      </c>
      <c r="AP1" s="15" t="s">
        <v>1496</v>
      </c>
      <c r="AQ1" s="15" t="s">
        <v>1496</v>
      </c>
      <c r="AR1" s="15" t="s">
        <v>1496</v>
      </c>
      <c r="AS1" s="15" t="s">
        <v>1496</v>
      </c>
      <c r="AT1" s="15" t="s">
        <v>1496</v>
      </c>
      <c r="AU1" s="15" t="s">
        <v>1496</v>
      </c>
      <c r="AV1" s="15" t="s">
        <v>1496</v>
      </c>
      <c r="AW1" s="15" t="s">
        <v>1496</v>
      </c>
      <c r="AX1" s="15" t="s">
        <v>1496</v>
      </c>
      <c r="AY1" s="15" t="s">
        <v>1496</v>
      </c>
      <c r="AZ1" s="15" t="s">
        <v>1496</v>
      </c>
      <c r="BA1" s="15" t="s">
        <v>1496</v>
      </c>
      <c r="BB1" s="15" t="s">
        <v>1496</v>
      </c>
      <c r="BC1" s="15" t="s">
        <v>1496</v>
      </c>
      <c r="BD1" s="15" t="s">
        <v>1496</v>
      </c>
      <c r="BE1" s="15" t="s">
        <v>1496</v>
      </c>
    </row>
    <row r="2" spans="1:57" ht="18" thickBot="1" x14ac:dyDescent="0.35">
      <c r="A2" s="6" t="s">
        <v>64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61</v>
      </c>
      <c r="H2" t="s">
        <v>2092</v>
      </c>
      <c r="J2" s="6" t="s">
        <v>64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61</v>
      </c>
      <c r="Q2" t="s">
        <v>2092</v>
      </c>
      <c r="R2" t="s">
        <v>39</v>
      </c>
      <c r="S2" t="s">
        <v>1679</v>
      </c>
      <c r="X2" t="s">
        <v>40</v>
      </c>
      <c r="Y2" s="9" t="s">
        <v>1725</v>
      </c>
      <c r="AD2" t="s">
        <v>41</v>
      </c>
      <c r="AE2" t="s">
        <v>1788</v>
      </c>
      <c r="AJ2" t="s">
        <v>42</v>
      </c>
      <c r="AK2" t="s">
        <v>1843</v>
      </c>
      <c r="AP2" t="s">
        <v>43</v>
      </c>
      <c r="AQ2" t="s">
        <v>1894</v>
      </c>
      <c r="AV2" t="s">
        <v>61</v>
      </c>
      <c r="BB2" t="s">
        <v>2092</v>
      </c>
      <c r="BC2" t="s">
        <v>2171</v>
      </c>
    </row>
    <row r="3" spans="1:57" ht="15.75" thickTop="1" x14ac:dyDescent="0.25">
      <c r="A3" t="s">
        <v>22</v>
      </c>
      <c r="B3">
        <v>9424</v>
      </c>
      <c r="C3">
        <v>9454</v>
      </c>
      <c r="D3">
        <v>8997</v>
      </c>
      <c r="E3" s="2">
        <v>9438</v>
      </c>
      <c r="F3">
        <v>9380</v>
      </c>
      <c r="G3" s="2">
        <v>9520</v>
      </c>
      <c r="H3">
        <v>8951</v>
      </c>
      <c r="J3" t="s">
        <v>22</v>
      </c>
      <c r="K3">
        <v>9392</v>
      </c>
      <c r="L3">
        <v>9439</v>
      </c>
      <c r="M3">
        <v>8976</v>
      </c>
      <c r="N3" s="2">
        <v>9404</v>
      </c>
      <c r="O3" s="2">
        <v>9306</v>
      </c>
      <c r="P3" s="2">
        <v>9393</v>
      </c>
      <c r="Q3">
        <v>8959</v>
      </c>
      <c r="S3" t="s">
        <v>1680</v>
      </c>
      <c r="Y3" s="9" t="s">
        <v>1726</v>
      </c>
      <c r="AE3" t="s">
        <v>1789</v>
      </c>
      <c r="AK3" t="s">
        <v>1844</v>
      </c>
      <c r="AQ3" t="s">
        <v>1895</v>
      </c>
      <c r="BC3" t="s">
        <v>2172</v>
      </c>
    </row>
    <row r="4" spans="1:57" x14ac:dyDescent="0.25">
      <c r="A4" t="s">
        <v>23</v>
      </c>
      <c r="B4">
        <v>287</v>
      </c>
      <c r="C4">
        <v>257</v>
      </c>
      <c r="D4">
        <v>714</v>
      </c>
      <c r="E4" s="2">
        <v>273</v>
      </c>
      <c r="F4">
        <v>331</v>
      </c>
      <c r="G4" s="2">
        <v>191</v>
      </c>
      <c r="H4">
        <v>760</v>
      </c>
      <c r="J4" t="s">
        <v>23</v>
      </c>
      <c r="K4">
        <v>319</v>
      </c>
      <c r="L4">
        <v>272</v>
      </c>
      <c r="M4">
        <v>735</v>
      </c>
      <c r="N4" s="2">
        <v>307</v>
      </c>
      <c r="O4" s="2">
        <v>405</v>
      </c>
      <c r="P4" s="2">
        <v>318</v>
      </c>
      <c r="Q4">
        <v>752</v>
      </c>
      <c r="S4" t="s">
        <v>1681</v>
      </c>
      <c r="Y4" s="9" t="s">
        <v>1736</v>
      </c>
      <c r="AE4" t="s">
        <v>1790</v>
      </c>
      <c r="AK4" t="s">
        <v>1845</v>
      </c>
      <c r="AQ4" t="s">
        <v>1896</v>
      </c>
      <c r="BC4" t="s">
        <v>2173</v>
      </c>
    </row>
    <row r="5" spans="1:57" x14ac:dyDescent="0.25">
      <c r="A5" t="s">
        <v>24</v>
      </c>
      <c r="B5">
        <v>4103</v>
      </c>
      <c r="C5">
        <v>5186</v>
      </c>
      <c r="D5">
        <v>4425</v>
      </c>
      <c r="E5" s="2">
        <v>4194</v>
      </c>
      <c r="F5">
        <v>5170</v>
      </c>
      <c r="G5" s="2">
        <v>5481</v>
      </c>
      <c r="H5">
        <v>5669</v>
      </c>
      <c r="J5" t="s">
        <v>24</v>
      </c>
      <c r="K5">
        <v>4442</v>
      </c>
      <c r="L5">
        <v>5523</v>
      </c>
      <c r="M5">
        <v>3868</v>
      </c>
      <c r="N5" s="2">
        <v>4644</v>
      </c>
      <c r="O5" s="2">
        <v>5219</v>
      </c>
      <c r="P5" s="2">
        <v>4537</v>
      </c>
      <c r="Q5">
        <v>5716</v>
      </c>
      <c r="S5" t="s">
        <v>1682</v>
      </c>
      <c r="Y5" s="9" t="s">
        <v>1737</v>
      </c>
      <c r="AE5" t="s">
        <v>1791</v>
      </c>
      <c r="AK5" t="s">
        <v>1846</v>
      </c>
      <c r="AQ5" t="s">
        <v>1897</v>
      </c>
      <c r="BC5" t="s">
        <v>2174</v>
      </c>
    </row>
    <row r="6" spans="1:57" x14ac:dyDescent="0.25">
      <c r="A6" t="s">
        <v>25</v>
      </c>
      <c r="B6">
        <v>8730</v>
      </c>
      <c r="C6">
        <v>7647</v>
      </c>
      <c r="D6">
        <v>8408</v>
      </c>
      <c r="E6" s="2">
        <v>8639</v>
      </c>
      <c r="F6">
        <v>7663</v>
      </c>
      <c r="G6" s="2">
        <v>7352</v>
      </c>
      <c r="H6">
        <v>7164</v>
      </c>
      <c r="J6" t="s">
        <v>25</v>
      </c>
      <c r="K6">
        <v>8391</v>
      </c>
      <c r="L6">
        <v>7310</v>
      </c>
      <c r="M6">
        <v>8965</v>
      </c>
      <c r="N6" s="2">
        <v>8189</v>
      </c>
      <c r="O6" s="2">
        <v>7614</v>
      </c>
      <c r="P6" s="2">
        <v>8296</v>
      </c>
      <c r="Q6">
        <v>7117</v>
      </c>
      <c r="S6" t="s">
        <v>1683</v>
      </c>
      <c r="Y6" s="9" t="s">
        <v>1738</v>
      </c>
      <c r="AE6" t="s">
        <v>1792</v>
      </c>
      <c r="AK6" t="s">
        <v>1847</v>
      </c>
      <c r="AQ6" t="s">
        <v>1898</v>
      </c>
      <c r="BC6" t="s">
        <v>2175</v>
      </c>
    </row>
    <row r="7" spans="1:57" x14ac:dyDescent="0.25">
      <c r="A7" t="s">
        <v>55</v>
      </c>
      <c r="B7" t="s">
        <v>2298</v>
      </c>
      <c r="C7" t="s">
        <v>2297</v>
      </c>
      <c r="D7" t="s">
        <v>2296</v>
      </c>
      <c r="E7" s="2" t="s">
        <v>110</v>
      </c>
      <c r="F7" t="s">
        <v>2295</v>
      </c>
      <c r="G7" s="2" t="s">
        <v>188</v>
      </c>
      <c r="H7" t="s">
        <v>2294</v>
      </c>
      <c r="J7" t="s">
        <v>55</v>
      </c>
      <c r="K7" t="s">
        <v>2291</v>
      </c>
      <c r="L7" t="s">
        <v>2292</v>
      </c>
      <c r="M7" t="s">
        <v>2293</v>
      </c>
      <c r="N7" s="2" t="s">
        <v>121</v>
      </c>
      <c r="O7" s="2" t="s">
        <v>125</v>
      </c>
      <c r="P7" s="2" t="s">
        <v>2290</v>
      </c>
      <c r="Q7" t="s">
        <v>2289</v>
      </c>
      <c r="S7" t="s">
        <v>1684</v>
      </c>
      <c r="Y7" s="9" t="s">
        <v>1739</v>
      </c>
      <c r="AE7" t="s">
        <v>1793</v>
      </c>
      <c r="AK7" t="s">
        <v>1558</v>
      </c>
      <c r="AQ7" t="s">
        <v>1899</v>
      </c>
      <c r="BC7" t="s">
        <v>2176</v>
      </c>
    </row>
    <row r="8" spans="1:57" x14ac:dyDescent="0.25">
      <c r="A8" t="s">
        <v>56</v>
      </c>
      <c r="B8">
        <v>80.53</v>
      </c>
      <c r="C8">
        <v>75.86</v>
      </c>
      <c r="D8">
        <v>77.2</v>
      </c>
      <c r="E8" s="2">
        <v>80.19</v>
      </c>
      <c r="F8">
        <v>75.599999999999994</v>
      </c>
      <c r="G8" s="2">
        <v>74.84</v>
      </c>
      <c r="H8">
        <v>71.48</v>
      </c>
      <c r="J8" t="s">
        <v>56</v>
      </c>
      <c r="K8">
        <v>78.88</v>
      </c>
      <c r="L8">
        <v>74.290000000000006</v>
      </c>
      <c r="M8">
        <v>79.58</v>
      </c>
      <c r="N8" s="2">
        <v>78.08</v>
      </c>
      <c r="O8" s="2">
        <v>75.05</v>
      </c>
      <c r="P8" s="2">
        <v>78.64</v>
      </c>
      <c r="Q8">
        <v>71.31</v>
      </c>
      <c r="S8" t="s">
        <v>1685</v>
      </c>
      <c r="Y8" s="9" t="s">
        <v>1731</v>
      </c>
      <c r="AE8" t="s">
        <v>1794</v>
      </c>
      <c r="AK8" t="s">
        <v>1848</v>
      </c>
      <c r="AQ8" t="s">
        <v>1900</v>
      </c>
      <c r="BC8" t="s">
        <v>2177</v>
      </c>
    </row>
    <row r="9" spans="1:57" x14ac:dyDescent="0.25">
      <c r="A9" t="s">
        <v>10</v>
      </c>
      <c r="B9">
        <v>2.96</v>
      </c>
      <c r="C9">
        <v>2.65</v>
      </c>
      <c r="D9">
        <v>7.35</v>
      </c>
      <c r="E9" s="2">
        <v>2.81</v>
      </c>
      <c r="F9">
        <v>3.41</v>
      </c>
      <c r="G9" s="2">
        <v>1.97</v>
      </c>
      <c r="H9">
        <v>7.83</v>
      </c>
      <c r="J9" t="s">
        <v>10</v>
      </c>
      <c r="K9">
        <v>3.28</v>
      </c>
      <c r="L9">
        <v>2.8</v>
      </c>
      <c r="M9">
        <v>7.57</v>
      </c>
      <c r="N9" s="2">
        <v>3.16</v>
      </c>
      <c r="O9" s="2">
        <v>4.17</v>
      </c>
      <c r="P9" s="2">
        <v>3.27</v>
      </c>
      <c r="Q9">
        <v>7.74</v>
      </c>
      <c r="S9" t="s">
        <v>1686</v>
      </c>
      <c r="Y9" s="9" t="s">
        <v>1740</v>
      </c>
      <c r="AE9" t="s">
        <v>1795</v>
      </c>
      <c r="AK9" t="s">
        <v>1849</v>
      </c>
      <c r="AQ9" t="s">
        <v>1901</v>
      </c>
      <c r="BC9" t="s">
        <v>2178</v>
      </c>
    </row>
    <row r="10" spans="1:57" x14ac:dyDescent="0.25">
      <c r="A10" t="s">
        <v>11</v>
      </c>
      <c r="B10">
        <v>68.03</v>
      </c>
      <c r="C10">
        <v>59.59</v>
      </c>
      <c r="D10">
        <v>65.52</v>
      </c>
      <c r="E10" s="2">
        <v>67.319999999999993</v>
      </c>
      <c r="F10">
        <v>59.71</v>
      </c>
      <c r="G10" s="2">
        <v>57.29</v>
      </c>
      <c r="H10">
        <v>55.82</v>
      </c>
      <c r="J10" t="s">
        <v>11</v>
      </c>
      <c r="K10">
        <v>65.39</v>
      </c>
      <c r="L10">
        <v>56.96</v>
      </c>
      <c r="M10">
        <v>69.86</v>
      </c>
      <c r="N10" s="2">
        <v>63.81</v>
      </c>
      <c r="O10" s="2">
        <v>59.33</v>
      </c>
      <c r="P10" s="2">
        <v>64.650000000000006</v>
      </c>
      <c r="Q10">
        <v>55.46</v>
      </c>
      <c r="S10" t="s">
        <v>1687</v>
      </c>
      <c r="Y10" s="9" t="s">
        <v>1741</v>
      </c>
      <c r="AE10" t="s">
        <v>1796</v>
      </c>
      <c r="AK10" t="s">
        <v>1850</v>
      </c>
      <c r="AQ10" t="s">
        <v>1902</v>
      </c>
      <c r="BC10" t="s">
        <v>2179</v>
      </c>
    </row>
    <row r="11" spans="1:57" x14ac:dyDescent="0.25">
      <c r="A11" t="s">
        <v>57</v>
      </c>
      <c r="B11">
        <v>96.82</v>
      </c>
      <c r="C11">
        <v>96.75</v>
      </c>
      <c r="D11">
        <v>92.17</v>
      </c>
      <c r="E11" s="2">
        <v>96.94</v>
      </c>
      <c r="F11">
        <v>95.86</v>
      </c>
      <c r="G11" s="2">
        <v>97.47</v>
      </c>
      <c r="H11">
        <v>90.41</v>
      </c>
      <c r="J11" t="s">
        <v>57</v>
      </c>
      <c r="K11">
        <v>96.34</v>
      </c>
      <c r="L11">
        <v>96.41</v>
      </c>
      <c r="M11">
        <v>92.42</v>
      </c>
      <c r="N11" s="2">
        <v>96.39</v>
      </c>
      <c r="O11" s="2">
        <v>94.95</v>
      </c>
      <c r="P11" s="2">
        <v>96.31</v>
      </c>
      <c r="Q11">
        <v>90.44</v>
      </c>
      <c r="S11" t="s">
        <v>1688</v>
      </c>
      <c r="Y11" s="9" t="s">
        <v>1742</v>
      </c>
      <c r="AE11" t="s">
        <v>1797</v>
      </c>
      <c r="AK11" t="s">
        <v>1851</v>
      </c>
      <c r="AQ11" t="s">
        <v>1903</v>
      </c>
      <c r="BC11" t="s">
        <v>2180</v>
      </c>
    </row>
    <row r="12" spans="1:57" x14ac:dyDescent="0.25">
      <c r="A12" t="s">
        <v>58</v>
      </c>
      <c r="B12">
        <v>68.03</v>
      </c>
      <c r="C12">
        <v>59.59</v>
      </c>
      <c r="D12">
        <v>65.52</v>
      </c>
      <c r="E12" s="2">
        <v>67.319999999999993</v>
      </c>
      <c r="F12">
        <v>59.71</v>
      </c>
      <c r="G12" s="2">
        <v>57.29</v>
      </c>
      <c r="H12">
        <v>55.82</v>
      </c>
      <c r="J12" t="s">
        <v>58</v>
      </c>
      <c r="K12">
        <v>65.39</v>
      </c>
      <c r="L12">
        <v>56.96</v>
      </c>
      <c r="M12">
        <v>69.86</v>
      </c>
      <c r="N12" s="2">
        <v>63.81</v>
      </c>
      <c r="O12" s="2">
        <v>59.33</v>
      </c>
      <c r="P12" s="2">
        <v>64.650000000000006</v>
      </c>
      <c r="Q12">
        <v>55.46</v>
      </c>
      <c r="S12" t="s">
        <v>286</v>
      </c>
      <c r="Y12" s="9" t="s">
        <v>1743</v>
      </c>
      <c r="AE12" t="s">
        <v>1798</v>
      </c>
      <c r="AK12" t="s">
        <v>1852</v>
      </c>
      <c r="AQ12" t="s">
        <v>1904</v>
      </c>
      <c r="BC12" t="s">
        <v>2181</v>
      </c>
    </row>
    <row r="13" spans="1:57" x14ac:dyDescent="0.25">
      <c r="A13" t="s">
        <v>59</v>
      </c>
      <c r="B13">
        <v>79.91</v>
      </c>
      <c r="C13">
        <v>73.75</v>
      </c>
      <c r="D13">
        <v>76.59</v>
      </c>
      <c r="E13" s="2">
        <v>79.459999999999994</v>
      </c>
      <c r="F13">
        <v>73.59</v>
      </c>
      <c r="G13">
        <v>72.16</v>
      </c>
      <c r="H13">
        <v>69.03</v>
      </c>
      <c r="J13" t="s">
        <v>59</v>
      </c>
      <c r="K13">
        <v>77.900000000000006</v>
      </c>
      <c r="L13">
        <v>71.61</v>
      </c>
      <c r="M13">
        <v>79.569999999999993</v>
      </c>
      <c r="N13" s="2">
        <v>76.790000000000006</v>
      </c>
      <c r="O13" s="2">
        <v>73.03</v>
      </c>
      <c r="P13" s="2">
        <v>77.36</v>
      </c>
      <c r="Q13">
        <v>68.760000000000005</v>
      </c>
      <c r="S13" t="s">
        <v>1689</v>
      </c>
      <c r="Y13" s="9" t="s">
        <v>1744</v>
      </c>
      <c r="AE13" t="s">
        <v>1799</v>
      </c>
      <c r="AK13" t="s">
        <v>1853</v>
      </c>
      <c r="AQ13" t="s">
        <v>1905</v>
      </c>
      <c r="BC13" t="s">
        <v>2182</v>
      </c>
    </row>
    <row r="14" spans="1:57" x14ac:dyDescent="0.25">
      <c r="A14" t="s">
        <v>10</v>
      </c>
      <c r="B14">
        <v>3.18</v>
      </c>
      <c r="C14">
        <v>3.25</v>
      </c>
      <c r="D14">
        <v>7.83</v>
      </c>
      <c r="E14" s="2">
        <v>3.06</v>
      </c>
      <c r="F14">
        <v>4.1399999999999997</v>
      </c>
      <c r="G14" s="2">
        <v>2.5299999999999998</v>
      </c>
      <c r="H14">
        <v>9.59</v>
      </c>
      <c r="J14" t="s">
        <v>15</v>
      </c>
      <c r="K14">
        <v>3.66</v>
      </c>
      <c r="L14">
        <v>3.59</v>
      </c>
      <c r="M14">
        <v>7.58</v>
      </c>
      <c r="N14" s="2">
        <v>3.61</v>
      </c>
      <c r="O14" s="2">
        <v>5.05</v>
      </c>
      <c r="P14" s="2">
        <v>3.69</v>
      </c>
      <c r="Q14">
        <v>9.56</v>
      </c>
      <c r="S14" t="s">
        <v>1690</v>
      </c>
      <c r="Y14" s="9" t="s">
        <v>1745</v>
      </c>
      <c r="AE14" t="s">
        <v>1800</v>
      </c>
      <c r="AK14" t="s">
        <v>1854</v>
      </c>
      <c r="AQ14" t="s">
        <v>1906</v>
      </c>
      <c r="BC14" t="s">
        <v>2183</v>
      </c>
    </row>
    <row r="15" spans="1:57" x14ac:dyDescent="0.25">
      <c r="A15" t="s">
        <v>16</v>
      </c>
      <c r="B15">
        <v>30.33</v>
      </c>
      <c r="C15">
        <v>35.42</v>
      </c>
      <c r="D15">
        <v>32.97</v>
      </c>
      <c r="E15" s="2">
        <v>30.77</v>
      </c>
      <c r="F15">
        <v>35.53</v>
      </c>
      <c r="G15" s="2">
        <v>36.54</v>
      </c>
      <c r="H15">
        <v>38.78</v>
      </c>
      <c r="J15" t="s">
        <v>16</v>
      </c>
      <c r="K15">
        <v>32.11</v>
      </c>
      <c r="L15">
        <v>36.909999999999997</v>
      </c>
      <c r="M15">
        <v>30.12</v>
      </c>
      <c r="N15" s="2">
        <v>33.06</v>
      </c>
      <c r="O15" s="2">
        <v>35.93</v>
      </c>
      <c r="P15" s="2">
        <v>32.57</v>
      </c>
      <c r="Q15">
        <v>38.950000000000003</v>
      </c>
    </row>
    <row r="16" spans="1:57" ht="18" thickBot="1" x14ac:dyDescent="0.35">
      <c r="A16" s="6" t="s">
        <v>63</v>
      </c>
      <c r="B16" s="3"/>
      <c r="C16" s="2"/>
      <c r="D16" s="2"/>
      <c r="E16" s="2"/>
      <c r="F16" s="2"/>
      <c r="J16" s="6" t="s">
        <v>63</v>
      </c>
      <c r="K16" s="3"/>
      <c r="L16" s="2"/>
      <c r="M16" s="2"/>
      <c r="N16" s="2"/>
      <c r="O16" s="2"/>
      <c r="P16" s="2"/>
      <c r="S16" s="9" t="s">
        <v>1691</v>
      </c>
      <c r="Y16" t="s">
        <v>772</v>
      </c>
      <c r="AE16" t="s">
        <v>261</v>
      </c>
      <c r="AK16" t="s">
        <v>1855</v>
      </c>
    </row>
    <row r="17" spans="1:37" ht="15.75" thickTop="1" x14ac:dyDescent="0.25">
      <c r="A17" t="s">
        <v>22</v>
      </c>
      <c r="B17" s="2">
        <v>9357</v>
      </c>
      <c r="C17" s="2">
        <v>9459</v>
      </c>
      <c r="D17" s="2">
        <v>9457</v>
      </c>
      <c r="E17" s="2">
        <v>9438</v>
      </c>
      <c r="F17" s="2">
        <v>9357</v>
      </c>
      <c r="G17" s="2">
        <v>9520</v>
      </c>
      <c r="H17" s="2"/>
      <c r="J17" t="s">
        <v>22</v>
      </c>
      <c r="K17" s="2">
        <v>9356</v>
      </c>
      <c r="L17" s="2">
        <v>9436</v>
      </c>
      <c r="M17" s="2">
        <v>9412</v>
      </c>
      <c r="N17" s="2">
        <v>9404</v>
      </c>
      <c r="O17" s="2">
        <v>9306</v>
      </c>
      <c r="P17" s="2">
        <v>8959</v>
      </c>
      <c r="S17" s="9" t="s">
        <v>1692</v>
      </c>
      <c r="Y17" t="s">
        <v>773</v>
      </c>
      <c r="AE17" t="s">
        <v>262</v>
      </c>
      <c r="AK17" t="s">
        <v>1856</v>
      </c>
    </row>
    <row r="18" spans="1:37" x14ac:dyDescent="0.25">
      <c r="A18" t="s">
        <v>23</v>
      </c>
      <c r="B18" s="2">
        <v>354</v>
      </c>
      <c r="C18" s="2">
        <v>252</v>
      </c>
      <c r="D18" s="2">
        <v>254</v>
      </c>
      <c r="E18" s="2">
        <v>273</v>
      </c>
      <c r="F18" s="2">
        <v>354</v>
      </c>
      <c r="G18" s="2">
        <v>191</v>
      </c>
      <c r="H18" s="2"/>
      <c r="J18" t="s">
        <v>23</v>
      </c>
      <c r="K18" s="2">
        <v>355</v>
      </c>
      <c r="L18" s="2">
        <v>275</v>
      </c>
      <c r="M18" s="2">
        <v>299</v>
      </c>
      <c r="N18" s="2">
        <v>307</v>
      </c>
      <c r="O18" s="2">
        <v>405</v>
      </c>
      <c r="P18" s="2">
        <v>752</v>
      </c>
      <c r="S18" s="9" t="s">
        <v>1693</v>
      </c>
      <c r="Y18" t="s">
        <v>1746</v>
      </c>
      <c r="AE18" t="s">
        <v>1801</v>
      </c>
      <c r="AK18" t="s">
        <v>1857</v>
      </c>
    </row>
    <row r="19" spans="1:37" x14ac:dyDescent="0.25">
      <c r="A19" t="s">
        <v>24</v>
      </c>
      <c r="B19" s="2">
        <v>2201</v>
      </c>
      <c r="C19" s="2">
        <v>2288</v>
      </c>
      <c r="D19" s="2">
        <v>2312</v>
      </c>
      <c r="E19" s="2">
        <v>2017</v>
      </c>
      <c r="F19" s="2">
        <v>2453</v>
      </c>
      <c r="G19" s="2">
        <v>3189</v>
      </c>
      <c r="H19" s="2"/>
      <c r="J19" t="s">
        <v>24</v>
      </c>
      <c r="K19" s="2">
        <v>2234</v>
      </c>
      <c r="L19" s="2">
        <v>2457</v>
      </c>
      <c r="M19" s="2">
        <v>2382</v>
      </c>
      <c r="N19" s="2">
        <v>2288</v>
      </c>
      <c r="O19" s="2">
        <v>2449</v>
      </c>
      <c r="P19" s="2">
        <v>2662</v>
      </c>
      <c r="S19" s="9" t="s">
        <v>1694</v>
      </c>
      <c r="Y19" t="s">
        <v>1747</v>
      </c>
      <c r="AE19" t="s">
        <v>1802</v>
      </c>
      <c r="AK19" t="s">
        <v>1858</v>
      </c>
    </row>
    <row r="20" spans="1:37" x14ac:dyDescent="0.25">
      <c r="A20" t="s">
        <v>25</v>
      </c>
      <c r="B20" s="2">
        <v>6882</v>
      </c>
      <c r="C20" s="2">
        <v>6795</v>
      </c>
      <c r="D20" s="2">
        <v>6771</v>
      </c>
      <c r="E20" s="2">
        <v>7066</v>
      </c>
      <c r="F20" s="2">
        <v>6630</v>
      </c>
      <c r="G20" s="2">
        <v>5894</v>
      </c>
      <c r="H20" s="2"/>
      <c r="J20" t="s">
        <v>25</v>
      </c>
      <c r="K20" s="2">
        <v>6849</v>
      </c>
      <c r="L20" s="2">
        <v>6626</v>
      </c>
      <c r="M20" s="2">
        <v>6701</v>
      </c>
      <c r="N20" s="2">
        <v>6795</v>
      </c>
      <c r="O20" s="2">
        <v>6634</v>
      </c>
      <c r="P20" s="2">
        <v>6421</v>
      </c>
      <c r="S20" s="9" t="s">
        <v>1695</v>
      </c>
      <c r="Y20" t="s">
        <v>1748</v>
      </c>
      <c r="AE20" t="s">
        <v>1803</v>
      </c>
      <c r="AK20" t="s">
        <v>1859</v>
      </c>
    </row>
    <row r="21" spans="1:37" x14ac:dyDescent="0.25">
      <c r="A21" t="s">
        <v>55</v>
      </c>
      <c r="B21" s="2" t="s">
        <v>101</v>
      </c>
      <c r="C21" s="2" t="s">
        <v>103</v>
      </c>
      <c r="D21" s="2" t="s">
        <v>108</v>
      </c>
      <c r="E21" s="2" t="s">
        <v>111</v>
      </c>
      <c r="F21" s="2" t="s">
        <v>114</v>
      </c>
      <c r="G21" s="2" t="s">
        <v>189</v>
      </c>
      <c r="H21" s="2"/>
      <c r="J21" t="s">
        <v>55</v>
      </c>
      <c r="K21" s="2" t="s">
        <v>115</v>
      </c>
      <c r="L21" s="2" t="s">
        <v>117</v>
      </c>
      <c r="M21" s="2" t="s">
        <v>119</v>
      </c>
      <c r="N21" s="2" t="s">
        <v>122</v>
      </c>
      <c r="O21" s="2" t="s">
        <v>126</v>
      </c>
      <c r="P21" s="2" t="s">
        <v>191</v>
      </c>
      <c r="S21" s="9" t="s">
        <v>1696</v>
      </c>
      <c r="Y21" t="s">
        <v>1749</v>
      </c>
      <c r="AE21" t="s">
        <v>1804</v>
      </c>
      <c r="AK21" t="s">
        <v>1860</v>
      </c>
    </row>
    <row r="22" spans="1:37" x14ac:dyDescent="0.25">
      <c r="A22" t="s">
        <v>56</v>
      </c>
      <c r="B22" s="2">
        <v>86.41</v>
      </c>
      <c r="C22" s="2">
        <v>86.49</v>
      </c>
      <c r="D22" s="2">
        <v>86.35</v>
      </c>
      <c r="E22" s="2">
        <v>87.82</v>
      </c>
      <c r="F22" s="2">
        <v>85.06</v>
      </c>
      <c r="G22" s="2">
        <v>82.02</v>
      </c>
      <c r="H22" s="2"/>
      <c r="J22" t="s">
        <v>56</v>
      </c>
      <c r="K22" s="2">
        <v>86.22</v>
      </c>
      <c r="L22" s="2">
        <v>85.46</v>
      </c>
      <c r="M22" s="2">
        <v>85.73</v>
      </c>
      <c r="N22" s="2">
        <v>86.19</v>
      </c>
      <c r="O22" s="2">
        <v>84.81</v>
      </c>
      <c r="P22" s="2">
        <v>81.83</v>
      </c>
      <c r="S22" s="9" t="s">
        <v>1697</v>
      </c>
      <c r="Y22" t="s">
        <v>778</v>
      </c>
      <c r="AE22" t="s">
        <v>267</v>
      </c>
      <c r="AK22" t="s">
        <v>1861</v>
      </c>
    </row>
    <row r="23" spans="1:37" x14ac:dyDescent="0.25">
      <c r="A23" t="s">
        <v>10</v>
      </c>
      <c r="B23" s="2">
        <v>3.65</v>
      </c>
      <c r="C23" s="2">
        <v>2.59</v>
      </c>
      <c r="D23" s="2">
        <v>2.62</v>
      </c>
      <c r="E23" s="2">
        <v>2.81</v>
      </c>
      <c r="F23" s="2">
        <v>3.65</v>
      </c>
      <c r="G23" s="2">
        <v>1.97</v>
      </c>
      <c r="H23" s="2"/>
      <c r="J23" t="s">
        <v>10</v>
      </c>
      <c r="K23" s="2">
        <v>3.66</v>
      </c>
      <c r="L23" s="2">
        <v>2.83</v>
      </c>
      <c r="M23" s="2">
        <v>3.08</v>
      </c>
      <c r="N23" s="2">
        <v>3.16</v>
      </c>
      <c r="O23" s="2">
        <v>4.17</v>
      </c>
      <c r="P23" s="2">
        <v>7.74</v>
      </c>
      <c r="S23" s="9" t="s">
        <v>1698</v>
      </c>
      <c r="Y23" t="s">
        <v>1750</v>
      </c>
      <c r="AE23" t="s">
        <v>1805</v>
      </c>
      <c r="AK23" t="s">
        <v>1862</v>
      </c>
    </row>
    <row r="24" spans="1:37" x14ac:dyDescent="0.25">
      <c r="A24" t="s">
        <v>11</v>
      </c>
      <c r="B24" s="2">
        <v>75.77</v>
      </c>
      <c r="C24" s="2">
        <v>74.81</v>
      </c>
      <c r="D24" s="2">
        <v>74.55</v>
      </c>
      <c r="E24" s="2">
        <v>77.790000000000006</v>
      </c>
      <c r="F24" s="2">
        <v>72.989999999999995</v>
      </c>
      <c r="G24" s="2">
        <v>64.89</v>
      </c>
      <c r="H24" s="2"/>
      <c r="J24" t="s">
        <v>11</v>
      </c>
      <c r="K24" s="2">
        <v>75.400000000000006</v>
      </c>
      <c r="L24" s="2">
        <v>72.95</v>
      </c>
      <c r="M24" s="2">
        <v>73.78</v>
      </c>
      <c r="N24" s="2">
        <v>74.81</v>
      </c>
      <c r="O24" s="2">
        <v>73.040000000000006</v>
      </c>
      <c r="P24" s="2">
        <v>70.69</v>
      </c>
      <c r="S24" s="9" t="s">
        <v>1699</v>
      </c>
      <c r="Y24" t="s">
        <v>1649</v>
      </c>
      <c r="AE24" t="s">
        <v>1806</v>
      </c>
      <c r="AK24" t="s">
        <v>1783</v>
      </c>
    </row>
    <row r="25" spans="1:37" x14ac:dyDescent="0.25">
      <c r="A25" t="s">
        <v>57</v>
      </c>
      <c r="B25" s="2">
        <v>95.11</v>
      </c>
      <c r="C25" s="2">
        <v>96.42</v>
      </c>
      <c r="D25" s="2">
        <v>96.38</v>
      </c>
      <c r="E25" s="2">
        <v>96.28</v>
      </c>
      <c r="F25" s="2">
        <v>94.93</v>
      </c>
      <c r="G25" s="2">
        <v>96.86</v>
      </c>
      <c r="H25" s="2"/>
      <c r="J25" t="s">
        <v>57</v>
      </c>
      <c r="K25" s="2">
        <v>95.07</v>
      </c>
      <c r="L25" s="2">
        <v>96.02</v>
      </c>
      <c r="M25" s="2">
        <v>95.73</v>
      </c>
      <c r="N25" s="2">
        <v>95.68</v>
      </c>
      <c r="O25" s="2">
        <v>94.25</v>
      </c>
      <c r="P25" s="2">
        <v>89.52</v>
      </c>
      <c r="S25" s="9" t="s">
        <v>1700</v>
      </c>
      <c r="Y25" t="s">
        <v>1751</v>
      </c>
      <c r="AE25" t="s">
        <v>1807</v>
      </c>
      <c r="AK25" t="s">
        <v>1863</v>
      </c>
    </row>
    <row r="26" spans="1:37" x14ac:dyDescent="0.25">
      <c r="A26" t="s">
        <v>58</v>
      </c>
      <c r="B26" s="2">
        <v>75.77</v>
      </c>
      <c r="C26" s="2">
        <v>74.81</v>
      </c>
      <c r="D26" s="2">
        <v>74.55</v>
      </c>
      <c r="E26" s="2">
        <v>77.790000000000006</v>
      </c>
      <c r="F26" s="2">
        <v>72.989999999999995</v>
      </c>
      <c r="G26" s="2">
        <v>64.89</v>
      </c>
      <c r="H26" s="2"/>
      <c r="J26" t="s">
        <v>58</v>
      </c>
      <c r="K26" s="2">
        <v>75.400000000000006</v>
      </c>
      <c r="L26" s="2">
        <v>72.95</v>
      </c>
      <c r="M26" s="2">
        <v>73.78</v>
      </c>
      <c r="N26" s="2">
        <v>74.81</v>
      </c>
      <c r="O26" s="2">
        <v>73.040000000000006</v>
      </c>
      <c r="P26" s="2">
        <v>70.69</v>
      </c>
      <c r="S26" s="9" t="s">
        <v>1701</v>
      </c>
      <c r="Y26" t="s">
        <v>1752</v>
      </c>
      <c r="AE26" t="s">
        <v>613</v>
      </c>
      <c r="AK26" t="s">
        <v>1864</v>
      </c>
    </row>
    <row r="27" spans="1:37" x14ac:dyDescent="0.25">
      <c r="A27" t="s">
        <v>59</v>
      </c>
      <c r="B27" s="2">
        <v>84.34</v>
      </c>
      <c r="C27" s="2">
        <v>84.25</v>
      </c>
      <c r="D27" s="2">
        <v>84.07</v>
      </c>
      <c r="E27" s="2">
        <v>86.06</v>
      </c>
      <c r="F27" s="2">
        <v>82.53</v>
      </c>
      <c r="G27" s="2">
        <v>77.72</v>
      </c>
      <c r="H27" s="2"/>
      <c r="J27" t="s">
        <v>59</v>
      </c>
      <c r="K27" s="2">
        <v>84.1</v>
      </c>
      <c r="L27" s="2">
        <v>82.91</v>
      </c>
      <c r="M27" s="2">
        <v>83.33</v>
      </c>
      <c r="N27" s="2">
        <v>83.97</v>
      </c>
      <c r="O27" s="2">
        <v>82.3</v>
      </c>
      <c r="P27" s="2">
        <v>79</v>
      </c>
      <c r="S27" s="9" t="s">
        <v>1702</v>
      </c>
      <c r="Y27" t="s">
        <v>1652</v>
      </c>
      <c r="AE27" t="s">
        <v>1808</v>
      </c>
      <c r="AK27" t="s">
        <v>1786</v>
      </c>
    </row>
    <row r="28" spans="1:37" x14ac:dyDescent="0.25">
      <c r="A28" t="s">
        <v>10</v>
      </c>
      <c r="B28" s="2">
        <v>4.8899999999999997</v>
      </c>
      <c r="C28" s="2">
        <v>3.58</v>
      </c>
      <c r="D28" s="2">
        <v>3.62</v>
      </c>
      <c r="E28" s="2">
        <v>3.72</v>
      </c>
      <c r="F28" s="2">
        <v>5.07</v>
      </c>
      <c r="G28" s="2">
        <v>3.14</v>
      </c>
      <c r="H28" s="2"/>
      <c r="J28" t="s">
        <v>10</v>
      </c>
      <c r="K28" s="2">
        <v>4.93</v>
      </c>
      <c r="L28" s="2">
        <v>3.98</v>
      </c>
      <c r="M28" s="2">
        <v>4.2699999999999996</v>
      </c>
      <c r="N28" s="2">
        <v>4.32</v>
      </c>
      <c r="O28" s="2">
        <v>5.75</v>
      </c>
      <c r="P28" s="2">
        <v>70.48</v>
      </c>
      <c r="S28" s="9" t="s">
        <v>1703</v>
      </c>
      <c r="Y28" t="s">
        <v>1753</v>
      </c>
      <c r="AE28" t="s">
        <v>1809</v>
      </c>
      <c r="AK28" t="s">
        <v>1388</v>
      </c>
    </row>
    <row r="29" spans="1:37" x14ac:dyDescent="0.25">
      <c r="A29" t="s">
        <v>16</v>
      </c>
      <c r="B29" s="2">
        <v>19.04</v>
      </c>
      <c r="C29" s="2">
        <v>19.48</v>
      </c>
      <c r="D29" s="2">
        <v>19.64</v>
      </c>
      <c r="E29" s="2">
        <v>17.61</v>
      </c>
      <c r="F29" s="2">
        <v>20.77</v>
      </c>
      <c r="G29" s="2">
        <v>25.09</v>
      </c>
      <c r="H29" s="2"/>
      <c r="J29" t="s">
        <v>16</v>
      </c>
      <c r="K29" s="2">
        <v>19.28</v>
      </c>
      <c r="L29" s="2">
        <v>20.66</v>
      </c>
      <c r="M29" s="2">
        <v>20.2</v>
      </c>
      <c r="N29" s="2">
        <v>19.57</v>
      </c>
      <c r="O29" s="2">
        <v>20.83</v>
      </c>
      <c r="P29" s="2">
        <v>22.91</v>
      </c>
    </row>
    <row r="30" spans="1:37" ht="18" thickBot="1" x14ac:dyDescent="0.35">
      <c r="A30" s="6" t="s">
        <v>65</v>
      </c>
      <c r="B30" s="2"/>
      <c r="C30" s="2"/>
      <c r="D30" s="2"/>
      <c r="E30" s="2"/>
      <c r="F30" s="2"/>
      <c r="J30" s="6" t="s">
        <v>65</v>
      </c>
      <c r="K30" s="2"/>
      <c r="L30" s="2"/>
      <c r="M30" s="2"/>
      <c r="N30" s="2"/>
      <c r="O30" s="2"/>
      <c r="S30" t="s">
        <v>1704</v>
      </c>
      <c r="Y30" t="s">
        <v>1754</v>
      </c>
      <c r="AE30" s="9" t="s">
        <v>1810</v>
      </c>
      <c r="AK30" t="s">
        <v>1865</v>
      </c>
    </row>
    <row r="31" spans="1:37" ht="15.75" thickTop="1" x14ac:dyDescent="0.25">
      <c r="A31" t="s">
        <v>60</v>
      </c>
      <c r="B31" s="2" t="s">
        <v>102</v>
      </c>
      <c r="C31" s="2" t="s">
        <v>104</v>
      </c>
      <c r="D31" s="2" t="s">
        <v>109</v>
      </c>
      <c r="E31" s="2" t="s">
        <v>112</v>
      </c>
      <c r="F31" s="2" t="s">
        <v>113</v>
      </c>
      <c r="G31" s="2" t="s">
        <v>190</v>
      </c>
      <c r="H31" s="2"/>
      <c r="J31" t="s">
        <v>60</v>
      </c>
      <c r="K31" s="2" t="s">
        <v>116</v>
      </c>
      <c r="L31" s="2" t="s">
        <v>118</v>
      </c>
      <c r="M31" s="2" t="s">
        <v>120</v>
      </c>
      <c r="N31" s="2" t="s">
        <v>123</v>
      </c>
      <c r="O31" s="2" t="s">
        <v>124</v>
      </c>
      <c r="P31" s="2" t="s">
        <v>192</v>
      </c>
      <c r="S31" t="s">
        <v>1705</v>
      </c>
      <c r="Y31" t="s">
        <v>1755</v>
      </c>
      <c r="AE31" s="9" t="s">
        <v>1811</v>
      </c>
      <c r="AK31" t="s">
        <v>1866</v>
      </c>
    </row>
    <row r="32" spans="1:37" x14ac:dyDescent="0.25">
      <c r="A32" t="s">
        <v>56</v>
      </c>
      <c r="B32" s="2">
        <v>42.56</v>
      </c>
      <c r="C32" s="2">
        <v>20.61</v>
      </c>
      <c r="D32" s="2">
        <v>22.16</v>
      </c>
      <c r="E32" s="2">
        <v>41.95</v>
      </c>
      <c r="F32" s="2">
        <v>23.41</v>
      </c>
      <c r="G32" s="2">
        <v>38.880000000000003</v>
      </c>
      <c r="H32" s="2"/>
      <c r="J32" t="s">
        <v>56</v>
      </c>
      <c r="K32" s="2">
        <v>30.32</v>
      </c>
      <c r="L32" s="2">
        <v>18.05</v>
      </c>
      <c r="M32" s="2">
        <v>31.89</v>
      </c>
      <c r="N32" s="2">
        <v>37.17</v>
      </c>
      <c r="O32" s="2">
        <v>26.13</v>
      </c>
      <c r="P32" s="2">
        <v>54.35</v>
      </c>
      <c r="S32" t="s">
        <v>1706</v>
      </c>
      <c r="Y32" t="s">
        <v>1756</v>
      </c>
      <c r="AE32" s="9" t="s">
        <v>1812</v>
      </c>
      <c r="AK32" t="s">
        <v>1867</v>
      </c>
    </row>
    <row r="33" spans="19:37" x14ac:dyDescent="0.25">
      <c r="S33" t="s">
        <v>1707</v>
      </c>
      <c r="Y33" t="s">
        <v>1757</v>
      </c>
      <c r="AE33" s="9" t="s">
        <v>1813</v>
      </c>
      <c r="AK33" t="s">
        <v>1868</v>
      </c>
    </row>
    <row r="34" spans="19:37" x14ac:dyDescent="0.25">
      <c r="S34" t="s">
        <v>1569</v>
      </c>
      <c r="Y34" t="s">
        <v>1758</v>
      </c>
      <c r="AE34" s="9" t="s">
        <v>1814</v>
      </c>
      <c r="AK34" t="s">
        <v>1869</v>
      </c>
    </row>
    <row r="35" spans="19:37" x14ac:dyDescent="0.25">
      <c r="S35" t="s">
        <v>1570</v>
      </c>
      <c r="Y35" t="s">
        <v>1759</v>
      </c>
      <c r="AE35" s="9" t="s">
        <v>1815</v>
      </c>
      <c r="AK35" t="s">
        <v>1870</v>
      </c>
    </row>
    <row r="36" spans="19:37" x14ac:dyDescent="0.25">
      <c r="S36" t="s">
        <v>1708</v>
      </c>
      <c r="Y36" t="s">
        <v>1760</v>
      </c>
      <c r="AE36" s="9" t="s">
        <v>1816</v>
      </c>
      <c r="AK36" t="s">
        <v>1871</v>
      </c>
    </row>
    <row r="37" spans="19:37" x14ac:dyDescent="0.25">
      <c r="S37" t="s">
        <v>1709</v>
      </c>
      <c r="Y37" t="s">
        <v>1761</v>
      </c>
      <c r="AE37" s="9" t="s">
        <v>1817</v>
      </c>
      <c r="AK37" t="s">
        <v>1872</v>
      </c>
    </row>
    <row r="38" spans="19:37" x14ac:dyDescent="0.25">
      <c r="S38" t="s">
        <v>1710</v>
      </c>
      <c r="Y38" t="s">
        <v>1762</v>
      </c>
      <c r="AE38" s="9" t="s">
        <v>1818</v>
      </c>
      <c r="AK38" t="s">
        <v>1873</v>
      </c>
    </row>
    <row r="39" spans="19:37" x14ac:dyDescent="0.25">
      <c r="S39" t="s">
        <v>1711</v>
      </c>
      <c r="Y39" t="s">
        <v>1763</v>
      </c>
      <c r="AE39" s="9" t="s">
        <v>1819</v>
      </c>
      <c r="AK39" t="s">
        <v>1874</v>
      </c>
    </row>
    <row r="40" spans="19:37" x14ac:dyDescent="0.25">
      <c r="S40" t="s">
        <v>1712</v>
      </c>
      <c r="Y40" t="s">
        <v>1764</v>
      </c>
      <c r="AE40" s="9" t="s">
        <v>1820</v>
      </c>
      <c r="AK40" t="s">
        <v>1875</v>
      </c>
    </row>
    <row r="41" spans="19:37" x14ac:dyDescent="0.25">
      <c r="S41" t="s">
        <v>1713</v>
      </c>
      <c r="Y41" t="s">
        <v>1765</v>
      </c>
      <c r="AE41" s="9" t="s">
        <v>1821</v>
      </c>
      <c r="AK41" t="s">
        <v>1876</v>
      </c>
    </row>
    <row r="42" spans="19:37" x14ac:dyDescent="0.25">
      <c r="S42" t="s">
        <v>1714</v>
      </c>
      <c r="Y42" t="s">
        <v>1766</v>
      </c>
      <c r="AE42" s="9" t="s">
        <v>1822</v>
      </c>
      <c r="AK42" t="s">
        <v>1877</v>
      </c>
    </row>
    <row r="44" spans="19:37" x14ac:dyDescent="0.25">
      <c r="S44" t="s">
        <v>1451</v>
      </c>
      <c r="Y44" t="s">
        <v>772</v>
      </c>
      <c r="AE44" t="s">
        <v>1823</v>
      </c>
      <c r="AK44" s="9" t="s">
        <v>1084</v>
      </c>
    </row>
    <row r="45" spans="19:37" x14ac:dyDescent="0.25">
      <c r="S45" t="s">
        <v>1452</v>
      </c>
      <c r="Y45" t="s">
        <v>773</v>
      </c>
      <c r="AE45" t="s">
        <v>1824</v>
      </c>
      <c r="AK45" s="9" t="s">
        <v>1085</v>
      </c>
    </row>
    <row r="46" spans="19:37" x14ac:dyDescent="0.25">
      <c r="S46" t="s">
        <v>1715</v>
      </c>
      <c r="Y46" t="s">
        <v>1767</v>
      </c>
      <c r="AE46" t="s">
        <v>1825</v>
      </c>
      <c r="AK46" s="9" t="s">
        <v>1878</v>
      </c>
    </row>
    <row r="47" spans="19:37" x14ac:dyDescent="0.25">
      <c r="S47" t="s">
        <v>1716</v>
      </c>
      <c r="Y47" t="s">
        <v>1768</v>
      </c>
      <c r="AE47" t="s">
        <v>1826</v>
      </c>
      <c r="AK47" s="9" t="s">
        <v>1879</v>
      </c>
    </row>
    <row r="48" spans="19:37" x14ac:dyDescent="0.25">
      <c r="S48" t="s">
        <v>1717</v>
      </c>
      <c r="Y48" t="s">
        <v>1769</v>
      </c>
      <c r="AE48" t="s">
        <v>1827</v>
      </c>
      <c r="AK48" s="9" t="s">
        <v>1880</v>
      </c>
    </row>
    <row r="49" spans="19:37" x14ac:dyDescent="0.25">
      <c r="S49" t="s">
        <v>1718</v>
      </c>
      <c r="Y49" t="s">
        <v>1770</v>
      </c>
      <c r="AE49" t="s">
        <v>1828</v>
      </c>
      <c r="AK49" s="9" t="s">
        <v>1881</v>
      </c>
    </row>
    <row r="50" spans="19:37" x14ac:dyDescent="0.25">
      <c r="S50" t="s">
        <v>1457</v>
      </c>
      <c r="Y50" t="s">
        <v>778</v>
      </c>
      <c r="AE50" t="s">
        <v>1829</v>
      </c>
      <c r="AK50" s="9" t="s">
        <v>1090</v>
      </c>
    </row>
    <row r="51" spans="19:37" x14ac:dyDescent="0.25">
      <c r="S51" t="s">
        <v>1719</v>
      </c>
      <c r="Y51" t="s">
        <v>1771</v>
      </c>
      <c r="AE51" t="s">
        <v>1830</v>
      </c>
      <c r="AK51" s="9" t="s">
        <v>1882</v>
      </c>
    </row>
    <row r="52" spans="19:37" x14ac:dyDescent="0.25">
      <c r="S52" t="s">
        <v>1720</v>
      </c>
      <c r="Y52" t="s">
        <v>1741</v>
      </c>
      <c r="AE52" t="s">
        <v>1528</v>
      </c>
      <c r="AK52" s="9" t="s">
        <v>1883</v>
      </c>
    </row>
    <row r="53" spans="19:37" x14ac:dyDescent="0.25">
      <c r="S53" t="s">
        <v>1721</v>
      </c>
      <c r="Y53" t="s">
        <v>1772</v>
      </c>
      <c r="AE53" t="s">
        <v>1831</v>
      </c>
      <c r="AK53" s="9" t="s">
        <v>1884</v>
      </c>
    </row>
    <row r="54" spans="19:37" x14ac:dyDescent="0.25">
      <c r="S54" t="s">
        <v>1722</v>
      </c>
      <c r="Y54" t="s">
        <v>1773</v>
      </c>
      <c r="AE54" t="s">
        <v>1832</v>
      </c>
      <c r="AK54" s="9" t="s">
        <v>1885</v>
      </c>
    </row>
    <row r="55" spans="19:37" x14ac:dyDescent="0.25">
      <c r="S55" t="s">
        <v>1723</v>
      </c>
      <c r="Y55" t="s">
        <v>1744</v>
      </c>
      <c r="AE55" t="s">
        <v>1531</v>
      </c>
      <c r="AK55" s="9" t="s">
        <v>1886</v>
      </c>
    </row>
    <row r="56" spans="19:37" x14ac:dyDescent="0.25">
      <c r="S56" t="s">
        <v>1724</v>
      </c>
      <c r="Y56" t="s">
        <v>1774</v>
      </c>
      <c r="AE56" t="s">
        <v>1833</v>
      </c>
      <c r="AK56" s="9" t="s">
        <v>1887</v>
      </c>
    </row>
    <row r="58" spans="19:37" x14ac:dyDescent="0.25">
      <c r="S58" t="s">
        <v>1725</v>
      </c>
      <c r="Y58" t="s">
        <v>1775</v>
      </c>
      <c r="AE58" t="s">
        <v>1834</v>
      </c>
      <c r="AK58" t="s">
        <v>529</v>
      </c>
    </row>
    <row r="59" spans="19:37" x14ac:dyDescent="0.25">
      <c r="S59" t="s">
        <v>1726</v>
      </c>
      <c r="Y59" t="s">
        <v>1776</v>
      </c>
      <c r="AE59" t="s">
        <v>1835</v>
      </c>
      <c r="AK59" t="s">
        <v>530</v>
      </c>
    </row>
    <row r="60" spans="19:37" x14ac:dyDescent="0.25">
      <c r="S60" t="s">
        <v>1727</v>
      </c>
      <c r="Y60" t="s">
        <v>1777</v>
      </c>
      <c r="AE60" t="s">
        <v>235</v>
      </c>
      <c r="AK60" t="s">
        <v>1888</v>
      </c>
    </row>
    <row r="61" spans="19:37" x14ac:dyDescent="0.25">
      <c r="S61" t="s">
        <v>1728</v>
      </c>
      <c r="Y61" t="s">
        <v>1778</v>
      </c>
      <c r="AE61" t="s">
        <v>236</v>
      </c>
      <c r="AK61" t="s">
        <v>1889</v>
      </c>
    </row>
    <row r="62" spans="19:37" x14ac:dyDescent="0.25">
      <c r="S62" t="s">
        <v>1729</v>
      </c>
      <c r="Y62" t="s">
        <v>1779</v>
      </c>
      <c r="AE62" t="s">
        <v>1836</v>
      </c>
      <c r="AK62" t="s">
        <v>1890</v>
      </c>
    </row>
    <row r="63" spans="19:37" x14ac:dyDescent="0.25">
      <c r="S63" t="s">
        <v>1730</v>
      </c>
      <c r="Y63" t="s">
        <v>1780</v>
      </c>
      <c r="AE63" t="s">
        <v>1837</v>
      </c>
      <c r="AK63" t="s">
        <v>1891</v>
      </c>
    </row>
    <row r="64" spans="19:37" x14ac:dyDescent="0.25">
      <c r="S64" t="s">
        <v>1731</v>
      </c>
      <c r="Y64" t="s">
        <v>1781</v>
      </c>
      <c r="AE64" t="s">
        <v>1838</v>
      </c>
      <c r="AK64" t="s">
        <v>533</v>
      </c>
    </row>
    <row r="65" spans="18:58" x14ac:dyDescent="0.25">
      <c r="S65" t="s">
        <v>1732</v>
      </c>
      <c r="Y65" t="s">
        <v>1782</v>
      </c>
      <c r="AE65" t="s">
        <v>240</v>
      </c>
      <c r="AK65" t="s">
        <v>1892</v>
      </c>
    </row>
    <row r="66" spans="18:58" x14ac:dyDescent="0.25">
      <c r="S66" t="s">
        <v>1617</v>
      </c>
      <c r="Y66" t="s">
        <v>1783</v>
      </c>
      <c r="AE66" t="s">
        <v>1839</v>
      </c>
      <c r="AK66" t="s">
        <v>1883</v>
      </c>
    </row>
    <row r="67" spans="18:58" x14ac:dyDescent="0.25">
      <c r="S67" t="s">
        <v>1733</v>
      </c>
      <c r="Y67" t="s">
        <v>1784</v>
      </c>
      <c r="AE67" t="s">
        <v>242</v>
      </c>
      <c r="AK67" t="s">
        <v>1893</v>
      </c>
    </row>
    <row r="68" spans="18:58" x14ac:dyDescent="0.25">
      <c r="S68" t="s">
        <v>1734</v>
      </c>
      <c r="Y68" t="s">
        <v>1785</v>
      </c>
      <c r="AE68" t="s">
        <v>1840</v>
      </c>
      <c r="AK68" t="s">
        <v>1520</v>
      </c>
    </row>
    <row r="69" spans="18:58" x14ac:dyDescent="0.25">
      <c r="S69" t="s">
        <v>1620</v>
      </c>
      <c r="Y69" t="s">
        <v>1786</v>
      </c>
      <c r="AE69" t="s">
        <v>1841</v>
      </c>
      <c r="AK69" t="s">
        <v>1886</v>
      </c>
    </row>
    <row r="70" spans="18:58" x14ac:dyDescent="0.25">
      <c r="S70" t="s">
        <v>1735</v>
      </c>
      <c r="Y70" t="s">
        <v>1787</v>
      </c>
      <c r="AE70" t="s">
        <v>1842</v>
      </c>
      <c r="AK70" t="s">
        <v>1375</v>
      </c>
    </row>
    <row r="72" spans="18:58" x14ac:dyDescent="0.25">
      <c r="R72" s="15" t="s">
        <v>1017</v>
      </c>
      <c r="S72" s="15" t="s">
        <v>1017</v>
      </c>
      <c r="T72" s="15" t="s">
        <v>1017</v>
      </c>
      <c r="U72" s="15" t="s">
        <v>1017</v>
      </c>
      <c r="V72" s="15" t="s">
        <v>1017</v>
      </c>
      <c r="W72" s="15" t="s">
        <v>1017</v>
      </c>
      <c r="X72" s="15" t="s">
        <v>1017</v>
      </c>
      <c r="Y72" s="15" t="s">
        <v>1017</v>
      </c>
      <c r="Z72" s="15" t="s">
        <v>1017</v>
      </c>
      <c r="AA72" s="15" t="s">
        <v>1017</v>
      </c>
      <c r="AB72" s="15" t="s">
        <v>1017</v>
      </c>
      <c r="AC72" s="15" t="s">
        <v>1017</v>
      </c>
      <c r="AD72" s="15" t="s">
        <v>1017</v>
      </c>
      <c r="AE72" s="15" t="s">
        <v>1017</v>
      </c>
      <c r="AF72" s="15" t="s">
        <v>1017</v>
      </c>
      <c r="AG72" s="15" t="s">
        <v>1017</v>
      </c>
      <c r="AH72" s="15" t="s">
        <v>1017</v>
      </c>
      <c r="AI72" s="15" t="s">
        <v>1017</v>
      </c>
      <c r="AJ72" s="15" t="s">
        <v>1017</v>
      </c>
      <c r="AK72" s="15" t="s">
        <v>1017</v>
      </c>
      <c r="AL72" s="15" t="s">
        <v>1017</v>
      </c>
      <c r="AM72" s="15" t="s">
        <v>1017</v>
      </c>
      <c r="AN72" s="15" t="s">
        <v>1017</v>
      </c>
      <c r="AO72" s="15" t="s">
        <v>1017</v>
      </c>
      <c r="AP72" s="15" t="s">
        <v>1017</v>
      </c>
      <c r="AQ72" s="15" t="s">
        <v>1017</v>
      </c>
      <c r="AR72" s="15" t="s">
        <v>1017</v>
      </c>
      <c r="AS72" s="15" t="s">
        <v>1017</v>
      </c>
      <c r="AT72" s="15" t="s">
        <v>1017</v>
      </c>
      <c r="AU72" s="15" t="s">
        <v>1017</v>
      </c>
      <c r="AV72" s="15" t="s">
        <v>1017</v>
      </c>
      <c r="AW72" s="15" t="s">
        <v>1017</v>
      </c>
      <c r="AX72" s="15" t="s">
        <v>1017</v>
      </c>
      <c r="AY72" s="15" t="s">
        <v>1017</v>
      </c>
      <c r="AZ72" s="15" t="s">
        <v>1017</v>
      </c>
      <c r="BA72" s="15" t="s">
        <v>1017</v>
      </c>
      <c r="BB72" s="15" t="s">
        <v>1017</v>
      </c>
      <c r="BC72" s="15" t="s">
        <v>1017</v>
      </c>
      <c r="BD72" s="15" t="s">
        <v>1017</v>
      </c>
      <c r="BE72" s="15" t="s">
        <v>1017</v>
      </c>
      <c r="BF72" s="15" t="s">
        <v>1017</v>
      </c>
    </row>
    <row r="73" spans="18:58" x14ac:dyDescent="0.25">
      <c r="R73" t="s">
        <v>39</v>
      </c>
      <c r="S73" t="s">
        <v>1907</v>
      </c>
      <c r="X73" t="s">
        <v>40</v>
      </c>
      <c r="Y73" t="s">
        <v>670</v>
      </c>
      <c r="AD73" t="s">
        <v>41</v>
      </c>
      <c r="AE73" t="s">
        <v>2002</v>
      </c>
      <c r="AJ73" t="s">
        <v>42</v>
      </c>
      <c r="AK73" t="s">
        <v>1775</v>
      </c>
      <c r="AP73" t="s">
        <v>43</v>
      </c>
      <c r="AQ73" t="s">
        <v>2093</v>
      </c>
      <c r="AV73" t="s">
        <v>61</v>
      </c>
      <c r="BB73" t="s">
        <v>2092</v>
      </c>
      <c r="BC73" t="s">
        <v>2158</v>
      </c>
    </row>
    <row r="74" spans="18:58" x14ac:dyDescent="0.25">
      <c r="S74" t="s">
        <v>1908</v>
      </c>
      <c r="Y74" t="s">
        <v>671</v>
      </c>
      <c r="AE74" t="s">
        <v>2003</v>
      </c>
      <c r="AK74" t="s">
        <v>1776</v>
      </c>
      <c r="AQ74" t="s">
        <v>2094</v>
      </c>
      <c r="BC74" t="s">
        <v>2159</v>
      </c>
    </row>
    <row r="75" spans="18:58" x14ac:dyDescent="0.25">
      <c r="S75" t="s">
        <v>1909</v>
      </c>
      <c r="Y75" t="s">
        <v>1963</v>
      </c>
      <c r="AE75" t="s">
        <v>2004</v>
      </c>
      <c r="AK75" t="s">
        <v>2048</v>
      </c>
      <c r="AQ75" t="s">
        <v>2095</v>
      </c>
      <c r="BC75" t="s">
        <v>2160</v>
      </c>
    </row>
    <row r="76" spans="18:58" x14ac:dyDescent="0.25">
      <c r="S76" t="s">
        <v>1910</v>
      </c>
      <c r="Y76" t="s">
        <v>1964</v>
      </c>
      <c r="AE76" t="s">
        <v>2005</v>
      </c>
      <c r="AK76" t="s">
        <v>2049</v>
      </c>
      <c r="AQ76" t="s">
        <v>2096</v>
      </c>
      <c r="BC76" t="s">
        <v>2161</v>
      </c>
    </row>
    <row r="77" spans="18:58" x14ac:dyDescent="0.25">
      <c r="S77" t="s">
        <v>1911</v>
      </c>
      <c r="Y77" t="s">
        <v>1965</v>
      </c>
      <c r="AE77" t="s">
        <v>2006</v>
      </c>
      <c r="AK77" t="s">
        <v>2050</v>
      </c>
      <c r="AQ77" t="s">
        <v>2097</v>
      </c>
      <c r="BC77" t="s">
        <v>2162</v>
      </c>
    </row>
    <row r="78" spans="18:58" x14ac:dyDescent="0.25">
      <c r="S78" t="s">
        <v>1912</v>
      </c>
      <c r="Y78" t="s">
        <v>1966</v>
      </c>
      <c r="AE78" t="s">
        <v>1570</v>
      </c>
      <c r="AK78" t="s">
        <v>2051</v>
      </c>
      <c r="AQ78" t="s">
        <v>2098</v>
      </c>
      <c r="BC78" t="s">
        <v>2163</v>
      </c>
    </row>
    <row r="79" spans="18:58" x14ac:dyDescent="0.25">
      <c r="S79" t="s">
        <v>1913</v>
      </c>
      <c r="Y79" t="s">
        <v>676</v>
      </c>
      <c r="AE79" t="s">
        <v>2007</v>
      </c>
      <c r="AK79" t="s">
        <v>1781</v>
      </c>
      <c r="AQ79" t="s">
        <v>2099</v>
      </c>
      <c r="BC79" t="s">
        <v>2164</v>
      </c>
    </row>
    <row r="80" spans="18:58" x14ac:dyDescent="0.25">
      <c r="S80" t="s">
        <v>1914</v>
      </c>
      <c r="Y80" t="s">
        <v>1967</v>
      </c>
      <c r="AE80" t="s">
        <v>2008</v>
      </c>
      <c r="AK80" t="s">
        <v>2052</v>
      </c>
      <c r="AQ80" t="s">
        <v>2100</v>
      </c>
      <c r="BC80" t="s">
        <v>2165</v>
      </c>
    </row>
    <row r="81" spans="19:55" x14ac:dyDescent="0.25">
      <c r="S81" t="s">
        <v>647</v>
      </c>
      <c r="Y81" t="s">
        <v>1968</v>
      </c>
      <c r="AE81" t="s">
        <v>2009</v>
      </c>
      <c r="AK81" t="s">
        <v>653</v>
      </c>
      <c r="AQ81" t="s">
        <v>2101</v>
      </c>
      <c r="BC81" t="s">
        <v>2166</v>
      </c>
    </row>
    <row r="82" spans="19:55" x14ac:dyDescent="0.25">
      <c r="S82" t="s">
        <v>1915</v>
      </c>
      <c r="Y82" t="s">
        <v>1969</v>
      </c>
      <c r="AE82" t="s">
        <v>2010</v>
      </c>
      <c r="AK82" t="s">
        <v>2053</v>
      </c>
      <c r="AQ82" t="s">
        <v>2102</v>
      </c>
      <c r="BC82" t="s">
        <v>2167</v>
      </c>
    </row>
    <row r="83" spans="19:55" x14ac:dyDescent="0.25">
      <c r="S83" t="s">
        <v>1916</v>
      </c>
      <c r="Y83" t="s">
        <v>1970</v>
      </c>
      <c r="AE83" t="s">
        <v>2011</v>
      </c>
      <c r="AK83" t="s">
        <v>2054</v>
      </c>
      <c r="AQ83" t="s">
        <v>2103</v>
      </c>
      <c r="BC83" t="s">
        <v>2168</v>
      </c>
    </row>
    <row r="84" spans="19:55" x14ac:dyDescent="0.25">
      <c r="S84" t="s">
        <v>650</v>
      </c>
      <c r="Y84" t="s">
        <v>1971</v>
      </c>
      <c r="AE84" t="s">
        <v>2012</v>
      </c>
      <c r="AK84" t="s">
        <v>655</v>
      </c>
      <c r="AQ84" t="s">
        <v>2104</v>
      </c>
      <c r="BC84" t="s">
        <v>2169</v>
      </c>
    </row>
    <row r="85" spans="19:55" x14ac:dyDescent="0.25">
      <c r="S85" t="s">
        <v>1917</v>
      </c>
      <c r="Y85" t="s">
        <v>1972</v>
      </c>
      <c r="AE85" t="s">
        <v>288</v>
      </c>
      <c r="AK85" t="s">
        <v>2055</v>
      </c>
      <c r="AQ85" t="s">
        <v>2105</v>
      </c>
      <c r="BC85" t="s">
        <v>2170</v>
      </c>
    </row>
    <row r="87" spans="19:55" x14ac:dyDescent="0.25">
      <c r="S87" t="s">
        <v>1918</v>
      </c>
      <c r="Y87" t="s">
        <v>1973</v>
      </c>
      <c r="AE87" t="s">
        <v>2013</v>
      </c>
      <c r="AK87" t="s">
        <v>871</v>
      </c>
    </row>
    <row r="88" spans="19:55" x14ac:dyDescent="0.25">
      <c r="S88" t="s">
        <v>1919</v>
      </c>
      <c r="Y88" t="s">
        <v>1974</v>
      </c>
      <c r="AE88" t="s">
        <v>2014</v>
      </c>
      <c r="AK88" t="s">
        <v>872</v>
      </c>
    </row>
    <row r="89" spans="19:55" x14ac:dyDescent="0.25">
      <c r="S89" t="s">
        <v>1920</v>
      </c>
      <c r="Y89" t="s">
        <v>1878</v>
      </c>
      <c r="AE89" t="s">
        <v>1378</v>
      </c>
      <c r="AK89" t="s">
        <v>2056</v>
      </c>
    </row>
    <row r="90" spans="19:55" x14ac:dyDescent="0.25">
      <c r="S90" t="s">
        <v>1921</v>
      </c>
      <c r="Y90" t="s">
        <v>1879</v>
      </c>
      <c r="AE90" t="s">
        <v>1379</v>
      </c>
      <c r="AK90" t="s">
        <v>2057</v>
      </c>
    </row>
    <row r="91" spans="19:55" x14ac:dyDescent="0.25">
      <c r="S91" t="s">
        <v>942</v>
      </c>
      <c r="Y91" t="s">
        <v>1975</v>
      </c>
      <c r="AE91" t="s">
        <v>2015</v>
      </c>
      <c r="AK91" t="s">
        <v>2058</v>
      </c>
    </row>
    <row r="92" spans="19:55" x14ac:dyDescent="0.25">
      <c r="S92" t="s">
        <v>943</v>
      </c>
      <c r="Y92" t="s">
        <v>1976</v>
      </c>
      <c r="AE92" t="s">
        <v>2016</v>
      </c>
      <c r="AK92" t="s">
        <v>662</v>
      </c>
    </row>
    <row r="93" spans="19:55" x14ac:dyDescent="0.25">
      <c r="S93" t="s">
        <v>1922</v>
      </c>
      <c r="Y93" t="s">
        <v>1977</v>
      </c>
      <c r="AE93" t="s">
        <v>2017</v>
      </c>
      <c r="AK93" t="s">
        <v>877</v>
      </c>
    </row>
    <row r="94" spans="19:55" x14ac:dyDescent="0.25">
      <c r="S94" t="s">
        <v>1923</v>
      </c>
      <c r="Y94" t="s">
        <v>1882</v>
      </c>
      <c r="AE94" t="s">
        <v>1383</v>
      </c>
      <c r="AK94" t="s">
        <v>2059</v>
      </c>
    </row>
    <row r="95" spans="19:55" x14ac:dyDescent="0.25">
      <c r="S95" t="s">
        <v>1924</v>
      </c>
      <c r="Y95" t="s">
        <v>363</v>
      </c>
      <c r="AE95" t="s">
        <v>2018</v>
      </c>
      <c r="AK95" t="s">
        <v>464</v>
      </c>
    </row>
    <row r="96" spans="19:55" x14ac:dyDescent="0.25">
      <c r="S96" t="s">
        <v>1925</v>
      </c>
      <c r="Y96" t="s">
        <v>1884</v>
      </c>
      <c r="AE96" t="s">
        <v>1385</v>
      </c>
      <c r="AK96" t="s">
        <v>2060</v>
      </c>
    </row>
    <row r="97" spans="19:37" x14ac:dyDescent="0.25">
      <c r="S97" t="s">
        <v>1926</v>
      </c>
      <c r="Y97" t="s">
        <v>1978</v>
      </c>
      <c r="AE97" t="s">
        <v>2019</v>
      </c>
      <c r="AK97" t="s">
        <v>2061</v>
      </c>
    </row>
    <row r="98" spans="19:37" x14ac:dyDescent="0.25">
      <c r="S98" t="s">
        <v>1927</v>
      </c>
      <c r="Y98" t="s">
        <v>366</v>
      </c>
      <c r="AE98" t="s">
        <v>2020</v>
      </c>
      <c r="AK98" t="s">
        <v>467</v>
      </c>
    </row>
    <row r="99" spans="19:37" x14ac:dyDescent="0.25">
      <c r="S99" t="s">
        <v>1928</v>
      </c>
      <c r="Y99" t="s">
        <v>1979</v>
      </c>
      <c r="AE99" t="s">
        <v>317</v>
      </c>
      <c r="AK99" t="s">
        <v>2062</v>
      </c>
    </row>
    <row r="101" spans="19:37" x14ac:dyDescent="0.25">
      <c r="S101" t="s">
        <v>1929</v>
      </c>
      <c r="Y101" t="s">
        <v>344</v>
      </c>
      <c r="AE101" t="s">
        <v>416</v>
      </c>
      <c r="AK101" t="s">
        <v>871</v>
      </c>
    </row>
    <row r="102" spans="19:37" x14ac:dyDescent="0.25">
      <c r="S102" t="s">
        <v>1930</v>
      </c>
      <c r="Y102" t="s">
        <v>345</v>
      </c>
      <c r="AE102" t="s">
        <v>417</v>
      </c>
      <c r="AK102" t="s">
        <v>872</v>
      </c>
    </row>
    <row r="103" spans="19:37" x14ac:dyDescent="0.25">
      <c r="S103" t="s">
        <v>1931</v>
      </c>
      <c r="Y103" t="s">
        <v>1980</v>
      </c>
      <c r="AE103" t="s">
        <v>2021</v>
      </c>
      <c r="AK103" t="s">
        <v>2063</v>
      </c>
    </row>
    <row r="104" spans="19:37" x14ac:dyDescent="0.25">
      <c r="S104" t="s">
        <v>1932</v>
      </c>
      <c r="Y104" t="s">
        <v>1981</v>
      </c>
      <c r="AE104" t="s">
        <v>2022</v>
      </c>
      <c r="AK104" t="s">
        <v>2064</v>
      </c>
    </row>
    <row r="105" spans="19:37" x14ac:dyDescent="0.25">
      <c r="S105" t="s">
        <v>1933</v>
      </c>
      <c r="Y105" t="s">
        <v>1982</v>
      </c>
      <c r="AE105" t="s">
        <v>2023</v>
      </c>
      <c r="AK105" t="s">
        <v>2065</v>
      </c>
    </row>
    <row r="106" spans="19:37" x14ac:dyDescent="0.25">
      <c r="S106" t="s">
        <v>1934</v>
      </c>
      <c r="Y106" t="s">
        <v>1983</v>
      </c>
      <c r="AE106" t="s">
        <v>2024</v>
      </c>
      <c r="AK106" t="s">
        <v>2066</v>
      </c>
    </row>
    <row r="107" spans="19:37" x14ac:dyDescent="0.25">
      <c r="S107" t="s">
        <v>1935</v>
      </c>
      <c r="Y107" t="s">
        <v>350</v>
      </c>
      <c r="AE107" t="s">
        <v>422</v>
      </c>
      <c r="AK107" t="s">
        <v>877</v>
      </c>
    </row>
    <row r="108" spans="19:37" x14ac:dyDescent="0.25">
      <c r="S108" t="s">
        <v>1936</v>
      </c>
      <c r="Y108" t="s">
        <v>1984</v>
      </c>
      <c r="AE108" t="s">
        <v>2025</v>
      </c>
      <c r="AK108" t="s">
        <v>2067</v>
      </c>
    </row>
    <row r="109" spans="19:37" x14ac:dyDescent="0.25">
      <c r="S109" t="s">
        <v>1937</v>
      </c>
      <c r="Y109" t="s">
        <v>474</v>
      </c>
      <c r="AE109" t="s">
        <v>2026</v>
      </c>
      <c r="AK109" t="s">
        <v>2068</v>
      </c>
    </row>
    <row r="110" spans="19:37" x14ac:dyDescent="0.25">
      <c r="S110" t="s">
        <v>1938</v>
      </c>
      <c r="Y110" t="s">
        <v>1985</v>
      </c>
      <c r="AE110" t="s">
        <v>2027</v>
      </c>
      <c r="AK110" t="s">
        <v>2069</v>
      </c>
    </row>
    <row r="111" spans="19:37" x14ac:dyDescent="0.25">
      <c r="S111" t="s">
        <v>1939</v>
      </c>
      <c r="Y111" t="s">
        <v>1550</v>
      </c>
      <c r="AE111" t="s">
        <v>2028</v>
      </c>
      <c r="AK111" t="s">
        <v>2070</v>
      </c>
    </row>
    <row r="112" spans="19:37" x14ac:dyDescent="0.25">
      <c r="S112" t="s">
        <v>1940</v>
      </c>
      <c r="Y112" t="s">
        <v>477</v>
      </c>
      <c r="AE112" t="s">
        <v>2029</v>
      </c>
      <c r="AK112" t="s">
        <v>2071</v>
      </c>
    </row>
    <row r="113" spans="19:37" x14ac:dyDescent="0.25">
      <c r="S113" t="s">
        <v>1941</v>
      </c>
      <c r="Y113" t="s">
        <v>1986</v>
      </c>
      <c r="AE113" t="s">
        <v>2030</v>
      </c>
      <c r="AK113" t="s">
        <v>2072</v>
      </c>
    </row>
    <row r="115" spans="19:37" x14ac:dyDescent="0.25">
      <c r="S115" t="s">
        <v>1942</v>
      </c>
      <c r="Y115" t="s">
        <v>1666</v>
      </c>
      <c r="AE115" t="s">
        <v>1110</v>
      </c>
      <c r="AK115" t="s">
        <v>1775</v>
      </c>
    </row>
    <row r="116" spans="19:37" x14ac:dyDescent="0.25">
      <c r="S116" t="s">
        <v>1943</v>
      </c>
      <c r="Y116" t="s">
        <v>1667</v>
      </c>
      <c r="AE116" t="s">
        <v>1111</v>
      </c>
      <c r="AK116" t="s">
        <v>1776</v>
      </c>
    </row>
    <row r="117" spans="19:37" x14ac:dyDescent="0.25">
      <c r="S117" t="s">
        <v>1944</v>
      </c>
      <c r="Y117" t="s">
        <v>1987</v>
      </c>
      <c r="AE117" t="s">
        <v>2031</v>
      </c>
      <c r="AK117" t="s">
        <v>2073</v>
      </c>
    </row>
    <row r="118" spans="19:37" x14ac:dyDescent="0.25">
      <c r="S118" t="s">
        <v>1945</v>
      </c>
      <c r="Y118" t="s">
        <v>1988</v>
      </c>
      <c r="AE118" t="s">
        <v>2032</v>
      </c>
      <c r="AK118" t="s">
        <v>2074</v>
      </c>
    </row>
    <row r="119" spans="19:37" x14ac:dyDescent="0.25">
      <c r="S119" t="s">
        <v>1946</v>
      </c>
      <c r="Y119" t="s">
        <v>1989</v>
      </c>
      <c r="AE119" t="s">
        <v>1591</v>
      </c>
      <c r="AK119" t="s">
        <v>2075</v>
      </c>
    </row>
    <row r="120" spans="19:37" x14ac:dyDescent="0.25">
      <c r="S120" t="s">
        <v>1947</v>
      </c>
      <c r="Y120" t="s">
        <v>1990</v>
      </c>
      <c r="AE120" t="s">
        <v>1592</v>
      </c>
      <c r="AK120" t="s">
        <v>2076</v>
      </c>
    </row>
    <row r="121" spans="19:37" x14ac:dyDescent="0.25">
      <c r="S121" t="s">
        <v>1948</v>
      </c>
      <c r="Y121" t="s">
        <v>1672</v>
      </c>
      <c r="AE121" t="s">
        <v>1116</v>
      </c>
      <c r="AK121" t="s">
        <v>1781</v>
      </c>
    </row>
    <row r="122" spans="19:37" x14ac:dyDescent="0.25">
      <c r="S122" t="s">
        <v>1949</v>
      </c>
      <c r="Y122" t="s">
        <v>1991</v>
      </c>
      <c r="AE122" t="s">
        <v>2033</v>
      </c>
      <c r="AK122" t="s">
        <v>2077</v>
      </c>
    </row>
    <row r="123" spans="19:37" x14ac:dyDescent="0.25">
      <c r="S123" t="s">
        <v>1950</v>
      </c>
      <c r="Y123" t="s">
        <v>808</v>
      </c>
      <c r="AE123" t="s">
        <v>2034</v>
      </c>
      <c r="AK123" t="s">
        <v>879</v>
      </c>
    </row>
    <row r="124" spans="19:37" x14ac:dyDescent="0.25">
      <c r="S124" t="s">
        <v>1951</v>
      </c>
      <c r="Y124" t="s">
        <v>1992</v>
      </c>
      <c r="AE124" t="s">
        <v>2035</v>
      </c>
      <c r="AK124" t="s">
        <v>2078</v>
      </c>
    </row>
    <row r="125" spans="19:37" x14ac:dyDescent="0.25">
      <c r="S125" t="s">
        <v>1952</v>
      </c>
      <c r="Y125" t="s">
        <v>1993</v>
      </c>
      <c r="AE125" t="s">
        <v>2036</v>
      </c>
      <c r="AK125" t="s">
        <v>2079</v>
      </c>
    </row>
    <row r="126" spans="19:37" x14ac:dyDescent="0.25">
      <c r="S126" t="s">
        <v>1953</v>
      </c>
      <c r="Y126" t="s">
        <v>811</v>
      </c>
      <c r="AE126" t="s">
        <v>2037</v>
      </c>
      <c r="AK126" t="s">
        <v>882</v>
      </c>
    </row>
    <row r="127" spans="19:37" x14ac:dyDescent="0.25">
      <c r="S127" t="s">
        <v>1954</v>
      </c>
      <c r="Y127" t="s">
        <v>1994</v>
      </c>
      <c r="AE127" t="s">
        <v>1724</v>
      </c>
      <c r="AK127" t="s">
        <v>2080</v>
      </c>
    </row>
    <row r="129" spans="19:37" x14ac:dyDescent="0.25">
      <c r="S129" t="s">
        <v>1725</v>
      </c>
      <c r="Y129" t="s">
        <v>626</v>
      </c>
      <c r="AE129" t="s">
        <v>715</v>
      </c>
      <c r="AK129" t="s">
        <v>2081</v>
      </c>
    </row>
    <row r="130" spans="19:37" x14ac:dyDescent="0.25">
      <c r="S130" t="s">
        <v>1726</v>
      </c>
      <c r="Y130" t="s">
        <v>627</v>
      </c>
      <c r="AE130" t="s">
        <v>716</v>
      </c>
      <c r="AK130" t="s">
        <v>2082</v>
      </c>
    </row>
    <row r="131" spans="19:37" x14ac:dyDescent="0.25">
      <c r="S131" t="s">
        <v>1955</v>
      </c>
      <c r="Y131" t="s">
        <v>1995</v>
      </c>
      <c r="AE131" t="s">
        <v>2038</v>
      </c>
      <c r="AK131" t="s">
        <v>2083</v>
      </c>
    </row>
    <row r="132" spans="19:37" x14ac:dyDescent="0.25">
      <c r="S132" t="s">
        <v>1956</v>
      </c>
      <c r="Y132" t="s">
        <v>1996</v>
      </c>
      <c r="AE132" t="s">
        <v>2039</v>
      </c>
      <c r="AK132" t="s">
        <v>2084</v>
      </c>
    </row>
    <row r="133" spans="19:37" x14ac:dyDescent="0.25">
      <c r="S133" t="s">
        <v>1957</v>
      </c>
      <c r="Y133" t="s">
        <v>1997</v>
      </c>
      <c r="AE133" t="s">
        <v>2040</v>
      </c>
      <c r="AK133" t="s">
        <v>2085</v>
      </c>
    </row>
    <row r="134" spans="19:37" x14ac:dyDescent="0.25">
      <c r="S134" t="s">
        <v>1958</v>
      </c>
      <c r="Y134" t="s">
        <v>1998</v>
      </c>
      <c r="AE134" t="s">
        <v>2041</v>
      </c>
      <c r="AK134" t="s">
        <v>2086</v>
      </c>
    </row>
    <row r="135" spans="19:37" x14ac:dyDescent="0.25">
      <c r="S135" t="s">
        <v>1731</v>
      </c>
      <c r="Y135" t="s">
        <v>632</v>
      </c>
      <c r="AE135" t="s">
        <v>721</v>
      </c>
      <c r="AK135" t="s">
        <v>2087</v>
      </c>
    </row>
    <row r="136" spans="19:37" x14ac:dyDescent="0.25">
      <c r="S136" t="s">
        <v>1959</v>
      </c>
      <c r="Y136" t="s">
        <v>1999</v>
      </c>
      <c r="AE136" t="s">
        <v>2042</v>
      </c>
      <c r="AK136" t="s">
        <v>2088</v>
      </c>
    </row>
    <row r="137" spans="19:37" x14ac:dyDescent="0.25">
      <c r="S137" t="s">
        <v>339</v>
      </c>
      <c r="Y137" t="s">
        <v>808</v>
      </c>
      <c r="AE137" t="s">
        <v>2043</v>
      </c>
      <c r="AK137" t="s">
        <v>474</v>
      </c>
    </row>
    <row r="138" spans="19:37" x14ac:dyDescent="0.25">
      <c r="S138" t="s">
        <v>1960</v>
      </c>
      <c r="Y138" t="s">
        <v>2000</v>
      </c>
      <c r="AE138" t="s">
        <v>2044</v>
      </c>
      <c r="AK138" t="s">
        <v>2089</v>
      </c>
    </row>
    <row r="139" spans="19:37" x14ac:dyDescent="0.25">
      <c r="S139" t="s">
        <v>1961</v>
      </c>
      <c r="Y139" t="s">
        <v>2001</v>
      </c>
      <c r="AE139" t="s">
        <v>2045</v>
      </c>
      <c r="AK139" t="s">
        <v>2090</v>
      </c>
    </row>
    <row r="140" spans="19:37" x14ac:dyDescent="0.25">
      <c r="S140" t="s">
        <v>342</v>
      </c>
      <c r="Y140" t="s">
        <v>811</v>
      </c>
      <c r="AE140" t="s">
        <v>2046</v>
      </c>
      <c r="AK140" t="s">
        <v>477</v>
      </c>
    </row>
    <row r="141" spans="19:37" x14ac:dyDescent="0.25">
      <c r="S141" t="s">
        <v>1962</v>
      </c>
      <c r="Y141" t="s">
        <v>1266</v>
      </c>
      <c r="AE141" t="s">
        <v>2047</v>
      </c>
      <c r="AK141" t="s">
        <v>2091</v>
      </c>
    </row>
  </sheetData>
  <mergeCells count="2">
    <mergeCell ref="J1:P1"/>
    <mergeCell ref="A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F0F6-3037-42C2-ADF9-72202AE7B632}">
  <dimension ref="A1:O34"/>
  <sheetViews>
    <sheetView topLeftCell="A5" workbookViewId="0">
      <selection activeCell="B39" sqref="B39"/>
    </sheetView>
  </sheetViews>
  <sheetFormatPr defaultRowHeight="15" x14ac:dyDescent="0.25"/>
  <cols>
    <col min="1" max="1" width="11.140625" bestFit="1" customWidth="1"/>
    <col min="2" max="6" width="11.85546875" bestFit="1" customWidth="1"/>
    <col min="9" max="9" width="11.140625" bestFit="1" customWidth="1"/>
    <col min="10" max="10" width="11.85546875" bestFit="1" customWidth="1"/>
    <col min="11" max="11" width="11.140625" bestFit="1" customWidth="1"/>
    <col min="12" max="14" width="11.85546875" bestFit="1" customWidth="1"/>
  </cols>
  <sheetData>
    <row r="1" spans="1:15" x14ac:dyDescent="0.25">
      <c r="A1" s="19" t="s">
        <v>107</v>
      </c>
      <c r="B1" s="19"/>
      <c r="C1" s="19"/>
      <c r="D1" s="19"/>
      <c r="E1" s="19"/>
      <c r="F1" s="19"/>
      <c r="G1" s="19"/>
      <c r="I1" s="19" t="s">
        <v>106</v>
      </c>
      <c r="J1" s="19"/>
      <c r="K1" s="19"/>
      <c r="L1" s="19"/>
      <c r="M1" s="19"/>
      <c r="N1" s="19"/>
      <c r="O1" s="19"/>
    </row>
    <row r="2" spans="1:15" ht="18" thickBot="1" x14ac:dyDescent="0.35">
      <c r="A2" s="6" t="s">
        <v>64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61</v>
      </c>
      <c r="I2" s="6" t="s">
        <v>64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61</v>
      </c>
    </row>
    <row r="3" spans="1:15" ht="15.75" thickTop="1" x14ac:dyDescent="0.25">
      <c r="A3" t="s">
        <v>22</v>
      </c>
      <c r="B3">
        <v>8883</v>
      </c>
      <c r="C3" s="2">
        <v>9310</v>
      </c>
      <c r="D3" s="2">
        <v>8924</v>
      </c>
      <c r="E3" s="2">
        <v>9032</v>
      </c>
      <c r="F3" s="2">
        <v>8835</v>
      </c>
      <c r="G3" s="2">
        <v>8978</v>
      </c>
      <c r="I3" t="s">
        <v>22</v>
      </c>
      <c r="J3">
        <v>9244</v>
      </c>
      <c r="K3" s="2">
        <v>8996</v>
      </c>
      <c r="L3" s="2">
        <v>8918</v>
      </c>
      <c r="M3" s="2">
        <v>9044</v>
      </c>
      <c r="N3" s="2">
        <v>8821</v>
      </c>
      <c r="O3" s="2">
        <v>8691</v>
      </c>
    </row>
    <row r="4" spans="1:15" x14ac:dyDescent="0.25">
      <c r="A4" t="s">
        <v>23</v>
      </c>
      <c r="B4">
        <v>828</v>
      </c>
      <c r="C4" s="2">
        <v>401</v>
      </c>
      <c r="D4" s="2">
        <v>787</v>
      </c>
      <c r="E4" s="2">
        <v>679</v>
      </c>
      <c r="F4" s="2">
        <v>876</v>
      </c>
      <c r="G4" s="2">
        <v>733</v>
      </c>
      <c r="I4" t="s">
        <v>23</v>
      </c>
      <c r="J4">
        <v>467</v>
      </c>
      <c r="K4" s="2">
        <v>715</v>
      </c>
      <c r="L4" s="2">
        <v>793</v>
      </c>
      <c r="M4" s="2">
        <v>667</v>
      </c>
      <c r="N4" s="2">
        <v>890</v>
      </c>
      <c r="O4" s="2">
        <v>1020</v>
      </c>
    </row>
    <row r="5" spans="1:15" x14ac:dyDescent="0.25">
      <c r="A5" t="s">
        <v>24</v>
      </c>
      <c r="B5">
        <v>5710</v>
      </c>
      <c r="C5" s="2">
        <v>5784</v>
      </c>
      <c r="D5" s="2">
        <v>5434</v>
      </c>
      <c r="E5" s="2">
        <v>5072</v>
      </c>
      <c r="F5" s="2">
        <v>5357</v>
      </c>
      <c r="G5" s="2">
        <v>5459</v>
      </c>
      <c r="I5" t="s">
        <v>24</v>
      </c>
      <c r="J5">
        <v>5436</v>
      </c>
      <c r="K5" s="2">
        <v>5773</v>
      </c>
      <c r="L5" s="2">
        <v>5213</v>
      </c>
      <c r="M5" s="2">
        <v>5072</v>
      </c>
      <c r="N5" s="2">
        <v>5320</v>
      </c>
      <c r="O5" s="2">
        <v>5057</v>
      </c>
    </row>
    <row r="6" spans="1:15" x14ac:dyDescent="0.25">
      <c r="A6" t="s">
        <v>25</v>
      </c>
      <c r="B6">
        <v>7123</v>
      </c>
      <c r="C6" s="2">
        <v>7049</v>
      </c>
      <c r="D6" s="2">
        <v>7399</v>
      </c>
      <c r="E6" s="2">
        <v>7761</v>
      </c>
      <c r="F6" s="2">
        <v>7476</v>
      </c>
      <c r="G6" s="2">
        <v>7374</v>
      </c>
      <c r="I6" t="s">
        <v>25</v>
      </c>
      <c r="J6">
        <v>7397</v>
      </c>
      <c r="K6" s="2">
        <v>7060</v>
      </c>
      <c r="L6" s="2">
        <v>7620</v>
      </c>
      <c r="M6" s="2">
        <v>7761</v>
      </c>
      <c r="N6" s="2">
        <v>7513</v>
      </c>
      <c r="O6" s="2">
        <v>7776</v>
      </c>
    </row>
    <row r="7" spans="1:15" x14ac:dyDescent="0.25">
      <c r="A7" t="s">
        <v>55</v>
      </c>
      <c r="B7" t="s">
        <v>75</v>
      </c>
      <c r="C7" s="2" t="s">
        <v>78</v>
      </c>
      <c r="D7" s="2" t="s">
        <v>81</v>
      </c>
      <c r="E7" s="2" t="s">
        <v>84</v>
      </c>
      <c r="F7" s="2" t="s">
        <v>87</v>
      </c>
      <c r="G7" s="2" t="s">
        <v>196</v>
      </c>
      <c r="I7" t="s">
        <v>55</v>
      </c>
      <c r="J7" t="s">
        <v>139</v>
      </c>
      <c r="K7" s="2" t="s">
        <v>144</v>
      </c>
      <c r="L7" s="2" t="s">
        <v>146</v>
      </c>
      <c r="M7" s="2" t="s">
        <v>148</v>
      </c>
      <c r="N7" s="2" t="s">
        <v>149</v>
      </c>
      <c r="O7" s="2" t="s">
        <v>199</v>
      </c>
    </row>
    <row r="8" spans="1:15" x14ac:dyDescent="0.25">
      <c r="A8" t="s">
        <v>56</v>
      </c>
      <c r="B8">
        <v>71</v>
      </c>
      <c r="C8" s="2">
        <v>72.56</v>
      </c>
      <c r="D8" s="2">
        <v>72.41</v>
      </c>
      <c r="E8" s="2">
        <v>74.489999999999995</v>
      </c>
      <c r="F8" s="2">
        <v>72.349999999999994</v>
      </c>
      <c r="G8" s="2">
        <v>72.53</v>
      </c>
      <c r="H8" s="3"/>
      <c r="I8" t="s">
        <v>56</v>
      </c>
      <c r="J8" s="2">
        <v>73.819999999999993</v>
      </c>
      <c r="K8" s="2">
        <v>71.22</v>
      </c>
      <c r="L8" s="2">
        <v>73.36</v>
      </c>
      <c r="M8" s="2">
        <v>74.540000000000006</v>
      </c>
      <c r="N8" s="2">
        <v>72.45</v>
      </c>
      <c r="O8" s="2">
        <v>73.040000000000006</v>
      </c>
    </row>
    <row r="9" spans="1:15" x14ac:dyDescent="0.25">
      <c r="A9" t="s">
        <v>10</v>
      </c>
      <c r="B9">
        <v>8.5299999999999994</v>
      </c>
      <c r="C9" s="2">
        <v>4.13</v>
      </c>
      <c r="D9" s="2">
        <v>8.1</v>
      </c>
      <c r="E9" s="2">
        <v>6.99</v>
      </c>
      <c r="F9" s="2">
        <v>9.02</v>
      </c>
      <c r="G9" s="2">
        <v>7.55</v>
      </c>
      <c r="H9" s="3"/>
      <c r="I9" t="s">
        <v>10</v>
      </c>
      <c r="J9" s="2">
        <v>4.8099999999999996</v>
      </c>
      <c r="K9" s="2">
        <v>7.36</v>
      </c>
      <c r="L9" s="2">
        <v>8.17</v>
      </c>
      <c r="M9" s="2">
        <v>6.87</v>
      </c>
      <c r="N9" s="2">
        <v>9.16</v>
      </c>
      <c r="O9" s="2">
        <v>10.5</v>
      </c>
    </row>
    <row r="10" spans="1:15" x14ac:dyDescent="0.25">
      <c r="A10" t="s">
        <v>11</v>
      </c>
      <c r="B10">
        <v>55.51</v>
      </c>
      <c r="C10" s="2">
        <v>54.93</v>
      </c>
      <c r="D10" s="2">
        <v>57.66</v>
      </c>
      <c r="E10" s="2">
        <v>60.48</v>
      </c>
      <c r="F10" s="2">
        <v>58.26</v>
      </c>
      <c r="G10" s="2">
        <v>57.46</v>
      </c>
      <c r="H10" s="3"/>
      <c r="I10" t="s">
        <v>11</v>
      </c>
      <c r="J10" s="2">
        <v>57.64</v>
      </c>
      <c r="K10" s="2">
        <v>55.01</v>
      </c>
      <c r="L10" s="2">
        <v>59.38</v>
      </c>
      <c r="M10" s="2">
        <v>60.48</v>
      </c>
      <c r="N10" s="2">
        <v>58.54</v>
      </c>
      <c r="O10" s="2">
        <v>60.59</v>
      </c>
    </row>
    <row r="11" spans="1:15" x14ac:dyDescent="0.25">
      <c r="A11" t="s">
        <v>57</v>
      </c>
      <c r="B11">
        <v>89.59</v>
      </c>
      <c r="C11" s="2">
        <v>94.62</v>
      </c>
      <c r="D11" s="2">
        <v>90.39</v>
      </c>
      <c r="E11" s="2">
        <v>91.95</v>
      </c>
      <c r="F11" s="2">
        <v>89.51</v>
      </c>
      <c r="G11" s="2">
        <v>90.96</v>
      </c>
      <c r="H11" s="3"/>
      <c r="I11" t="s">
        <v>57</v>
      </c>
      <c r="J11" s="2">
        <v>94.06</v>
      </c>
      <c r="K11" s="2">
        <v>90.8</v>
      </c>
      <c r="L11" s="2">
        <v>90.57</v>
      </c>
      <c r="M11" s="2">
        <v>92.09</v>
      </c>
      <c r="N11" s="2">
        <v>89.41</v>
      </c>
      <c r="O11" s="2">
        <v>88.4</v>
      </c>
    </row>
    <row r="12" spans="1:15" x14ac:dyDescent="0.25">
      <c r="A12" t="s">
        <v>58</v>
      </c>
      <c r="B12">
        <v>55.51</v>
      </c>
      <c r="C12" s="2">
        <v>54.93</v>
      </c>
      <c r="D12" s="2">
        <v>57.66</v>
      </c>
      <c r="E12" s="2">
        <v>60.48</v>
      </c>
      <c r="F12" s="2">
        <v>58.26</v>
      </c>
      <c r="G12" s="2">
        <v>57.46</v>
      </c>
      <c r="H12" s="3"/>
      <c r="I12" t="s">
        <v>58</v>
      </c>
      <c r="J12" s="2">
        <v>57.64</v>
      </c>
      <c r="K12" s="2">
        <v>55.01</v>
      </c>
      <c r="L12" s="2">
        <v>59.38</v>
      </c>
      <c r="M12" s="2">
        <v>60.48</v>
      </c>
      <c r="N12" s="2">
        <v>58.54</v>
      </c>
      <c r="O12" s="2">
        <v>60.59</v>
      </c>
    </row>
    <row r="13" spans="1:15" x14ac:dyDescent="0.25">
      <c r="A13" t="s">
        <v>59</v>
      </c>
      <c r="B13">
        <v>68.540000000000006</v>
      </c>
      <c r="C13" s="2">
        <v>69.510000000000005</v>
      </c>
      <c r="D13" s="2">
        <v>70.400000000000006</v>
      </c>
      <c r="E13" s="2">
        <v>72.97</v>
      </c>
      <c r="F13" s="2">
        <v>70.58</v>
      </c>
      <c r="G13" s="2">
        <v>70.430000000000007</v>
      </c>
      <c r="H13" s="3"/>
      <c r="I13" t="s">
        <v>59</v>
      </c>
      <c r="J13" s="2">
        <v>71.48</v>
      </c>
      <c r="K13" s="2">
        <v>68.52</v>
      </c>
      <c r="L13" s="2">
        <v>71.73</v>
      </c>
      <c r="M13" s="2">
        <v>73.010000000000005</v>
      </c>
      <c r="N13" s="2">
        <v>70.760000000000005</v>
      </c>
      <c r="O13" s="2">
        <v>71.900000000000006</v>
      </c>
    </row>
    <row r="14" spans="1:15" x14ac:dyDescent="0.25">
      <c r="A14" t="s">
        <v>10</v>
      </c>
      <c r="B14">
        <v>10.41</v>
      </c>
      <c r="C14" s="2">
        <v>5.38</v>
      </c>
      <c r="D14" s="2">
        <v>9.61</v>
      </c>
      <c r="E14" s="2">
        <v>8.0500000000000007</v>
      </c>
      <c r="F14" s="2">
        <v>10.49</v>
      </c>
      <c r="G14" s="2">
        <v>9.0399999999999991</v>
      </c>
      <c r="I14" t="s">
        <v>10</v>
      </c>
      <c r="J14" s="2">
        <v>5.94</v>
      </c>
      <c r="K14" s="2">
        <v>9.1999999999999993</v>
      </c>
      <c r="L14" s="2">
        <v>9.43</v>
      </c>
      <c r="M14" s="2">
        <v>7.91</v>
      </c>
      <c r="N14" s="2">
        <v>10.59</v>
      </c>
      <c r="O14" s="2">
        <v>11.6</v>
      </c>
    </row>
    <row r="15" spans="1:15" x14ac:dyDescent="0.25">
      <c r="A15" t="s">
        <v>16</v>
      </c>
      <c r="B15">
        <v>39.130000000000003</v>
      </c>
      <c r="C15" s="2">
        <v>38.32</v>
      </c>
      <c r="D15" s="2">
        <v>37.85</v>
      </c>
      <c r="E15" s="2">
        <v>35.96</v>
      </c>
      <c r="F15" s="2">
        <v>37.75</v>
      </c>
      <c r="G15" s="2">
        <v>37.81</v>
      </c>
      <c r="I15" t="s">
        <v>16</v>
      </c>
      <c r="J15" s="2">
        <v>37.03</v>
      </c>
      <c r="K15" s="2">
        <v>39.090000000000003</v>
      </c>
      <c r="L15" s="2">
        <v>36.89</v>
      </c>
      <c r="M15" s="2">
        <v>35.93</v>
      </c>
      <c r="N15" s="2">
        <v>37.619999999999997</v>
      </c>
      <c r="O15" s="2">
        <v>36.78</v>
      </c>
    </row>
    <row r="16" spans="1:15" ht="18" thickBot="1" x14ac:dyDescent="0.35">
      <c r="A16" s="6" t="s">
        <v>63</v>
      </c>
      <c r="C16" s="2"/>
      <c r="D16" s="2"/>
      <c r="E16" s="2"/>
      <c r="F16" s="2"/>
      <c r="I16" s="6" t="s">
        <v>63</v>
      </c>
      <c r="J16" s="3"/>
      <c r="K16" s="2"/>
      <c r="L16" s="2"/>
      <c r="M16" s="2"/>
      <c r="N16" s="2"/>
      <c r="O16" s="2"/>
    </row>
    <row r="17" spans="1:15" ht="15.75" thickTop="1" x14ac:dyDescent="0.25">
      <c r="A17" t="s">
        <v>22</v>
      </c>
      <c r="B17">
        <v>8883</v>
      </c>
      <c r="C17" s="2">
        <v>9310</v>
      </c>
      <c r="D17" s="2">
        <v>8924</v>
      </c>
      <c r="E17" s="2">
        <v>9032</v>
      </c>
      <c r="F17" s="2">
        <v>8835</v>
      </c>
      <c r="G17" s="2">
        <v>8978</v>
      </c>
      <c r="I17" t="s">
        <v>22</v>
      </c>
      <c r="J17" s="2">
        <v>9244</v>
      </c>
      <c r="K17" s="2">
        <v>8996</v>
      </c>
      <c r="L17" s="2">
        <v>8918</v>
      </c>
      <c r="M17" s="2">
        <v>9044</v>
      </c>
      <c r="N17" s="2">
        <v>8821</v>
      </c>
      <c r="O17" s="2">
        <v>8691</v>
      </c>
    </row>
    <row r="18" spans="1:15" x14ac:dyDescent="0.25">
      <c r="A18" t="s">
        <v>23</v>
      </c>
      <c r="B18">
        <v>828</v>
      </c>
      <c r="C18" s="2">
        <v>401</v>
      </c>
      <c r="D18" s="2">
        <v>787</v>
      </c>
      <c r="E18" s="2">
        <v>679</v>
      </c>
      <c r="F18" s="2">
        <v>876</v>
      </c>
      <c r="G18" s="2">
        <v>733</v>
      </c>
      <c r="I18" t="s">
        <v>23</v>
      </c>
      <c r="J18" s="2">
        <v>467</v>
      </c>
      <c r="K18" s="2">
        <v>715</v>
      </c>
      <c r="L18" s="2">
        <v>793</v>
      </c>
      <c r="M18" s="2">
        <v>667</v>
      </c>
      <c r="N18" s="2">
        <v>890</v>
      </c>
      <c r="O18" s="2">
        <v>1020</v>
      </c>
    </row>
    <row r="19" spans="1:15" x14ac:dyDescent="0.25">
      <c r="A19" t="s">
        <v>24</v>
      </c>
      <c r="B19">
        <v>2707</v>
      </c>
      <c r="C19" s="2">
        <v>2553</v>
      </c>
      <c r="D19" s="2">
        <v>2583</v>
      </c>
      <c r="E19" s="2">
        <v>2609</v>
      </c>
      <c r="F19" s="2">
        <v>2456</v>
      </c>
      <c r="G19" s="2">
        <v>3214</v>
      </c>
      <c r="I19" t="s">
        <v>24</v>
      </c>
      <c r="J19" s="2">
        <v>2724</v>
      </c>
      <c r="K19" s="2">
        <v>2568</v>
      </c>
      <c r="L19" s="2">
        <v>2577</v>
      </c>
      <c r="M19" s="2">
        <v>2609</v>
      </c>
      <c r="N19" s="2">
        <v>2483</v>
      </c>
      <c r="O19" s="2">
        <v>2616</v>
      </c>
    </row>
    <row r="20" spans="1:15" x14ac:dyDescent="0.25">
      <c r="A20" t="s">
        <v>25</v>
      </c>
      <c r="B20">
        <v>6376</v>
      </c>
      <c r="C20" s="2">
        <v>6530</v>
      </c>
      <c r="D20" s="2">
        <v>6500</v>
      </c>
      <c r="E20" s="2">
        <v>6474</v>
      </c>
      <c r="F20" s="2">
        <v>6627</v>
      </c>
      <c r="G20" s="2">
        <v>5869</v>
      </c>
      <c r="I20" t="s">
        <v>25</v>
      </c>
      <c r="J20" s="2">
        <v>6359</v>
      </c>
      <c r="K20" s="2">
        <v>6515</v>
      </c>
      <c r="L20" s="2">
        <v>6506</v>
      </c>
      <c r="M20" s="2">
        <v>6474</v>
      </c>
      <c r="N20" s="2">
        <v>6600</v>
      </c>
      <c r="O20" s="2">
        <v>6467</v>
      </c>
    </row>
    <row r="21" spans="1:15" x14ac:dyDescent="0.25">
      <c r="A21" t="s">
        <v>55</v>
      </c>
      <c r="B21" t="s">
        <v>76</v>
      </c>
      <c r="C21" s="2" t="s">
        <v>79</v>
      </c>
      <c r="D21" s="2" t="s">
        <v>82</v>
      </c>
      <c r="E21" s="2" t="s">
        <v>85</v>
      </c>
      <c r="F21" s="2" t="s">
        <v>88</v>
      </c>
      <c r="G21" s="2" t="s">
        <v>197</v>
      </c>
      <c r="I21" t="s">
        <v>55</v>
      </c>
      <c r="J21" s="2" t="s">
        <v>140</v>
      </c>
      <c r="K21" s="2" t="s">
        <v>143</v>
      </c>
      <c r="L21" s="2" t="s">
        <v>82</v>
      </c>
      <c r="M21" s="2" t="s">
        <v>147</v>
      </c>
      <c r="N21" s="2" t="s">
        <v>150</v>
      </c>
      <c r="O21" s="2" t="s">
        <v>200</v>
      </c>
    </row>
    <row r="22" spans="1:15" x14ac:dyDescent="0.25">
      <c r="A22" t="s">
        <v>56</v>
      </c>
      <c r="B22">
        <v>81.19</v>
      </c>
      <c r="C22" s="2">
        <v>84.28</v>
      </c>
      <c r="D22" s="2">
        <v>82.07</v>
      </c>
      <c r="E22" s="2">
        <v>82.51</v>
      </c>
      <c r="F22" s="2">
        <v>82.27</v>
      </c>
      <c r="G22" s="2">
        <v>79</v>
      </c>
      <c r="H22" s="3"/>
      <c r="I22" t="s">
        <v>56</v>
      </c>
      <c r="J22" s="2">
        <v>83.02</v>
      </c>
      <c r="K22" s="2">
        <v>82.53</v>
      </c>
      <c r="L22" s="2">
        <v>82.07</v>
      </c>
      <c r="M22" s="2">
        <v>82.57</v>
      </c>
      <c r="N22" s="2">
        <v>82.05</v>
      </c>
      <c r="O22" s="2">
        <v>80.650000000000006</v>
      </c>
    </row>
    <row r="23" spans="1:15" x14ac:dyDescent="0.25">
      <c r="A23" t="s">
        <v>10</v>
      </c>
      <c r="B23">
        <v>8.5299999999999994</v>
      </c>
      <c r="C23" s="2">
        <v>4.13</v>
      </c>
      <c r="D23" s="2">
        <v>8.1</v>
      </c>
      <c r="E23" s="2">
        <v>6.99</v>
      </c>
      <c r="F23" s="2">
        <v>9.02</v>
      </c>
      <c r="G23" s="2">
        <v>7.55</v>
      </c>
      <c r="H23" s="3"/>
      <c r="I23" t="s">
        <v>10</v>
      </c>
      <c r="J23" s="2">
        <v>4.8099999999999996</v>
      </c>
      <c r="K23" s="2">
        <v>7.36</v>
      </c>
      <c r="L23" s="2">
        <v>8.17</v>
      </c>
      <c r="M23" s="2">
        <v>6.87</v>
      </c>
      <c r="N23" s="2">
        <v>9.16</v>
      </c>
      <c r="O23" s="2">
        <v>10.5</v>
      </c>
    </row>
    <row r="24" spans="1:15" x14ac:dyDescent="0.25">
      <c r="A24" t="s">
        <v>11</v>
      </c>
      <c r="B24">
        <v>70.2</v>
      </c>
      <c r="C24" s="2">
        <v>71.89</v>
      </c>
      <c r="D24" s="2">
        <v>71.56</v>
      </c>
      <c r="E24" s="2">
        <v>71.28</v>
      </c>
      <c r="F24" s="2">
        <v>72.959999999999994</v>
      </c>
      <c r="G24" s="2">
        <v>64.62</v>
      </c>
      <c r="H24" s="3"/>
      <c r="I24" t="s">
        <v>11</v>
      </c>
      <c r="J24" s="2">
        <v>70.010000000000005</v>
      </c>
      <c r="K24" s="2">
        <v>71.73</v>
      </c>
      <c r="L24" s="2">
        <v>71.63</v>
      </c>
      <c r="M24" s="2">
        <v>71.28</v>
      </c>
      <c r="N24" s="2">
        <v>72.66</v>
      </c>
      <c r="O24" s="2">
        <v>71.2</v>
      </c>
    </row>
    <row r="25" spans="1:15" x14ac:dyDescent="0.25">
      <c r="A25" t="s">
        <v>57</v>
      </c>
      <c r="B25">
        <v>88.51</v>
      </c>
      <c r="C25" s="2">
        <v>94.21</v>
      </c>
      <c r="D25" s="2">
        <v>89.2</v>
      </c>
      <c r="E25" s="2">
        <v>90.51</v>
      </c>
      <c r="F25" s="2">
        <v>88.32</v>
      </c>
      <c r="G25" s="2">
        <v>88.9</v>
      </c>
      <c r="H25" s="3"/>
      <c r="I25" t="s">
        <v>57</v>
      </c>
      <c r="J25" s="2">
        <v>93.16</v>
      </c>
      <c r="K25" s="2">
        <v>90.11</v>
      </c>
      <c r="L25" s="2">
        <v>89.14</v>
      </c>
      <c r="M25" s="2">
        <v>90.66</v>
      </c>
      <c r="N25" s="2">
        <v>88.12</v>
      </c>
      <c r="O25" s="2">
        <v>86.38</v>
      </c>
    </row>
    <row r="26" spans="1:15" x14ac:dyDescent="0.25">
      <c r="A26" t="s">
        <v>58</v>
      </c>
      <c r="B26">
        <v>70.2</v>
      </c>
      <c r="C26" s="2">
        <v>71.89</v>
      </c>
      <c r="D26" s="2">
        <v>71.56</v>
      </c>
      <c r="E26" s="2">
        <v>71.28</v>
      </c>
      <c r="F26" s="2">
        <v>72.959999999999994</v>
      </c>
      <c r="G26" s="2">
        <v>64.62</v>
      </c>
      <c r="H26" s="3"/>
      <c r="I26" t="s">
        <v>58</v>
      </c>
      <c r="J26" s="2">
        <v>70.010000000000005</v>
      </c>
      <c r="K26" s="2">
        <v>71.73</v>
      </c>
      <c r="L26" s="2">
        <v>71.63</v>
      </c>
      <c r="M26" s="2">
        <v>71.28</v>
      </c>
      <c r="N26" s="2">
        <v>72.66</v>
      </c>
      <c r="O26" s="2">
        <v>71.2</v>
      </c>
    </row>
    <row r="27" spans="1:15" x14ac:dyDescent="0.25">
      <c r="A27" t="s">
        <v>59</v>
      </c>
      <c r="B27">
        <v>78.3</v>
      </c>
      <c r="C27" s="2">
        <v>81.55</v>
      </c>
      <c r="D27" s="2">
        <v>79.41</v>
      </c>
      <c r="E27" s="2">
        <v>79.75</v>
      </c>
      <c r="F27" s="2">
        <v>79.91</v>
      </c>
      <c r="G27" s="2">
        <v>74.84</v>
      </c>
      <c r="H27" s="3"/>
      <c r="I27" t="s">
        <v>59</v>
      </c>
      <c r="J27" s="2">
        <v>79.94</v>
      </c>
      <c r="K27" s="2">
        <v>79.87</v>
      </c>
      <c r="L27" s="2">
        <v>79.430000000000007</v>
      </c>
      <c r="M27" s="2">
        <v>79.81</v>
      </c>
      <c r="N27" s="2">
        <v>79.650000000000006</v>
      </c>
      <c r="O27" s="2">
        <v>78.06</v>
      </c>
    </row>
    <row r="28" spans="1:15" x14ac:dyDescent="0.25">
      <c r="A28" t="s">
        <v>10</v>
      </c>
      <c r="B28">
        <v>11.49</v>
      </c>
      <c r="C28" s="2">
        <v>5.79</v>
      </c>
      <c r="D28" s="2">
        <v>10.8</v>
      </c>
      <c r="E28" s="2">
        <v>9.49</v>
      </c>
      <c r="F28" s="2">
        <v>11.68</v>
      </c>
      <c r="G28" s="2">
        <v>11.1</v>
      </c>
      <c r="H28" s="3"/>
      <c r="I28" t="s">
        <v>10</v>
      </c>
      <c r="J28" s="2">
        <v>6.84</v>
      </c>
      <c r="K28" s="2">
        <v>9.89</v>
      </c>
      <c r="L28" s="2">
        <v>10.86</v>
      </c>
      <c r="M28" s="2">
        <v>9.34</v>
      </c>
      <c r="N28" s="2">
        <v>11.88</v>
      </c>
      <c r="O28" s="2">
        <v>13.62</v>
      </c>
    </row>
    <row r="29" spans="1:15" x14ac:dyDescent="0.25">
      <c r="A29" t="s">
        <v>16</v>
      </c>
      <c r="B29">
        <v>23.36</v>
      </c>
      <c r="C29" s="2">
        <v>21.52</v>
      </c>
      <c r="D29" s="2">
        <v>22.45</v>
      </c>
      <c r="E29" s="2">
        <v>22.41</v>
      </c>
      <c r="F29" s="2">
        <v>21.75</v>
      </c>
      <c r="G29" s="2">
        <v>26.36</v>
      </c>
      <c r="H29" s="3"/>
      <c r="I29" t="s">
        <v>16</v>
      </c>
      <c r="J29" s="2">
        <v>22.76</v>
      </c>
      <c r="K29" s="2">
        <v>22.21</v>
      </c>
      <c r="L29" s="2">
        <v>22.42</v>
      </c>
      <c r="M29" s="2">
        <v>22.39</v>
      </c>
      <c r="N29" s="2">
        <v>21.97</v>
      </c>
      <c r="O29" s="2">
        <v>23.14</v>
      </c>
    </row>
    <row r="30" spans="1:15" ht="18" thickBot="1" x14ac:dyDescent="0.35">
      <c r="A30" s="6" t="s">
        <v>65</v>
      </c>
      <c r="C30" s="2"/>
      <c r="D30" s="2"/>
      <c r="E30" s="2"/>
      <c r="F30" s="2"/>
      <c r="I30" s="6" t="s">
        <v>65</v>
      </c>
      <c r="J30" s="2"/>
      <c r="K30" s="2"/>
      <c r="L30" s="2"/>
      <c r="M30" s="2"/>
      <c r="N30" s="2"/>
    </row>
    <row r="31" spans="1:15" ht="15.75" thickTop="1" x14ac:dyDescent="0.25">
      <c r="A31" t="s">
        <v>60</v>
      </c>
      <c r="B31" t="s">
        <v>77</v>
      </c>
      <c r="C31" s="2" t="s">
        <v>80</v>
      </c>
      <c r="D31" s="2" t="s">
        <v>83</v>
      </c>
      <c r="E31" s="2" t="s">
        <v>86</v>
      </c>
      <c r="F31" s="2" t="s">
        <v>89</v>
      </c>
      <c r="G31" s="2" t="s">
        <v>198</v>
      </c>
      <c r="I31" t="s">
        <v>60</v>
      </c>
      <c r="J31" s="2" t="s">
        <v>141</v>
      </c>
      <c r="K31" s="2" t="s">
        <v>142</v>
      </c>
      <c r="L31" s="2" t="s">
        <v>145</v>
      </c>
      <c r="M31" s="2" t="s">
        <v>86</v>
      </c>
      <c r="N31" s="2" t="s">
        <v>151</v>
      </c>
      <c r="O31" s="2" t="s">
        <v>201</v>
      </c>
    </row>
    <row r="32" spans="1:15" x14ac:dyDescent="0.25">
      <c r="A32" t="s">
        <v>56</v>
      </c>
      <c r="B32">
        <v>19.920000000000002</v>
      </c>
      <c r="C32" s="2">
        <v>13.84</v>
      </c>
      <c r="D32" s="2">
        <v>23.97</v>
      </c>
      <c r="E32" s="2">
        <v>34.32</v>
      </c>
      <c r="F32" s="2">
        <v>22.64</v>
      </c>
      <c r="G32" s="2">
        <v>40.31</v>
      </c>
      <c r="I32" t="s">
        <v>56</v>
      </c>
      <c r="J32" s="2">
        <v>27.68</v>
      </c>
      <c r="K32" s="2">
        <v>14.53</v>
      </c>
      <c r="L32" s="2">
        <v>29.71</v>
      </c>
      <c r="M32" s="2">
        <v>34.32</v>
      </c>
      <c r="N32" s="2">
        <v>24.35</v>
      </c>
      <c r="O32" s="2">
        <v>34.909999999999997</v>
      </c>
    </row>
    <row r="34" spans="2:3" x14ac:dyDescent="0.25">
      <c r="B34" s="3"/>
      <c r="C34" s="3"/>
    </row>
  </sheetData>
  <mergeCells count="2">
    <mergeCell ref="I1:O1"/>
    <mergeCell ref="A1:G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3C06-2A8A-4F92-954D-4EC7BA094F03}">
  <dimension ref="A1:AI128"/>
  <sheetViews>
    <sheetView tabSelected="1" topLeftCell="G28" zoomScaleNormal="100" workbookViewId="0">
      <selection activeCell="X42" sqref="X42"/>
    </sheetView>
  </sheetViews>
  <sheetFormatPr defaultRowHeight="15" x14ac:dyDescent="0.25"/>
  <cols>
    <col min="1" max="1" width="11" customWidth="1"/>
    <col min="2" max="4" width="11.85546875" bestFit="1" customWidth="1"/>
    <col min="5" max="6" width="12.28515625" bestFit="1" customWidth="1"/>
    <col min="7" max="7" width="11.85546875" bestFit="1" customWidth="1"/>
    <col min="8" max="8" width="12.28515625" bestFit="1" customWidth="1"/>
    <col min="10" max="10" width="10.42578125" bestFit="1" customWidth="1"/>
    <col min="11" max="11" width="12.28515625" bestFit="1" customWidth="1"/>
    <col min="12" max="12" width="11.85546875" bestFit="1" customWidth="1"/>
    <col min="13" max="15" width="12.28515625" bestFit="1" customWidth="1"/>
    <col min="16" max="16" width="11.85546875" bestFit="1" customWidth="1"/>
    <col min="17" max="17" width="14.140625" bestFit="1" customWidth="1"/>
    <col min="18" max="18" width="15" bestFit="1" customWidth="1"/>
    <col min="19" max="19" width="13.42578125" bestFit="1" customWidth="1"/>
    <col min="20" max="20" width="13.5703125" bestFit="1" customWidth="1"/>
    <col min="21" max="21" width="12.28515625" bestFit="1" customWidth="1"/>
    <col min="22" max="22" width="15.140625" bestFit="1" customWidth="1"/>
    <col min="23" max="23" width="13.5703125" bestFit="1" customWidth="1"/>
    <col min="24" max="24" width="12.28515625" bestFit="1" customWidth="1"/>
    <col min="25" max="25" width="11.85546875" bestFit="1" customWidth="1"/>
    <col min="26" max="26" width="12.28515625" bestFit="1" customWidth="1"/>
    <col min="28" max="28" width="10.42578125" bestFit="1" customWidth="1"/>
    <col min="29" max="29" width="12.28515625" bestFit="1" customWidth="1"/>
    <col min="30" max="30" width="11.85546875" bestFit="1" customWidth="1"/>
    <col min="31" max="31" width="12.28515625" bestFit="1" customWidth="1"/>
    <col min="32" max="32" width="11.85546875" bestFit="1" customWidth="1"/>
    <col min="33" max="33" width="12.28515625" bestFit="1" customWidth="1"/>
    <col min="34" max="34" width="11.85546875" bestFit="1" customWidth="1"/>
    <col min="35" max="35" width="12.28515625" bestFit="1" customWidth="1"/>
  </cols>
  <sheetData>
    <row r="1" spans="1:35" x14ac:dyDescent="0.25">
      <c r="A1" s="20" t="s">
        <v>2299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S1" s="20" t="s">
        <v>174</v>
      </c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x14ac:dyDescent="0.25">
      <c r="A2" s="19" t="s">
        <v>105</v>
      </c>
      <c r="B2" s="19"/>
      <c r="C2" s="19"/>
      <c r="D2" s="19"/>
      <c r="E2" s="19"/>
      <c r="F2" s="19"/>
      <c r="G2" s="19"/>
      <c r="H2" s="13"/>
      <c r="J2" s="19" t="s">
        <v>106</v>
      </c>
      <c r="K2" s="19"/>
      <c r="L2" s="19"/>
      <c r="M2" s="19"/>
      <c r="N2" s="19"/>
      <c r="O2" s="19"/>
      <c r="P2" s="19"/>
      <c r="S2" s="19" t="s">
        <v>107</v>
      </c>
      <c r="T2" s="19"/>
      <c r="U2" s="19"/>
      <c r="V2" s="19"/>
      <c r="W2" s="19"/>
      <c r="X2" s="19"/>
      <c r="Y2" s="19"/>
      <c r="Z2" s="13"/>
      <c r="AB2" s="19" t="s">
        <v>106</v>
      </c>
      <c r="AC2" s="19"/>
      <c r="AD2" s="19"/>
      <c r="AE2" s="19"/>
      <c r="AF2" s="19"/>
      <c r="AG2" s="19"/>
      <c r="AH2" s="19"/>
    </row>
    <row r="3" spans="1:35" ht="18" thickBot="1" x14ac:dyDescent="0.35">
      <c r="A3" s="6" t="s">
        <v>64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61</v>
      </c>
      <c r="H3" t="s">
        <v>2092</v>
      </c>
      <c r="J3" s="6" t="s">
        <v>64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61</v>
      </c>
      <c r="Q3" t="s">
        <v>2092</v>
      </c>
      <c r="S3" s="6" t="s">
        <v>64</v>
      </c>
      <c r="T3" t="s">
        <v>39</v>
      </c>
      <c r="U3" t="s">
        <v>40</v>
      </c>
      <c r="V3" t="s">
        <v>41</v>
      </c>
      <c r="W3" t="s">
        <v>42</v>
      </c>
      <c r="X3" t="s">
        <v>43</v>
      </c>
      <c r="Y3" t="s">
        <v>61</v>
      </c>
      <c r="Z3" t="s">
        <v>2092</v>
      </c>
      <c r="AB3" s="6" t="s">
        <v>64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61</v>
      </c>
      <c r="AI3" t="s">
        <v>2092</v>
      </c>
    </row>
    <row r="4" spans="1:35" ht="15.75" thickTop="1" x14ac:dyDescent="0.25">
      <c r="A4" t="s">
        <v>22</v>
      </c>
      <c r="B4" s="7">
        <v>9441</v>
      </c>
      <c r="C4">
        <v>9460</v>
      </c>
      <c r="D4">
        <v>9396</v>
      </c>
      <c r="E4">
        <v>9441</v>
      </c>
      <c r="F4">
        <v>9354</v>
      </c>
      <c r="G4">
        <v>9451</v>
      </c>
      <c r="H4">
        <v>8991</v>
      </c>
      <c r="J4" t="s">
        <v>22</v>
      </c>
      <c r="K4">
        <v>9345</v>
      </c>
      <c r="L4">
        <v>9447</v>
      </c>
      <c r="M4">
        <v>9421</v>
      </c>
      <c r="N4">
        <v>9402</v>
      </c>
      <c r="O4">
        <v>9018</v>
      </c>
      <c r="P4">
        <v>9351</v>
      </c>
      <c r="Q4">
        <v>9018</v>
      </c>
      <c r="S4" t="s">
        <v>22</v>
      </c>
      <c r="T4">
        <v>9366</v>
      </c>
      <c r="U4">
        <v>9363</v>
      </c>
      <c r="V4">
        <v>8577</v>
      </c>
      <c r="W4" s="2">
        <v>9415</v>
      </c>
      <c r="X4">
        <v>9456</v>
      </c>
      <c r="Y4" s="2">
        <v>9366</v>
      </c>
      <c r="Z4">
        <v>9470</v>
      </c>
      <c r="AB4" t="s">
        <v>22</v>
      </c>
      <c r="AC4">
        <v>8494</v>
      </c>
      <c r="AD4">
        <v>8495</v>
      </c>
      <c r="AE4">
        <v>8532</v>
      </c>
      <c r="AF4">
        <v>8587</v>
      </c>
      <c r="AG4">
        <v>8482</v>
      </c>
      <c r="AH4">
        <v>9435</v>
      </c>
      <c r="AI4">
        <v>9465</v>
      </c>
    </row>
    <row r="5" spans="1:35" x14ac:dyDescent="0.25">
      <c r="A5" t="s">
        <v>23</v>
      </c>
      <c r="B5" s="7">
        <v>270</v>
      </c>
      <c r="C5">
        <v>251</v>
      </c>
      <c r="D5">
        <v>315</v>
      </c>
      <c r="E5">
        <v>270</v>
      </c>
      <c r="F5">
        <v>357</v>
      </c>
      <c r="G5">
        <v>260</v>
      </c>
      <c r="H5">
        <v>720</v>
      </c>
      <c r="J5" t="s">
        <v>23</v>
      </c>
      <c r="K5">
        <v>366</v>
      </c>
      <c r="L5">
        <v>264</v>
      </c>
      <c r="M5">
        <v>290</v>
      </c>
      <c r="N5">
        <v>309</v>
      </c>
      <c r="O5">
        <v>693</v>
      </c>
      <c r="P5">
        <v>360</v>
      </c>
      <c r="Q5">
        <v>693</v>
      </c>
      <c r="S5" t="s">
        <v>23</v>
      </c>
      <c r="T5">
        <v>345</v>
      </c>
      <c r="U5">
        <v>348</v>
      </c>
      <c r="V5">
        <v>1134</v>
      </c>
      <c r="W5" s="2">
        <v>296</v>
      </c>
      <c r="X5">
        <v>255</v>
      </c>
      <c r="Y5" s="2">
        <v>345</v>
      </c>
      <c r="Z5">
        <v>241</v>
      </c>
      <c r="AB5" t="s">
        <v>23</v>
      </c>
      <c r="AC5">
        <v>1217</v>
      </c>
      <c r="AD5">
        <v>1216</v>
      </c>
      <c r="AE5">
        <v>1179</v>
      </c>
      <c r="AF5">
        <v>1124</v>
      </c>
      <c r="AG5">
        <v>1229</v>
      </c>
      <c r="AH5">
        <v>276</v>
      </c>
      <c r="AI5">
        <v>246</v>
      </c>
    </row>
    <row r="6" spans="1:35" x14ac:dyDescent="0.25">
      <c r="A6" t="s">
        <v>24</v>
      </c>
      <c r="B6" s="7">
        <v>4255</v>
      </c>
      <c r="C6">
        <v>4640</v>
      </c>
      <c r="D6">
        <v>3160</v>
      </c>
      <c r="E6">
        <v>3999</v>
      </c>
      <c r="F6">
        <v>4585</v>
      </c>
      <c r="G6">
        <v>4226</v>
      </c>
      <c r="H6">
        <v>4892</v>
      </c>
      <c r="J6" t="s">
        <v>24</v>
      </c>
      <c r="K6">
        <v>3627</v>
      </c>
      <c r="L6">
        <v>4713</v>
      </c>
      <c r="M6">
        <v>3248</v>
      </c>
      <c r="N6">
        <v>3927</v>
      </c>
      <c r="O6">
        <v>4470</v>
      </c>
      <c r="P6">
        <v>3372</v>
      </c>
      <c r="Q6">
        <v>4470</v>
      </c>
      <c r="S6" t="s">
        <v>24</v>
      </c>
      <c r="T6">
        <v>4401</v>
      </c>
      <c r="U6">
        <v>5183</v>
      </c>
      <c r="V6">
        <v>4005</v>
      </c>
      <c r="W6" s="2">
        <v>4885</v>
      </c>
      <c r="X6">
        <v>4775</v>
      </c>
      <c r="Y6" s="2">
        <v>5156</v>
      </c>
      <c r="Z6">
        <v>6028</v>
      </c>
      <c r="AB6" t="s">
        <v>24</v>
      </c>
      <c r="AC6">
        <v>4714</v>
      </c>
      <c r="AD6">
        <v>4772</v>
      </c>
      <c r="AE6">
        <v>4724</v>
      </c>
      <c r="AF6">
        <v>4537</v>
      </c>
      <c r="AG6">
        <v>4621</v>
      </c>
      <c r="AH6">
        <v>5308</v>
      </c>
      <c r="AI6">
        <v>5490</v>
      </c>
    </row>
    <row r="7" spans="1:35" x14ac:dyDescent="0.25">
      <c r="A7" t="s">
        <v>25</v>
      </c>
      <c r="B7" s="7">
        <v>8578</v>
      </c>
      <c r="C7">
        <v>8193</v>
      </c>
      <c r="D7">
        <v>9673</v>
      </c>
      <c r="E7">
        <v>8834</v>
      </c>
      <c r="F7">
        <v>8248</v>
      </c>
      <c r="G7">
        <v>8607</v>
      </c>
      <c r="H7">
        <v>7941</v>
      </c>
      <c r="J7" t="s">
        <v>25</v>
      </c>
      <c r="K7">
        <v>9206</v>
      </c>
      <c r="L7">
        <v>8120</v>
      </c>
      <c r="M7">
        <v>9585</v>
      </c>
      <c r="N7">
        <v>8906</v>
      </c>
      <c r="O7">
        <v>8363</v>
      </c>
      <c r="P7">
        <v>9461</v>
      </c>
      <c r="Q7">
        <v>8363</v>
      </c>
      <c r="S7" t="s">
        <v>25</v>
      </c>
      <c r="T7">
        <v>8432</v>
      </c>
      <c r="U7">
        <v>7650</v>
      </c>
      <c r="V7">
        <v>8828</v>
      </c>
      <c r="W7" s="2">
        <v>7948</v>
      </c>
      <c r="X7">
        <v>8058</v>
      </c>
      <c r="Y7" s="2">
        <v>7677</v>
      </c>
      <c r="Z7">
        <v>6805</v>
      </c>
      <c r="AB7" t="s">
        <v>25</v>
      </c>
      <c r="AC7">
        <v>8119</v>
      </c>
      <c r="AD7">
        <v>8061</v>
      </c>
      <c r="AE7">
        <v>8109</v>
      </c>
      <c r="AF7">
        <v>8296</v>
      </c>
      <c r="AG7">
        <v>8212</v>
      </c>
      <c r="AH7">
        <v>7525</v>
      </c>
      <c r="AI7">
        <v>7343</v>
      </c>
    </row>
    <row r="8" spans="1:35" x14ac:dyDescent="0.25">
      <c r="A8" t="s">
        <v>55</v>
      </c>
      <c r="B8" s="7" t="s">
        <v>44</v>
      </c>
      <c r="C8" t="s">
        <v>2262</v>
      </c>
      <c r="D8" t="s">
        <v>2263</v>
      </c>
      <c r="E8" t="s">
        <v>2264</v>
      </c>
      <c r="F8" t="s">
        <v>2265</v>
      </c>
      <c r="G8" t="s">
        <v>210</v>
      </c>
      <c r="H8" t="s">
        <v>2267</v>
      </c>
      <c r="J8" t="s">
        <v>55</v>
      </c>
      <c r="K8" t="s">
        <v>2256</v>
      </c>
      <c r="L8" t="s">
        <v>2257</v>
      </c>
      <c r="M8" t="s">
        <v>2258</v>
      </c>
      <c r="N8" t="s">
        <v>2259</v>
      </c>
      <c r="O8" t="s">
        <v>2260</v>
      </c>
      <c r="P8" t="s">
        <v>2266</v>
      </c>
      <c r="Q8" t="s">
        <v>2261</v>
      </c>
      <c r="S8" t="s">
        <v>55</v>
      </c>
      <c r="T8" t="s">
        <v>2285</v>
      </c>
      <c r="U8" t="s">
        <v>2286</v>
      </c>
      <c r="V8" t="s">
        <v>2287</v>
      </c>
      <c r="W8" s="2" t="s">
        <v>98</v>
      </c>
      <c r="X8" t="s">
        <v>2284</v>
      </c>
      <c r="Y8" s="2" t="s">
        <v>182</v>
      </c>
      <c r="Z8" t="s">
        <v>2288</v>
      </c>
      <c r="AB8" t="s">
        <v>55</v>
      </c>
      <c r="AC8" t="s">
        <v>2280</v>
      </c>
      <c r="AD8" t="s">
        <v>129</v>
      </c>
      <c r="AE8" t="s">
        <v>2281</v>
      </c>
      <c r="AF8" t="s">
        <v>136</v>
      </c>
      <c r="AG8" t="s">
        <v>2283</v>
      </c>
      <c r="AH8" t="s">
        <v>185</v>
      </c>
      <c r="AI8" t="s">
        <v>2282</v>
      </c>
    </row>
    <row r="9" spans="1:35" x14ac:dyDescent="0.25">
      <c r="A9" t="s">
        <v>214</v>
      </c>
      <c r="B9" s="8">
        <v>79.930000000000007</v>
      </c>
      <c r="C9">
        <v>78.3</v>
      </c>
      <c r="D9">
        <v>84.59</v>
      </c>
      <c r="E9">
        <v>81.06</v>
      </c>
      <c r="F9">
        <v>78.08</v>
      </c>
      <c r="G9">
        <v>80.099999999999994</v>
      </c>
      <c r="H9">
        <v>75.11</v>
      </c>
      <c r="I9" s="3"/>
      <c r="J9" t="s">
        <v>56</v>
      </c>
      <c r="K9" s="2">
        <v>82.29</v>
      </c>
      <c r="L9" s="2">
        <v>77.92</v>
      </c>
      <c r="M9">
        <v>84.31</v>
      </c>
      <c r="N9">
        <v>81.209999999999994</v>
      </c>
      <c r="O9">
        <v>77.099999999999994</v>
      </c>
      <c r="P9">
        <v>83.45</v>
      </c>
      <c r="Q9">
        <v>77.099999999999994</v>
      </c>
      <c r="S9" t="s">
        <v>56</v>
      </c>
      <c r="T9">
        <v>78.95</v>
      </c>
      <c r="U9">
        <v>75.47</v>
      </c>
      <c r="V9">
        <v>77.2</v>
      </c>
      <c r="W9" s="2">
        <v>77.02</v>
      </c>
      <c r="X9">
        <v>77.69</v>
      </c>
      <c r="Y9" s="2">
        <v>75.599999999999994</v>
      </c>
      <c r="Z9">
        <v>72.19</v>
      </c>
      <c r="AB9" t="s">
        <v>56</v>
      </c>
      <c r="AC9">
        <v>73.69</v>
      </c>
      <c r="AD9">
        <v>73.44</v>
      </c>
      <c r="AE9">
        <v>73.819999999999993</v>
      </c>
      <c r="AF9">
        <v>74.89</v>
      </c>
      <c r="AG9">
        <v>74.05</v>
      </c>
      <c r="AH9">
        <v>75.23</v>
      </c>
      <c r="AI9">
        <v>74.56</v>
      </c>
    </row>
    <row r="10" spans="1:35" x14ac:dyDescent="0.25">
      <c r="A10" t="s">
        <v>10</v>
      </c>
      <c r="B10" s="2">
        <v>2.78</v>
      </c>
      <c r="C10">
        <v>2.58</v>
      </c>
      <c r="D10">
        <v>3.24</v>
      </c>
      <c r="E10">
        <v>2.78</v>
      </c>
      <c r="F10">
        <v>3.68</v>
      </c>
      <c r="G10">
        <v>2.68</v>
      </c>
      <c r="H10">
        <v>7.41</v>
      </c>
      <c r="I10" s="3"/>
      <c r="J10" t="s">
        <v>10</v>
      </c>
      <c r="K10" s="2">
        <v>3.77</v>
      </c>
      <c r="L10" s="2">
        <v>2.72</v>
      </c>
      <c r="M10">
        <v>2.99</v>
      </c>
      <c r="N10">
        <v>3.18</v>
      </c>
      <c r="O10">
        <v>7.14</v>
      </c>
      <c r="P10">
        <v>3.71</v>
      </c>
      <c r="Q10">
        <v>7.14</v>
      </c>
      <c r="S10" t="s">
        <v>10</v>
      </c>
      <c r="T10">
        <v>3.55</v>
      </c>
      <c r="U10">
        <v>3.58</v>
      </c>
      <c r="V10">
        <v>11.68</v>
      </c>
      <c r="W10" s="2">
        <v>3.05</v>
      </c>
      <c r="X10">
        <v>2.63</v>
      </c>
      <c r="Y10" s="2">
        <v>3.55</v>
      </c>
      <c r="Z10">
        <v>2.48</v>
      </c>
      <c r="AB10" t="s">
        <v>10</v>
      </c>
      <c r="AC10">
        <v>12.53</v>
      </c>
      <c r="AD10">
        <v>12.52</v>
      </c>
      <c r="AE10">
        <v>12.14</v>
      </c>
      <c r="AF10">
        <v>11.57</v>
      </c>
      <c r="AG10">
        <v>12.66</v>
      </c>
      <c r="AH10">
        <v>2.84</v>
      </c>
      <c r="AI10">
        <v>2.5299999999999998</v>
      </c>
    </row>
    <row r="11" spans="1:35" x14ac:dyDescent="0.25">
      <c r="A11" t="s">
        <v>11</v>
      </c>
      <c r="B11" s="2">
        <v>66.84</v>
      </c>
      <c r="C11">
        <v>63.84</v>
      </c>
      <c r="D11">
        <v>75.38</v>
      </c>
      <c r="E11">
        <v>68.84</v>
      </c>
      <c r="F11">
        <v>64.27</v>
      </c>
      <c r="G11">
        <v>67.069999999999993</v>
      </c>
      <c r="H11">
        <v>61.88</v>
      </c>
      <c r="I11" s="3"/>
      <c r="J11" t="s">
        <v>11</v>
      </c>
      <c r="K11" s="2">
        <v>71.739999999999995</v>
      </c>
      <c r="L11" s="2">
        <v>63.27</v>
      </c>
      <c r="M11">
        <v>74.69</v>
      </c>
      <c r="N11">
        <v>69.400000000000006</v>
      </c>
      <c r="O11">
        <v>65.17</v>
      </c>
      <c r="P11">
        <v>73.72</v>
      </c>
      <c r="Q11">
        <v>65.17</v>
      </c>
      <c r="S11" t="s">
        <v>11</v>
      </c>
      <c r="T11">
        <v>65.709999999999994</v>
      </c>
      <c r="U11">
        <v>59.61</v>
      </c>
      <c r="V11">
        <v>68.790000000000006</v>
      </c>
      <c r="W11" s="2">
        <v>61.93</v>
      </c>
      <c r="X11">
        <v>62.79</v>
      </c>
      <c r="Y11" s="2">
        <v>59.82</v>
      </c>
      <c r="Z11">
        <v>53.03</v>
      </c>
      <c r="AB11" t="s">
        <v>11</v>
      </c>
      <c r="AC11">
        <v>63.27</v>
      </c>
      <c r="AD11">
        <v>62.81</v>
      </c>
      <c r="AE11">
        <v>63.19</v>
      </c>
      <c r="AF11">
        <v>64.650000000000006</v>
      </c>
      <c r="AG11">
        <v>63.99</v>
      </c>
      <c r="AH11">
        <v>58.64</v>
      </c>
      <c r="AI11">
        <v>57.22</v>
      </c>
    </row>
    <row r="12" spans="1:35" x14ac:dyDescent="0.25">
      <c r="A12" t="s">
        <v>57</v>
      </c>
      <c r="B12" s="2">
        <v>96.95</v>
      </c>
      <c r="C12">
        <v>97.03</v>
      </c>
      <c r="D12">
        <v>96.85</v>
      </c>
      <c r="E12">
        <v>97.03</v>
      </c>
      <c r="F12">
        <v>95.85</v>
      </c>
      <c r="G12">
        <v>97.07</v>
      </c>
      <c r="H12">
        <v>91.69</v>
      </c>
      <c r="I12" s="3"/>
      <c r="J12" t="s">
        <v>57</v>
      </c>
      <c r="K12" s="2">
        <v>96.18</v>
      </c>
      <c r="L12" s="2">
        <v>96.85</v>
      </c>
      <c r="M12">
        <v>97.06</v>
      </c>
      <c r="N12">
        <v>96.65</v>
      </c>
      <c r="O12">
        <v>92.35</v>
      </c>
      <c r="P12">
        <v>96.33</v>
      </c>
      <c r="Q12">
        <v>92.35</v>
      </c>
      <c r="S12" t="s">
        <v>57</v>
      </c>
      <c r="T12">
        <v>96.07</v>
      </c>
      <c r="U12">
        <v>95.65</v>
      </c>
      <c r="V12">
        <v>88.62</v>
      </c>
      <c r="W12" s="2">
        <v>96.41</v>
      </c>
      <c r="X12">
        <v>96.93</v>
      </c>
      <c r="Y12" s="2">
        <v>95.8</v>
      </c>
      <c r="Z12">
        <v>96.58</v>
      </c>
      <c r="AB12" t="s">
        <v>57</v>
      </c>
      <c r="AC12">
        <v>86.96</v>
      </c>
      <c r="AD12">
        <v>86.89</v>
      </c>
      <c r="AE12">
        <v>87.31</v>
      </c>
      <c r="AF12">
        <v>88.07</v>
      </c>
      <c r="AG12">
        <v>86.98</v>
      </c>
      <c r="AH12">
        <v>96.46</v>
      </c>
      <c r="AI12">
        <v>96.76</v>
      </c>
    </row>
    <row r="13" spans="1:35" x14ac:dyDescent="0.25">
      <c r="A13" t="s">
        <v>58</v>
      </c>
      <c r="B13" s="2">
        <v>66.84</v>
      </c>
      <c r="C13">
        <v>63.84</v>
      </c>
      <c r="D13">
        <v>75.38</v>
      </c>
      <c r="E13">
        <v>68.84</v>
      </c>
      <c r="F13">
        <v>64.27</v>
      </c>
      <c r="G13">
        <v>67.069999999999993</v>
      </c>
      <c r="H13">
        <v>61.88</v>
      </c>
      <c r="I13" s="3"/>
      <c r="J13" t="s">
        <v>58</v>
      </c>
      <c r="K13" s="2">
        <v>71.739999999999995</v>
      </c>
      <c r="L13" s="2">
        <v>63.27</v>
      </c>
      <c r="M13">
        <v>74.69</v>
      </c>
      <c r="N13">
        <v>69.400000000000006</v>
      </c>
      <c r="O13">
        <v>65.17</v>
      </c>
      <c r="P13">
        <v>73.72</v>
      </c>
      <c r="Q13">
        <v>65.17</v>
      </c>
      <c r="S13" t="s">
        <v>58</v>
      </c>
      <c r="T13">
        <v>65.709999999999994</v>
      </c>
      <c r="U13">
        <v>59.61</v>
      </c>
      <c r="V13">
        <v>68.790000000000006</v>
      </c>
      <c r="W13" s="2">
        <v>61.93</v>
      </c>
      <c r="X13">
        <v>62.79</v>
      </c>
      <c r="Y13" s="2">
        <v>59.82</v>
      </c>
      <c r="Z13">
        <v>53.03</v>
      </c>
      <c r="AB13" t="s">
        <v>58</v>
      </c>
      <c r="AC13">
        <v>63.27</v>
      </c>
      <c r="AD13">
        <v>62.81</v>
      </c>
      <c r="AE13">
        <v>63.19</v>
      </c>
      <c r="AF13">
        <v>64.650000000000006</v>
      </c>
      <c r="AG13">
        <v>63.99</v>
      </c>
      <c r="AH13">
        <v>58.64</v>
      </c>
      <c r="AI13">
        <v>57.22</v>
      </c>
    </row>
    <row r="14" spans="1:35" x14ac:dyDescent="0.25">
      <c r="A14" t="s">
        <v>59</v>
      </c>
      <c r="B14" s="2">
        <v>79.13</v>
      </c>
      <c r="C14">
        <v>77.010000000000005</v>
      </c>
      <c r="D14">
        <v>84.77</v>
      </c>
      <c r="E14">
        <v>80.540000000000006</v>
      </c>
      <c r="F14">
        <v>76.95</v>
      </c>
      <c r="G14">
        <v>79.33</v>
      </c>
      <c r="H14">
        <v>73.89</v>
      </c>
      <c r="I14" s="3"/>
      <c r="J14" t="s">
        <v>59</v>
      </c>
      <c r="K14" s="2">
        <v>82.18</v>
      </c>
      <c r="L14" s="2">
        <v>76.540000000000006</v>
      </c>
      <c r="M14">
        <v>84.42</v>
      </c>
      <c r="N14">
        <v>80.790000000000006</v>
      </c>
      <c r="O14">
        <v>76.41</v>
      </c>
      <c r="P14">
        <v>83.53</v>
      </c>
      <c r="Q14">
        <v>76.41</v>
      </c>
      <c r="S14" t="s">
        <v>59</v>
      </c>
      <c r="T14">
        <v>78.040000000000006</v>
      </c>
      <c r="U14">
        <v>73.45</v>
      </c>
      <c r="V14">
        <v>77.459999999999994</v>
      </c>
      <c r="W14" s="2">
        <v>75.42</v>
      </c>
      <c r="X14">
        <v>76.209999999999994</v>
      </c>
      <c r="Y14" s="2">
        <v>73.62</v>
      </c>
      <c r="Z14">
        <v>68.459999999999994</v>
      </c>
      <c r="AB14" t="s">
        <v>59</v>
      </c>
      <c r="AC14">
        <v>73.25</v>
      </c>
      <c r="AD14">
        <v>72.92</v>
      </c>
      <c r="AE14">
        <v>73.31</v>
      </c>
      <c r="AF14">
        <v>74.56</v>
      </c>
      <c r="AG14">
        <v>73.739999999999995</v>
      </c>
      <c r="AH14">
        <v>72.94</v>
      </c>
      <c r="AI14">
        <v>71.91</v>
      </c>
    </row>
    <row r="15" spans="1:35" x14ac:dyDescent="0.25">
      <c r="A15" t="s">
        <v>10</v>
      </c>
      <c r="B15" s="2">
        <v>3.05</v>
      </c>
      <c r="C15">
        <v>2.97</v>
      </c>
      <c r="D15">
        <v>3.15</v>
      </c>
      <c r="E15">
        <v>2.97</v>
      </c>
      <c r="F15">
        <v>4.1500000000000004</v>
      </c>
      <c r="G15">
        <v>2.93</v>
      </c>
      <c r="H15">
        <v>8.31</v>
      </c>
      <c r="I15" s="3"/>
      <c r="J15" t="s">
        <v>15</v>
      </c>
      <c r="K15" s="2">
        <v>3.82</v>
      </c>
      <c r="L15" s="2">
        <v>3.15</v>
      </c>
      <c r="M15">
        <v>2.94</v>
      </c>
      <c r="N15">
        <v>3.35</v>
      </c>
      <c r="O15">
        <v>7.65</v>
      </c>
      <c r="P15">
        <v>3.67</v>
      </c>
      <c r="Q15">
        <v>7.65</v>
      </c>
      <c r="S15" t="s">
        <v>10</v>
      </c>
      <c r="T15">
        <v>3.93</v>
      </c>
      <c r="U15">
        <v>4.3499999999999996</v>
      </c>
      <c r="V15">
        <v>11.38</v>
      </c>
      <c r="W15" s="2">
        <v>3.59</v>
      </c>
      <c r="X15">
        <v>3.07</v>
      </c>
      <c r="Y15" s="2">
        <v>4.3</v>
      </c>
      <c r="Z15">
        <v>3.42</v>
      </c>
      <c r="AB15" t="s">
        <v>10</v>
      </c>
      <c r="AC15">
        <v>13.04</v>
      </c>
      <c r="AD15">
        <v>13.11</v>
      </c>
      <c r="AE15">
        <v>12.69</v>
      </c>
      <c r="AF15">
        <v>11.93</v>
      </c>
      <c r="AG15">
        <v>13.02</v>
      </c>
      <c r="AH15">
        <v>3.54</v>
      </c>
      <c r="AI15">
        <v>3.24</v>
      </c>
    </row>
    <row r="16" spans="1:35" x14ac:dyDescent="0.25">
      <c r="A16" t="s">
        <v>16</v>
      </c>
      <c r="B16" s="2">
        <v>31.07</v>
      </c>
      <c r="C16">
        <v>32.909999999999997</v>
      </c>
      <c r="D16">
        <v>25.17</v>
      </c>
      <c r="E16">
        <v>29.75</v>
      </c>
      <c r="F16">
        <v>32.89</v>
      </c>
      <c r="G16">
        <v>30.9</v>
      </c>
      <c r="H16">
        <v>35.24</v>
      </c>
      <c r="I16" s="3"/>
      <c r="J16" t="s">
        <v>16</v>
      </c>
      <c r="K16" s="2">
        <v>27.96</v>
      </c>
      <c r="L16" s="2">
        <v>33.28</v>
      </c>
      <c r="M16">
        <v>25.64</v>
      </c>
      <c r="N16">
        <v>29.46</v>
      </c>
      <c r="O16">
        <v>33.14</v>
      </c>
      <c r="P16">
        <v>26.5</v>
      </c>
      <c r="Q16">
        <v>33.14</v>
      </c>
      <c r="S16" t="s">
        <v>16</v>
      </c>
      <c r="T16">
        <v>31.97</v>
      </c>
      <c r="U16">
        <v>35.630000000000003</v>
      </c>
      <c r="V16">
        <v>31.83</v>
      </c>
      <c r="W16" s="2">
        <v>34.159999999999997</v>
      </c>
      <c r="X16">
        <v>33.549999999999997</v>
      </c>
      <c r="Y16" s="2">
        <v>35.5</v>
      </c>
      <c r="Z16">
        <v>38.9</v>
      </c>
      <c r="AB16" t="s">
        <v>16</v>
      </c>
      <c r="AC16">
        <v>35.69</v>
      </c>
      <c r="AD16">
        <v>35.97</v>
      </c>
      <c r="AE16">
        <v>35.64</v>
      </c>
      <c r="AF16">
        <v>34.729999999999997</v>
      </c>
      <c r="AG16">
        <v>35.270000000000003</v>
      </c>
      <c r="AH16">
        <v>36</v>
      </c>
      <c r="AI16">
        <v>36.71</v>
      </c>
    </row>
    <row r="18" spans="1:35" x14ac:dyDescent="0.25">
      <c r="A18" s="20" t="s">
        <v>2300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S18" s="20" t="s">
        <v>178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19" t="s">
        <v>107</v>
      </c>
      <c r="B19" s="19"/>
      <c r="C19" s="19"/>
      <c r="D19" s="19"/>
      <c r="E19" s="19"/>
      <c r="F19" s="19"/>
      <c r="G19" s="19"/>
      <c r="H19" s="13"/>
      <c r="J19" s="19" t="s">
        <v>106</v>
      </c>
      <c r="K19" s="19"/>
      <c r="L19" s="19"/>
      <c r="M19" s="19"/>
      <c r="N19" s="19"/>
      <c r="O19" s="19"/>
      <c r="P19" s="19"/>
      <c r="S19" s="19" t="s">
        <v>107</v>
      </c>
      <c r="T19" s="19"/>
      <c r="U19" s="19"/>
      <c r="V19" s="19"/>
      <c r="W19" s="19"/>
      <c r="X19" s="19"/>
      <c r="Y19" s="19"/>
      <c r="Z19" s="13"/>
      <c r="AB19" s="19" t="s">
        <v>106</v>
      </c>
      <c r="AC19" s="19"/>
      <c r="AD19" s="19"/>
      <c r="AE19" s="19"/>
      <c r="AF19" s="19"/>
      <c r="AG19" s="19"/>
      <c r="AH19" s="19"/>
    </row>
    <row r="20" spans="1:35" ht="18" thickBot="1" x14ac:dyDescent="0.35">
      <c r="A20" s="6" t="s">
        <v>64</v>
      </c>
      <c r="B20" t="s">
        <v>39</v>
      </c>
      <c r="C20" t="s">
        <v>40</v>
      </c>
      <c r="D20" t="s">
        <v>41</v>
      </c>
      <c r="E20" t="s">
        <v>42</v>
      </c>
      <c r="F20" t="s">
        <v>43</v>
      </c>
      <c r="G20" t="s">
        <v>61</v>
      </c>
      <c r="H20" t="s">
        <v>2092</v>
      </c>
      <c r="J20" s="6" t="s">
        <v>64</v>
      </c>
      <c r="K20" t="s">
        <v>39</v>
      </c>
      <c r="L20" t="s">
        <v>40</v>
      </c>
      <c r="M20" t="s">
        <v>41</v>
      </c>
      <c r="N20" t="s">
        <v>42</v>
      </c>
      <c r="O20" t="s">
        <v>43</v>
      </c>
      <c r="P20" t="s">
        <v>61</v>
      </c>
      <c r="Q20" t="s">
        <v>2092</v>
      </c>
      <c r="S20" s="6" t="s">
        <v>64</v>
      </c>
      <c r="T20" t="s">
        <v>39</v>
      </c>
      <c r="U20" t="s">
        <v>40</v>
      </c>
      <c r="V20" t="s">
        <v>41</v>
      </c>
      <c r="W20" t="s">
        <v>42</v>
      </c>
      <c r="X20" t="s">
        <v>43</v>
      </c>
      <c r="Y20" t="s">
        <v>61</v>
      </c>
      <c r="Z20" t="s">
        <v>2092</v>
      </c>
      <c r="AB20" s="6" t="s">
        <v>64</v>
      </c>
      <c r="AC20" t="s">
        <v>39</v>
      </c>
      <c r="AD20" t="s">
        <v>40</v>
      </c>
      <c r="AE20" t="s">
        <v>41</v>
      </c>
      <c r="AF20" t="s">
        <v>42</v>
      </c>
      <c r="AG20" t="s">
        <v>43</v>
      </c>
      <c r="AH20" t="s">
        <v>61</v>
      </c>
      <c r="AI20" t="s">
        <v>2092</v>
      </c>
    </row>
    <row r="21" spans="1:35" ht="15.75" thickTop="1" x14ac:dyDescent="0.25">
      <c r="A21" t="s">
        <v>22</v>
      </c>
      <c r="B21">
        <v>9447</v>
      </c>
      <c r="C21">
        <v>9399</v>
      </c>
      <c r="D21">
        <v>9414</v>
      </c>
      <c r="E21">
        <v>9079</v>
      </c>
      <c r="F21">
        <v>9348</v>
      </c>
      <c r="G21" s="2">
        <v>8960</v>
      </c>
      <c r="H21">
        <v>8977</v>
      </c>
      <c r="J21" t="s">
        <v>22</v>
      </c>
      <c r="K21">
        <v>9138</v>
      </c>
      <c r="L21">
        <v>9459</v>
      </c>
      <c r="M21">
        <v>9344</v>
      </c>
      <c r="N21">
        <v>9437</v>
      </c>
      <c r="O21">
        <v>8999</v>
      </c>
      <c r="P21">
        <v>9269</v>
      </c>
      <c r="Q21">
        <v>8969</v>
      </c>
      <c r="S21" t="s">
        <v>22</v>
      </c>
      <c r="T21">
        <v>9424</v>
      </c>
      <c r="U21">
        <v>9454</v>
      </c>
      <c r="V21">
        <v>8997</v>
      </c>
      <c r="W21" s="2">
        <v>9438</v>
      </c>
      <c r="X21">
        <v>9380</v>
      </c>
      <c r="Y21" s="2">
        <v>9520</v>
      </c>
      <c r="Z21">
        <v>8951</v>
      </c>
      <c r="AB21" t="s">
        <v>22</v>
      </c>
      <c r="AC21">
        <v>9392</v>
      </c>
      <c r="AD21">
        <v>9439</v>
      </c>
      <c r="AE21">
        <v>8976</v>
      </c>
      <c r="AF21" s="2">
        <v>9404</v>
      </c>
      <c r="AG21" s="2">
        <v>9306</v>
      </c>
      <c r="AH21" s="2">
        <v>9393</v>
      </c>
      <c r="AI21">
        <v>8959</v>
      </c>
    </row>
    <row r="22" spans="1:35" x14ac:dyDescent="0.25">
      <c r="A22" t="s">
        <v>23</v>
      </c>
      <c r="B22">
        <v>264</v>
      </c>
      <c r="C22">
        <v>312</v>
      </c>
      <c r="D22">
        <v>297</v>
      </c>
      <c r="E22">
        <v>632</v>
      </c>
      <c r="F22">
        <v>363</v>
      </c>
      <c r="G22" s="2">
        <v>751</v>
      </c>
      <c r="H22">
        <v>734</v>
      </c>
      <c r="J22" t="s">
        <v>23</v>
      </c>
      <c r="K22">
        <v>573</v>
      </c>
      <c r="L22">
        <v>252</v>
      </c>
      <c r="M22">
        <v>367</v>
      </c>
      <c r="N22">
        <v>274</v>
      </c>
      <c r="O22">
        <v>712</v>
      </c>
      <c r="P22">
        <v>442</v>
      </c>
      <c r="Q22">
        <v>742</v>
      </c>
      <c r="S22" t="s">
        <v>23</v>
      </c>
      <c r="T22">
        <v>287</v>
      </c>
      <c r="U22">
        <v>257</v>
      </c>
      <c r="V22">
        <v>714</v>
      </c>
      <c r="W22" s="2">
        <v>273</v>
      </c>
      <c r="X22">
        <v>331</v>
      </c>
      <c r="Y22" s="2">
        <v>191</v>
      </c>
      <c r="Z22">
        <v>760</v>
      </c>
      <c r="AB22" t="s">
        <v>23</v>
      </c>
      <c r="AC22">
        <v>319</v>
      </c>
      <c r="AD22">
        <v>272</v>
      </c>
      <c r="AE22">
        <v>735</v>
      </c>
      <c r="AF22" s="2">
        <v>307</v>
      </c>
      <c r="AG22" s="2">
        <v>405</v>
      </c>
      <c r="AH22" s="2">
        <v>318</v>
      </c>
      <c r="AI22">
        <v>752</v>
      </c>
    </row>
    <row r="23" spans="1:35" x14ac:dyDescent="0.25">
      <c r="A23" t="s">
        <v>24</v>
      </c>
      <c r="B23">
        <v>4205</v>
      </c>
      <c r="C23">
        <v>4533</v>
      </c>
      <c r="D23">
        <v>3904</v>
      </c>
      <c r="E23">
        <v>4046</v>
      </c>
      <c r="F23">
        <v>4495</v>
      </c>
      <c r="G23" s="2">
        <v>4207</v>
      </c>
      <c r="H23">
        <v>5267</v>
      </c>
      <c r="J23" t="s">
        <v>24</v>
      </c>
      <c r="K23">
        <v>3490</v>
      </c>
      <c r="L23">
        <v>4495</v>
      </c>
      <c r="M23">
        <v>3138</v>
      </c>
      <c r="N23">
        <v>4086</v>
      </c>
      <c r="O23">
        <v>4403</v>
      </c>
      <c r="P23">
        <v>3620</v>
      </c>
      <c r="Q23">
        <v>5091</v>
      </c>
      <c r="S23" t="s">
        <v>24</v>
      </c>
      <c r="T23">
        <v>4103</v>
      </c>
      <c r="U23">
        <v>5186</v>
      </c>
      <c r="V23">
        <v>4425</v>
      </c>
      <c r="W23" s="2">
        <v>4194</v>
      </c>
      <c r="X23">
        <v>5170</v>
      </c>
      <c r="Y23" s="2">
        <v>5481</v>
      </c>
      <c r="Z23">
        <v>5669</v>
      </c>
      <c r="AB23" t="s">
        <v>24</v>
      </c>
      <c r="AC23">
        <v>4442</v>
      </c>
      <c r="AD23">
        <v>5523</v>
      </c>
      <c r="AE23">
        <v>3868</v>
      </c>
      <c r="AF23" s="2">
        <v>4644</v>
      </c>
      <c r="AG23" s="2">
        <v>5219</v>
      </c>
      <c r="AH23" s="2">
        <v>4537</v>
      </c>
      <c r="AI23">
        <v>5716</v>
      </c>
    </row>
    <row r="24" spans="1:35" x14ac:dyDescent="0.25">
      <c r="A24" t="s">
        <v>25</v>
      </c>
      <c r="B24">
        <v>8628</v>
      </c>
      <c r="C24">
        <v>8300</v>
      </c>
      <c r="D24">
        <v>8929</v>
      </c>
      <c r="E24">
        <v>8787</v>
      </c>
      <c r="F24">
        <v>8338</v>
      </c>
      <c r="G24" s="2">
        <v>8626</v>
      </c>
      <c r="H24">
        <v>7566</v>
      </c>
      <c r="J24" t="s">
        <v>25</v>
      </c>
      <c r="K24">
        <v>9343</v>
      </c>
      <c r="L24">
        <v>8338</v>
      </c>
      <c r="M24">
        <v>9695</v>
      </c>
      <c r="N24">
        <v>8747</v>
      </c>
      <c r="O24">
        <v>8430</v>
      </c>
      <c r="P24">
        <v>9213</v>
      </c>
      <c r="Q24">
        <v>7742</v>
      </c>
      <c r="S24" t="s">
        <v>25</v>
      </c>
      <c r="T24">
        <v>8730</v>
      </c>
      <c r="U24">
        <v>7647</v>
      </c>
      <c r="V24">
        <v>8408</v>
      </c>
      <c r="W24" s="2">
        <v>8639</v>
      </c>
      <c r="X24">
        <v>7663</v>
      </c>
      <c r="Y24" s="2">
        <v>7352</v>
      </c>
      <c r="Z24">
        <v>7164</v>
      </c>
      <c r="AB24" t="s">
        <v>25</v>
      </c>
      <c r="AC24">
        <v>8391</v>
      </c>
      <c r="AD24">
        <v>7310</v>
      </c>
      <c r="AE24">
        <v>8965</v>
      </c>
      <c r="AF24" s="2">
        <v>8189</v>
      </c>
      <c r="AG24" s="2">
        <v>7614</v>
      </c>
      <c r="AH24" s="2">
        <v>8296</v>
      </c>
      <c r="AI24">
        <v>7117</v>
      </c>
    </row>
    <row r="25" spans="1:35" x14ac:dyDescent="0.25">
      <c r="A25" t="s">
        <v>55</v>
      </c>
      <c r="B25" t="s">
        <v>2279</v>
      </c>
      <c r="C25" t="s">
        <v>2278</v>
      </c>
      <c r="D25" t="s">
        <v>2277</v>
      </c>
      <c r="E25" t="s">
        <v>2276</v>
      </c>
      <c r="F25" t="s">
        <v>2275</v>
      </c>
      <c r="G25" s="2" t="s">
        <v>204</v>
      </c>
      <c r="H25" t="s">
        <v>2274</v>
      </c>
      <c r="J25" t="s">
        <v>55</v>
      </c>
      <c r="K25" t="s">
        <v>2269</v>
      </c>
      <c r="L25" t="s">
        <v>156</v>
      </c>
      <c r="M25" t="s">
        <v>2271</v>
      </c>
      <c r="N25" t="s">
        <v>2270</v>
      </c>
      <c r="O25" t="s">
        <v>2272</v>
      </c>
      <c r="P25" t="s">
        <v>2268</v>
      </c>
      <c r="Q25" t="s">
        <v>2273</v>
      </c>
      <c r="S25" t="s">
        <v>55</v>
      </c>
      <c r="T25" t="s">
        <v>2298</v>
      </c>
      <c r="U25" t="s">
        <v>2297</v>
      </c>
      <c r="V25" t="s">
        <v>2296</v>
      </c>
      <c r="W25" s="2" t="s">
        <v>110</v>
      </c>
      <c r="X25" t="s">
        <v>2295</v>
      </c>
      <c r="Y25" s="2" t="s">
        <v>188</v>
      </c>
      <c r="Z25" t="s">
        <v>2294</v>
      </c>
      <c r="AB25" t="s">
        <v>55</v>
      </c>
      <c r="AC25" t="s">
        <v>2291</v>
      </c>
      <c r="AD25" t="s">
        <v>2292</v>
      </c>
      <c r="AE25" t="s">
        <v>2293</v>
      </c>
      <c r="AF25" s="2" t="s">
        <v>121</v>
      </c>
      <c r="AG25" s="2" t="s">
        <v>125</v>
      </c>
      <c r="AH25" s="2" t="s">
        <v>2290</v>
      </c>
      <c r="AI25" t="s">
        <v>2289</v>
      </c>
    </row>
    <row r="26" spans="1:35" x14ac:dyDescent="0.25">
      <c r="A26" t="s">
        <v>56</v>
      </c>
      <c r="B26">
        <v>80.180000000000007</v>
      </c>
      <c r="C26">
        <v>78.510000000000005</v>
      </c>
      <c r="D26">
        <v>81.37</v>
      </c>
      <c r="E26">
        <v>79.25</v>
      </c>
      <c r="F26">
        <v>78.45</v>
      </c>
      <c r="G26" s="2">
        <v>78.010000000000005</v>
      </c>
      <c r="H26">
        <v>73.38</v>
      </c>
      <c r="J26" t="s">
        <v>56</v>
      </c>
      <c r="K26">
        <v>81.98</v>
      </c>
      <c r="L26">
        <v>78.94</v>
      </c>
      <c r="M26">
        <v>84.45</v>
      </c>
      <c r="N26">
        <v>80.66</v>
      </c>
      <c r="O26">
        <v>77.31</v>
      </c>
      <c r="P26">
        <v>81.98</v>
      </c>
      <c r="Q26">
        <v>74.13</v>
      </c>
      <c r="S26" t="s">
        <v>56</v>
      </c>
      <c r="T26">
        <v>80.53</v>
      </c>
      <c r="U26">
        <v>75.86</v>
      </c>
      <c r="V26">
        <v>77.2</v>
      </c>
      <c r="W26" s="2">
        <v>80.19</v>
      </c>
      <c r="X26">
        <v>75.599999999999994</v>
      </c>
      <c r="Y26" s="2">
        <v>74.84</v>
      </c>
      <c r="Z26">
        <v>71.48</v>
      </c>
      <c r="AB26" t="s">
        <v>56</v>
      </c>
      <c r="AC26">
        <v>78.88</v>
      </c>
      <c r="AD26">
        <v>74.290000000000006</v>
      </c>
      <c r="AE26">
        <v>79.58</v>
      </c>
      <c r="AF26" s="2">
        <v>78.08</v>
      </c>
      <c r="AG26" s="2">
        <v>75.05</v>
      </c>
      <c r="AH26" s="2">
        <v>78.64</v>
      </c>
      <c r="AI26">
        <v>71.31</v>
      </c>
    </row>
    <row r="27" spans="1:35" x14ac:dyDescent="0.25">
      <c r="A27" t="s">
        <v>10</v>
      </c>
      <c r="B27">
        <v>2.72</v>
      </c>
      <c r="C27">
        <v>3.21</v>
      </c>
      <c r="D27">
        <v>3.06</v>
      </c>
      <c r="E27">
        <v>6.51</v>
      </c>
      <c r="F27">
        <v>3.74</v>
      </c>
      <c r="G27" s="2">
        <v>7.73</v>
      </c>
      <c r="H27">
        <v>7.56</v>
      </c>
      <c r="J27" t="s">
        <v>10</v>
      </c>
      <c r="K27">
        <v>5.9</v>
      </c>
      <c r="L27">
        <v>2.59</v>
      </c>
      <c r="M27">
        <v>3.78</v>
      </c>
      <c r="N27">
        <v>2.82</v>
      </c>
      <c r="O27">
        <v>7.33</v>
      </c>
      <c r="P27">
        <v>4.55</v>
      </c>
      <c r="Q27">
        <v>7.64</v>
      </c>
      <c r="S27" t="s">
        <v>10</v>
      </c>
      <c r="T27">
        <v>2.96</v>
      </c>
      <c r="U27">
        <v>2.65</v>
      </c>
      <c r="V27">
        <v>7.35</v>
      </c>
      <c r="W27" s="2">
        <v>2.81</v>
      </c>
      <c r="X27">
        <v>3.41</v>
      </c>
      <c r="Y27" s="2">
        <v>1.97</v>
      </c>
      <c r="Z27">
        <v>7.83</v>
      </c>
      <c r="AB27" t="s">
        <v>10</v>
      </c>
      <c r="AC27">
        <v>3.28</v>
      </c>
      <c r="AD27">
        <v>2.8</v>
      </c>
      <c r="AE27">
        <v>7.57</v>
      </c>
      <c r="AF27" s="2">
        <v>3.16</v>
      </c>
      <c r="AG27" s="2">
        <v>4.17</v>
      </c>
      <c r="AH27" s="2">
        <v>3.27</v>
      </c>
      <c r="AI27">
        <v>7.74</v>
      </c>
    </row>
    <row r="28" spans="1:35" x14ac:dyDescent="0.25">
      <c r="A28" t="s">
        <v>11</v>
      </c>
      <c r="B28">
        <v>67.23</v>
      </c>
      <c r="C28">
        <v>64.680000000000007</v>
      </c>
      <c r="D28">
        <v>69.58</v>
      </c>
      <c r="E28">
        <v>68.47</v>
      </c>
      <c r="F28">
        <v>64.97</v>
      </c>
      <c r="G28" s="2">
        <v>67.22</v>
      </c>
      <c r="H28">
        <v>58.96</v>
      </c>
      <c r="J28" t="s">
        <v>11</v>
      </c>
      <c r="K28">
        <v>72.8</v>
      </c>
      <c r="L28">
        <v>64.97</v>
      </c>
      <c r="M28">
        <v>75.55</v>
      </c>
      <c r="N28">
        <v>68.16</v>
      </c>
      <c r="O28">
        <v>65.69</v>
      </c>
      <c r="P28">
        <v>71.790000000000006</v>
      </c>
      <c r="Q28">
        <v>60.33</v>
      </c>
      <c r="S28" t="s">
        <v>11</v>
      </c>
      <c r="T28">
        <v>68.03</v>
      </c>
      <c r="U28">
        <v>59.59</v>
      </c>
      <c r="V28">
        <v>65.52</v>
      </c>
      <c r="W28" s="2">
        <v>67.319999999999993</v>
      </c>
      <c r="X28">
        <v>59.71</v>
      </c>
      <c r="Y28" s="2">
        <v>57.29</v>
      </c>
      <c r="Z28">
        <v>55.82</v>
      </c>
      <c r="AB28" t="s">
        <v>11</v>
      </c>
      <c r="AC28">
        <v>65.39</v>
      </c>
      <c r="AD28">
        <v>56.96</v>
      </c>
      <c r="AE28">
        <v>69.86</v>
      </c>
      <c r="AF28" s="2">
        <v>63.81</v>
      </c>
      <c r="AG28" s="2">
        <v>59.33</v>
      </c>
      <c r="AH28" s="2">
        <v>64.650000000000006</v>
      </c>
      <c r="AI28">
        <v>55.46</v>
      </c>
    </row>
    <row r="29" spans="1:35" x14ac:dyDescent="0.25">
      <c r="A29" t="s">
        <v>57</v>
      </c>
      <c r="B29">
        <v>97.03</v>
      </c>
      <c r="C29">
        <v>96.38</v>
      </c>
      <c r="D29">
        <v>96.78</v>
      </c>
      <c r="E29">
        <v>93.29</v>
      </c>
      <c r="F29">
        <v>95.83</v>
      </c>
      <c r="G29" s="2">
        <v>91.99</v>
      </c>
      <c r="H29">
        <v>91.16</v>
      </c>
      <c r="J29" t="s">
        <v>57</v>
      </c>
      <c r="K29">
        <v>94.22</v>
      </c>
      <c r="L29">
        <v>97.07</v>
      </c>
      <c r="M29">
        <v>96.35</v>
      </c>
      <c r="N29">
        <v>96.96</v>
      </c>
      <c r="O29">
        <v>92.21</v>
      </c>
      <c r="P29">
        <v>95.42</v>
      </c>
      <c r="Q29">
        <v>91.25</v>
      </c>
      <c r="S29" t="s">
        <v>57</v>
      </c>
      <c r="T29">
        <v>96.82</v>
      </c>
      <c r="U29">
        <v>96.75</v>
      </c>
      <c r="V29">
        <v>92.17</v>
      </c>
      <c r="W29" s="2">
        <v>96.94</v>
      </c>
      <c r="X29">
        <v>95.86</v>
      </c>
      <c r="Y29" s="2">
        <v>97.47</v>
      </c>
      <c r="Z29">
        <v>90.41</v>
      </c>
      <c r="AB29" t="s">
        <v>57</v>
      </c>
      <c r="AC29">
        <v>96.34</v>
      </c>
      <c r="AD29">
        <v>96.41</v>
      </c>
      <c r="AE29">
        <v>92.42</v>
      </c>
      <c r="AF29" s="2">
        <v>96.39</v>
      </c>
      <c r="AG29" s="2">
        <v>94.95</v>
      </c>
      <c r="AH29" s="2">
        <v>96.31</v>
      </c>
      <c r="AI29">
        <v>90.44</v>
      </c>
    </row>
    <row r="30" spans="1:35" x14ac:dyDescent="0.25">
      <c r="A30" t="s">
        <v>58</v>
      </c>
      <c r="B30">
        <v>67.23</v>
      </c>
      <c r="C30">
        <v>64.680000000000007</v>
      </c>
      <c r="D30">
        <v>69.58</v>
      </c>
      <c r="E30">
        <v>68.47</v>
      </c>
      <c r="F30">
        <v>64.97</v>
      </c>
      <c r="G30" s="2">
        <v>67.22</v>
      </c>
      <c r="H30">
        <v>58.96</v>
      </c>
      <c r="J30" t="s">
        <v>58</v>
      </c>
      <c r="K30">
        <v>72.8</v>
      </c>
      <c r="L30">
        <v>64.97</v>
      </c>
      <c r="M30">
        <v>75.55</v>
      </c>
      <c r="N30">
        <v>68.16</v>
      </c>
      <c r="O30">
        <v>65.69</v>
      </c>
      <c r="P30">
        <v>71.790000000000006</v>
      </c>
      <c r="Q30">
        <v>60.33</v>
      </c>
      <c r="S30" t="s">
        <v>58</v>
      </c>
      <c r="T30">
        <v>68.03</v>
      </c>
      <c r="U30">
        <v>59.59</v>
      </c>
      <c r="V30">
        <v>65.52</v>
      </c>
      <c r="W30" s="2">
        <v>67.319999999999993</v>
      </c>
      <c r="X30">
        <v>59.71</v>
      </c>
      <c r="Y30" s="2">
        <v>57.29</v>
      </c>
      <c r="Z30">
        <v>55.82</v>
      </c>
      <c r="AB30" t="s">
        <v>58</v>
      </c>
      <c r="AC30">
        <v>65.39</v>
      </c>
      <c r="AD30">
        <v>56.96</v>
      </c>
      <c r="AE30">
        <v>69.86</v>
      </c>
      <c r="AF30" s="2">
        <v>63.81</v>
      </c>
      <c r="AG30" s="2">
        <v>59.33</v>
      </c>
      <c r="AH30" s="2">
        <v>64.650000000000006</v>
      </c>
      <c r="AI30">
        <v>55.46</v>
      </c>
    </row>
    <row r="31" spans="1:35" x14ac:dyDescent="0.25">
      <c r="A31" t="s">
        <v>59</v>
      </c>
      <c r="B31">
        <v>79.430000000000007</v>
      </c>
      <c r="C31">
        <v>77.41</v>
      </c>
      <c r="D31">
        <v>80.959999999999994</v>
      </c>
      <c r="E31">
        <v>78.98</v>
      </c>
      <c r="F31">
        <v>77.44</v>
      </c>
      <c r="G31" s="2">
        <v>77.680000000000007</v>
      </c>
      <c r="H31">
        <v>71.599999999999994</v>
      </c>
      <c r="J31" t="s">
        <v>59</v>
      </c>
      <c r="K31">
        <v>82.14</v>
      </c>
      <c r="L31">
        <v>77.84</v>
      </c>
      <c r="M31">
        <v>84.69</v>
      </c>
      <c r="N31">
        <v>80.05</v>
      </c>
      <c r="O31">
        <v>76.72</v>
      </c>
      <c r="P31">
        <v>81.94</v>
      </c>
      <c r="Q31">
        <v>72.64</v>
      </c>
      <c r="S31" t="s">
        <v>59</v>
      </c>
      <c r="T31">
        <v>79.91</v>
      </c>
      <c r="U31">
        <v>73.75</v>
      </c>
      <c r="V31">
        <v>76.59</v>
      </c>
      <c r="W31" s="2">
        <v>79.459999999999994</v>
      </c>
      <c r="X31">
        <v>73.59</v>
      </c>
      <c r="Y31">
        <v>72.16</v>
      </c>
      <c r="Z31">
        <v>69.03</v>
      </c>
      <c r="AB31" t="s">
        <v>59</v>
      </c>
      <c r="AC31">
        <v>77.900000000000006</v>
      </c>
      <c r="AD31">
        <v>71.61</v>
      </c>
      <c r="AE31">
        <v>79.569999999999993</v>
      </c>
      <c r="AF31" s="2">
        <v>76.790000000000006</v>
      </c>
      <c r="AG31" s="2">
        <v>73.03</v>
      </c>
      <c r="AH31" s="2">
        <v>77.36</v>
      </c>
      <c r="AI31">
        <v>68.760000000000005</v>
      </c>
    </row>
    <row r="32" spans="1:35" x14ac:dyDescent="0.25">
      <c r="A32" t="s">
        <v>10</v>
      </c>
      <c r="B32">
        <v>2.97</v>
      </c>
      <c r="C32">
        <v>3.62</v>
      </c>
      <c r="D32">
        <v>3.22</v>
      </c>
      <c r="E32">
        <v>6.71</v>
      </c>
      <c r="F32">
        <v>4.17</v>
      </c>
      <c r="G32" s="2">
        <v>8.01</v>
      </c>
      <c r="H32">
        <v>8.84</v>
      </c>
      <c r="J32" t="s">
        <v>10</v>
      </c>
      <c r="K32">
        <v>5.78</v>
      </c>
      <c r="L32">
        <v>2.93</v>
      </c>
      <c r="M32">
        <v>3.65</v>
      </c>
      <c r="N32">
        <v>3.04</v>
      </c>
      <c r="O32">
        <v>7.79</v>
      </c>
      <c r="P32">
        <v>4.58</v>
      </c>
      <c r="Q32">
        <v>8.75</v>
      </c>
      <c r="S32" t="s">
        <v>10</v>
      </c>
      <c r="T32">
        <v>3.18</v>
      </c>
      <c r="U32">
        <v>3.25</v>
      </c>
      <c r="V32">
        <v>7.83</v>
      </c>
      <c r="W32" s="2">
        <v>3.06</v>
      </c>
      <c r="X32">
        <v>4.1399999999999997</v>
      </c>
      <c r="Y32" s="2">
        <v>2.5299999999999998</v>
      </c>
      <c r="Z32">
        <v>9.59</v>
      </c>
      <c r="AB32" t="s">
        <v>15</v>
      </c>
      <c r="AC32">
        <v>3.66</v>
      </c>
      <c r="AD32">
        <v>3.59</v>
      </c>
      <c r="AE32">
        <v>7.58</v>
      </c>
      <c r="AF32" s="2">
        <v>3.61</v>
      </c>
      <c r="AG32" s="2">
        <v>5.05</v>
      </c>
      <c r="AH32" s="2">
        <v>3.69</v>
      </c>
      <c r="AI32">
        <v>9.56</v>
      </c>
    </row>
    <row r="33" spans="1:35" x14ac:dyDescent="0.25">
      <c r="A33" t="s">
        <v>16</v>
      </c>
      <c r="B33">
        <v>30.8</v>
      </c>
      <c r="C33">
        <v>32.54</v>
      </c>
      <c r="D33">
        <v>29.31</v>
      </c>
      <c r="E33">
        <v>30.83</v>
      </c>
      <c r="F33">
        <v>32.47</v>
      </c>
      <c r="G33" s="2">
        <v>31.95</v>
      </c>
      <c r="H33">
        <v>36.979999999999997</v>
      </c>
      <c r="J33" t="s">
        <v>16</v>
      </c>
      <c r="K33">
        <v>27.64</v>
      </c>
      <c r="L33">
        <v>32.21</v>
      </c>
      <c r="M33">
        <v>25.14</v>
      </c>
      <c r="N33">
        <v>30.22</v>
      </c>
      <c r="O33">
        <v>32.85</v>
      </c>
      <c r="P33">
        <v>28.09</v>
      </c>
      <c r="Q33">
        <v>36.21</v>
      </c>
      <c r="S33" t="s">
        <v>16</v>
      </c>
      <c r="T33">
        <v>30.33</v>
      </c>
      <c r="U33">
        <v>35.42</v>
      </c>
      <c r="V33">
        <v>32.97</v>
      </c>
      <c r="W33" s="2">
        <v>30.77</v>
      </c>
      <c r="X33">
        <v>35.53</v>
      </c>
      <c r="Y33" s="2">
        <v>36.54</v>
      </c>
      <c r="Z33">
        <v>38.78</v>
      </c>
      <c r="AB33" t="s">
        <v>16</v>
      </c>
      <c r="AC33">
        <v>32.11</v>
      </c>
      <c r="AD33">
        <v>36.909999999999997</v>
      </c>
      <c r="AE33">
        <v>30.12</v>
      </c>
      <c r="AF33" s="2">
        <v>33.06</v>
      </c>
      <c r="AG33" s="2">
        <v>35.93</v>
      </c>
      <c r="AH33" s="2">
        <v>32.57</v>
      </c>
      <c r="AI33">
        <v>38.950000000000003</v>
      </c>
    </row>
    <row r="35" spans="1:35" x14ac:dyDescent="0.25">
      <c r="A35" s="17" t="s">
        <v>2301</v>
      </c>
    </row>
    <row r="36" spans="1:35" x14ac:dyDescent="0.25">
      <c r="A36" s="17" t="s">
        <v>2302</v>
      </c>
    </row>
    <row r="37" spans="1:35" x14ac:dyDescent="0.25">
      <c r="A37" s="17" t="s">
        <v>2303</v>
      </c>
    </row>
    <row r="38" spans="1:35" x14ac:dyDescent="0.25">
      <c r="A38" s="17" t="s">
        <v>2304</v>
      </c>
    </row>
    <row r="39" spans="1:35" x14ac:dyDescent="0.25">
      <c r="A39" s="17" t="s">
        <v>2305</v>
      </c>
      <c r="Q39" t="s">
        <v>2324</v>
      </c>
      <c r="R39" t="s">
        <v>2325</v>
      </c>
      <c r="S39" t="s">
        <v>2326</v>
      </c>
      <c r="T39" t="s">
        <v>2320</v>
      </c>
      <c r="U39" t="s">
        <v>2321</v>
      </c>
      <c r="V39" t="s">
        <v>2322</v>
      </c>
      <c r="W39" t="s">
        <v>2323</v>
      </c>
    </row>
    <row r="40" spans="1:35" x14ac:dyDescent="0.25">
      <c r="A40" s="17" t="s">
        <v>2306</v>
      </c>
      <c r="P40" t="s">
        <v>10</v>
      </c>
      <c r="Q40">
        <v>3.24</v>
      </c>
      <c r="R40">
        <v>2.99</v>
      </c>
      <c r="S40">
        <v>3.78</v>
      </c>
      <c r="T40" s="2">
        <v>3.77</v>
      </c>
      <c r="U40">
        <v>5.9</v>
      </c>
      <c r="V40">
        <v>3.71</v>
      </c>
      <c r="W40">
        <v>4.55</v>
      </c>
    </row>
    <row r="41" spans="1:35" x14ac:dyDescent="0.25">
      <c r="A41" s="17" t="s">
        <v>2307</v>
      </c>
      <c r="P41" t="s">
        <v>11</v>
      </c>
      <c r="Q41">
        <v>75.38</v>
      </c>
      <c r="R41">
        <v>74.69</v>
      </c>
      <c r="S41">
        <v>75.55</v>
      </c>
      <c r="T41" s="2">
        <v>71.739999999999995</v>
      </c>
      <c r="U41">
        <v>72.8</v>
      </c>
      <c r="V41">
        <v>73.72</v>
      </c>
      <c r="W41">
        <v>71.790000000000006</v>
      </c>
    </row>
    <row r="42" spans="1:35" x14ac:dyDescent="0.25">
      <c r="A42" s="17" t="s">
        <v>2308</v>
      </c>
      <c r="P42" t="s">
        <v>57</v>
      </c>
      <c r="Q42">
        <v>96.85</v>
      </c>
      <c r="R42">
        <v>97.06</v>
      </c>
      <c r="S42">
        <v>96.35</v>
      </c>
      <c r="T42" s="2">
        <v>96.18</v>
      </c>
      <c r="U42">
        <v>94.22</v>
      </c>
      <c r="V42">
        <v>96.33</v>
      </c>
      <c r="W42">
        <v>95.42</v>
      </c>
      <c r="X42">
        <f>AVERAGE(Q42:W42)</f>
        <v>96.058571428571426</v>
      </c>
    </row>
    <row r="43" spans="1:35" x14ac:dyDescent="0.25">
      <c r="A43" s="17" t="s">
        <v>2309</v>
      </c>
      <c r="P43" t="s">
        <v>58</v>
      </c>
      <c r="Q43">
        <v>75.38</v>
      </c>
      <c r="R43">
        <v>74.69</v>
      </c>
      <c r="S43">
        <v>75.55</v>
      </c>
      <c r="T43" s="2">
        <v>71.739999999999995</v>
      </c>
      <c r="U43">
        <v>72.8</v>
      </c>
      <c r="V43">
        <v>73.72</v>
      </c>
      <c r="W43">
        <v>71.790000000000006</v>
      </c>
    </row>
    <row r="44" spans="1:35" x14ac:dyDescent="0.25">
      <c r="P44" t="s">
        <v>59</v>
      </c>
      <c r="Q44">
        <v>84.77</v>
      </c>
      <c r="R44">
        <v>84.42</v>
      </c>
      <c r="S44">
        <v>84.69</v>
      </c>
      <c r="T44" s="2">
        <v>82.18</v>
      </c>
      <c r="U44">
        <v>82.14</v>
      </c>
      <c r="V44">
        <v>83.53</v>
      </c>
      <c r="W44">
        <v>81.94</v>
      </c>
    </row>
    <row r="45" spans="1:35" x14ac:dyDescent="0.25">
      <c r="P45" t="s">
        <v>15</v>
      </c>
      <c r="Q45">
        <v>3.15</v>
      </c>
      <c r="R45">
        <v>2.94</v>
      </c>
      <c r="S45">
        <v>3.65</v>
      </c>
      <c r="T45" s="2">
        <v>3.82</v>
      </c>
      <c r="U45">
        <v>5.78</v>
      </c>
      <c r="V45">
        <v>3.67</v>
      </c>
      <c r="W45">
        <v>4.58</v>
      </c>
    </row>
    <row r="46" spans="1:35" x14ac:dyDescent="0.25">
      <c r="P46" t="s">
        <v>16</v>
      </c>
      <c r="Q46">
        <v>25.17</v>
      </c>
      <c r="R46">
        <v>25.64</v>
      </c>
      <c r="S46">
        <v>25.14</v>
      </c>
      <c r="T46" s="2">
        <v>27.96</v>
      </c>
      <c r="U46">
        <v>27.64</v>
      </c>
      <c r="V46">
        <v>26.5</v>
      </c>
      <c r="W46">
        <v>28.09</v>
      </c>
    </row>
    <row r="61" spans="1:9" x14ac:dyDescent="0.25">
      <c r="A61" s="20" t="s">
        <v>2311</v>
      </c>
      <c r="B61" s="20"/>
      <c r="C61" s="20"/>
      <c r="D61" s="20"/>
      <c r="E61" s="20"/>
      <c r="F61" s="20"/>
      <c r="G61" s="20"/>
      <c r="H61" s="20"/>
    </row>
    <row r="63" spans="1:9" x14ac:dyDescent="0.25">
      <c r="A63" t="s">
        <v>2310</v>
      </c>
      <c r="B63" t="s">
        <v>39</v>
      </c>
      <c r="C63" t="s">
        <v>40</v>
      </c>
      <c r="D63" t="s">
        <v>41</v>
      </c>
      <c r="E63" t="s">
        <v>42</v>
      </c>
      <c r="F63" t="s">
        <v>43</v>
      </c>
      <c r="G63" t="s">
        <v>61</v>
      </c>
      <c r="H63" t="s">
        <v>2092</v>
      </c>
      <c r="I63" t="s">
        <v>2312</v>
      </c>
    </row>
    <row r="64" spans="1:9" x14ac:dyDescent="0.25">
      <c r="A64" t="s">
        <v>2302</v>
      </c>
      <c r="B64">
        <v>82.29</v>
      </c>
      <c r="C64">
        <v>77.92</v>
      </c>
      <c r="D64">
        <v>84.31</v>
      </c>
      <c r="E64">
        <v>81.209999999999994</v>
      </c>
      <c r="F64">
        <v>77.099999999999994</v>
      </c>
      <c r="G64">
        <v>83.45</v>
      </c>
      <c r="H64">
        <v>77.099999999999994</v>
      </c>
      <c r="I64">
        <f>AVERAGE(Table1[[#This Row],[DT]:[LR]])</f>
        <v>80.482857142857142</v>
      </c>
    </row>
    <row r="65" spans="1:9" x14ac:dyDescent="0.25">
      <c r="A65" t="s">
        <v>2303</v>
      </c>
      <c r="B65">
        <v>79.930000000000007</v>
      </c>
      <c r="C65">
        <v>78.3</v>
      </c>
      <c r="D65">
        <v>84.59</v>
      </c>
      <c r="E65">
        <v>81.06</v>
      </c>
      <c r="F65">
        <v>78.08</v>
      </c>
      <c r="G65">
        <v>80.099999999999994</v>
      </c>
      <c r="H65">
        <v>75.11</v>
      </c>
      <c r="I65">
        <f>AVERAGE(Table1[[#This Row],[DT]:[LR]])</f>
        <v>79.59571428571428</v>
      </c>
    </row>
    <row r="66" spans="1:9" x14ac:dyDescent="0.25">
      <c r="A66" t="s">
        <v>2304</v>
      </c>
      <c r="B66">
        <v>81.98</v>
      </c>
      <c r="C66">
        <v>78.94</v>
      </c>
      <c r="D66">
        <v>84.45</v>
      </c>
      <c r="E66">
        <v>80.66</v>
      </c>
      <c r="F66">
        <v>77.31</v>
      </c>
      <c r="G66">
        <v>81.98</v>
      </c>
      <c r="H66">
        <v>74.13</v>
      </c>
      <c r="I66">
        <f>AVERAGE(Table1[[#This Row],[DT]:[LR]])</f>
        <v>79.921428571428578</v>
      </c>
    </row>
    <row r="67" spans="1:9" x14ac:dyDescent="0.25">
      <c r="A67" t="s">
        <v>2305</v>
      </c>
      <c r="B67">
        <v>80.180000000000007</v>
      </c>
      <c r="C67">
        <v>78.510000000000005</v>
      </c>
      <c r="D67">
        <v>81.37</v>
      </c>
      <c r="E67">
        <v>79.25</v>
      </c>
      <c r="F67">
        <v>78.45</v>
      </c>
      <c r="G67">
        <v>78.010000000000005</v>
      </c>
      <c r="H67">
        <v>73.38</v>
      </c>
      <c r="I67">
        <f>AVERAGE(Table1[[#This Row],[DT]:[LR]])</f>
        <v>78.45</v>
      </c>
    </row>
    <row r="68" spans="1:9" x14ac:dyDescent="0.25">
      <c r="A68" t="s">
        <v>2306</v>
      </c>
      <c r="B68">
        <v>73.69</v>
      </c>
      <c r="C68">
        <v>73.44</v>
      </c>
      <c r="D68">
        <v>73.819999999999993</v>
      </c>
      <c r="E68">
        <v>74.89</v>
      </c>
      <c r="F68">
        <v>74.05</v>
      </c>
      <c r="G68">
        <v>75.23</v>
      </c>
      <c r="H68">
        <v>74.56</v>
      </c>
      <c r="I68">
        <f>AVERAGE(Table1[[#This Row],[DT]:[LR]])</f>
        <v>74.240000000000009</v>
      </c>
    </row>
    <row r="69" spans="1:9" x14ac:dyDescent="0.25">
      <c r="A69" t="s">
        <v>2307</v>
      </c>
      <c r="B69">
        <v>78.95</v>
      </c>
      <c r="C69">
        <v>75.47</v>
      </c>
      <c r="D69">
        <v>77.2</v>
      </c>
      <c r="E69">
        <v>77.02</v>
      </c>
      <c r="F69">
        <v>77.69</v>
      </c>
      <c r="G69">
        <v>75.599999999999994</v>
      </c>
      <c r="H69">
        <v>72.19</v>
      </c>
      <c r="I69">
        <f>AVERAGE(Table1[[#This Row],[DT]:[LR]])</f>
        <v>76.302857142857121</v>
      </c>
    </row>
    <row r="70" spans="1:9" x14ac:dyDescent="0.25">
      <c r="A70" t="s">
        <v>2308</v>
      </c>
      <c r="B70">
        <v>78.88</v>
      </c>
      <c r="C70">
        <v>74.290000000000006</v>
      </c>
      <c r="D70">
        <v>79.58</v>
      </c>
      <c r="E70">
        <v>78.08</v>
      </c>
      <c r="F70">
        <v>75.05</v>
      </c>
      <c r="G70">
        <v>78.64</v>
      </c>
      <c r="H70">
        <v>71.31</v>
      </c>
      <c r="I70">
        <f>AVERAGE(Table1[[#This Row],[DT]:[LR]])</f>
        <v>76.547142857142845</v>
      </c>
    </row>
    <row r="71" spans="1:9" x14ac:dyDescent="0.25">
      <c r="A71" t="s">
        <v>2309</v>
      </c>
      <c r="B71">
        <v>80.53</v>
      </c>
      <c r="C71">
        <v>75.86</v>
      </c>
      <c r="D71">
        <v>77.2</v>
      </c>
      <c r="E71">
        <v>80.19</v>
      </c>
      <c r="F71">
        <v>75.599999999999994</v>
      </c>
      <c r="G71">
        <v>74.84</v>
      </c>
      <c r="H71">
        <v>71.48</v>
      </c>
      <c r="I71">
        <f>AVERAGE(Table1[[#This Row],[DT]:[LR]])</f>
        <v>76.528571428571439</v>
      </c>
    </row>
    <row r="72" spans="1:9" x14ac:dyDescent="0.25">
      <c r="A72" s="18"/>
      <c r="B72">
        <f>AVERAGE(Table1[DT])</f>
        <v>79.553750000000008</v>
      </c>
      <c r="C72">
        <f>AVERAGE(Table1[RF])</f>
        <v>76.591250000000002</v>
      </c>
      <c r="D72">
        <f>AVERAGE(Table1[MLP])</f>
        <v>80.315000000000012</v>
      </c>
      <c r="E72">
        <f>AVERAGE(Table1[GBC])</f>
        <v>79.044999999999987</v>
      </c>
      <c r="F72">
        <f>AVERAGE(Table1[KNN])</f>
        <v>76.666250000000005</v>
      </c>
      <c r="G72">
        <f>AVERAGE(Table1[SNN])</f>
        <v>78.481250000000003</v>
      </c>
      <c r="H72">
        <f>AVERAGE(Table1[LR])</f>
        <v>73.657499999999999</v>
      </c>
      <c r="I72" s="2"/>
    </row>
    <row r="117" spans="2:9" x14ac:dyDescent="0.25">
      <c r="B117" t="s">
        <v>2313</v>
      </c>
      <c r="E117" t="s">
        <v>2315</v>
      </c>
      <c r="H117" t="s">
        <v>2317</v>
      </c>
    </row>
    <row r="118" spans="2:9" x14ac:dyDescent="0.25">
      <c r="B118">
        <v>9345</v>
      </c>
      <c r="C118">
        <v>366</v>
      </c>
      <c r="E118">
        <v>9421</v>
      </c>
      <c r="F118">
        <v>290</v>
      </c>
      <c r="H118">
        <v>9351</v>
      </c>
      <c r="I118">
        <v>360</v>
      </c>
    </row>
    <row r="119" spans="2:9" x14ac:dyDescent="0.25">
      <c r="B119">
        <v>3627</v>
      </c>
      <c r="C119">
        <v>9206</v>
      </c>
      <c r="E119">
        <v>3248</v>
      </c>
      <c r="F119">
        <v>9585</v>
      </c>
      <c r="H119">
        <v>3372</v>
      </c>
      <c r="I119">
        <v>9461</v>
      </c>
    </row>
    <row r="121" spans="2:9" x14ac:dyDescent="0.25">
      <c r="B121" t="s">
        <v>2314</v>
      </c>
      <c r="E121" t="s">
        <v>2316</v>
      </c>
      <c r="H121" t="s">
        <v>2318</v>
      </c>
    </row>
    <row r="122" spans="2:9" x14ac:dyDescent="0.25">
      <c r="B122">
        <v>9138</v>
      </c>
      <c r="C122">
        <v>573</v>
      </c>
      <c r="E122">
        <v>9344</v>
      </c>
      <c r="F122">
        <v>367</v>
      </c>
      <c r="H122">
        <v>9269</v>
      </c>
      <c r="I122">
        <v>442</v>
      </c>
    </row>
    <row r="123" spans="2:9" x14ac:dyDescent="0.25">
      <c r="B123">
        <v>3490</v>
      </c>
      <c r="C123">
        <v>9343</v>
      </c>
      <c r="E123">
        <v>3138</v>
      </c>
      <c r="F123">
        <v>9695</v>
      </c>
      <c r="H123">
        <v>3620</v>
      </c>
      <c r="I123">
        <v>9213</v>
      </c>
    </row>
    <row r="124" spans="2:9" x14ac:dyDescent="0.25">
      <c r="E124">
        <v>3138</v>
      </c>
    </row>
    <row r="126" spans="2:9" x14ac:dyDescent="0.25">
      <c r="E126" t="s">
        <v>2319</v>
      </c>
    </row>
    <row r="127" spans="2:9" x14ac:dyDescent="0.25">
      <c r="E127">
        <v>9396</v>
      </c>
      <c r="F127">
        <v>315</v>
      </c>
    </row>
    <row r="128" spans="2:9" x14ac:dyDescent="0.25">
      <c r="E128">
        <v>3160</v>
      </c>
      <c r="F128">
        <v>9673</v>
      </c>
    </row>
  </sheetData>
  <mergeCells count="13">
    <mergeCell ref="A61:H61"/>
    <mergeCell ref="S2:Y2"/>
    <mergeCell ref="AB2:AH2"/>
    <mergeCell ref="S1:AI1"/>
    <mergeCell ref="S18:AI18"/>
    <mergeCell ref="S19:Y19"/>
    <mergeCell ref="AB19:AH19"/>
    <mergeCell ref="A2:G2"/>
    <mergeCell ref="J2:P2"/>
    <mergeCell ref="A1:Q1"/>
    <mergeCell ref="A18:Q18"/>
    <mergeCell ref="A19:G19"/>
    <mergeCell ref="J19:P1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SNN</vt:lpstr>
      <vt:lpstr>All features</vt:lpstr>
      <vt:lpstr>PCA</vt:lpstr>
      <vt:lpstr>RF0.05</vt:lpstr>
      <vt:lpstr>RF0.005</vt:lpstr>
      <vt:lpstr>Anova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Sotiris Chatzimiltis</dc:creator>
  <cp:lastModifiedBy>Sotiris Chatzimiltis</cp:lastModifiedBy>
  <dcterms:created xsi:type="dcterms:W3CDTF">2015-06-05T18:17:20Z</dcterms:created>
  <dcterms:modified xsi:type="dcterms:W3CDTF">2022-07-25T11:45:06Z</dcterms:modified>
</cp:coreProperties>
</file>