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1.xml" ContentType="application/vnd.openxmlformats-officedocument.drawing+xml"/>
  <Override PartName="/xl/pivotTables/pivotTable2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pivotTables/pivotTable29.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pivotTables/pivotTable30.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pivotTables/pivotTable31.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10.xml" ContentType="application/vnd.openxmlformats-officedocument.drawing+xml"/>
  <Override PartName="/xl/slicers/slicer9.xml" ContentType="application/vnd.ms-excel.slicer+xml"/>
  <Override PartName="/xl/pivotTables/pivotTable34.xml" ContentType="application/vnd.openxmlformats-officedocument.spreadsheetml.pivotTable+xml"/>
  <Override PartName="/xl/drawings/drawing11.xml" ContentType="application/vnd.openxmlformats-officedocument.drawing+xml"/>
  <Override PartName="/xl/slicers/slicer10.xml" ContentType="application/vnd.ms-excel.slicer+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https://d.docs.live.net/72E757431E93FB92/Documents/"/>
    </mc:Choice>
  </mc:AlternateContent>
  <xr:revisionPtr revIDLastSave="721" documentId="8_{D9A945DB-E297-421D-AC19-892BF4E53E96}" xr6:coauthVersionLast="47" xr6:coauthVersionMax="47" xr10:uidLastSave="{74A70800-D874-4A44-8028-8C6ADA4434BE}"/>
  <bookViews>
    <workbookView xWindow="-108" yWindow="-108" windowWidth="23256" windowHeight="12456" firstSheet="1" activeTab="3" xr2:uid="{605337C0-A308-4F70-8C10-E79DA0B6533C}"/>
  </bookViews>
  <sheets>
    <sheet name="Sheet1" sheetId="1" r:id="rId1"/>
    <sheet name="HOME" sheetId="5" r:id="rId2"/>
    <sheet name="Sheet3" sheetId="27" r:id="rId3"/>
    <sheet name="Overall Analysis" sheetId="6" r:id="rId4"/>
    <sheet name="Revenue analysis" sheetId="3" r:id="rId5"/>
    <sheet name="Cancellation analysis" sheetId="4" r:id="rId6"/>
    <sheet name="Booking Trends " sheetId="7" r:id="rId7"/>
    <sheet name="Total Revenue" sheetId="16" r:id="rId8"/>
    <sheet name="Cancellation %" sheetId="22" r:id="rId9"/>
    <sheet name="Occupancy %" sheetId="19" r:id="rId10"/>
    <sheet name="Total Bookings" sheetId="18" r:id="rId11"/>
    <sheet name="Average Rating" sheetId="23" r:id="rId12"/>
    <sheet name="WEEK NUM" sheetId="25" r:id="rId13"/>
    <sheet name="WEEK DAY WEEKEND" sheetId="26" r:id="rId14"/>
    <sheet name="Sheet2" sheetId="24" r:id="rId15"/>
    <sheet name="Sheet5" sheetId="11" state="hidden" r:id="rId16"/>
    <sheet name="Sheet6" sheetId="12" state="hidden" r:id="rId17"/>
    <sheet name="Sheet8" sheetId="14" state="hidden" r:id="rId18"/>
  </sheets>
  <externalReferences>
    <externalReference r:id="rId19"/>
  </externalReferences>
  <definedNames>
    <definedName name="_xlcn.WorksheetConnection_Sheet1K40K41" hidden="1">Sheet1!$K$40:$K$41</definedName>
    <definedName name="Slicer_booking_channel1">#N/A</definedName>
    <definedName name="Slicer_booking_platform">#N/A</definedName>
    <definedName name="Slicer_booking_status">#N/A</definedName>
    <definedName name="Slicer_cancellation_reason">#N/A</definedName>
    <definedName name="Slicer_category">#N/A</definedName>
    <definedName name="Slicer_city">#N/A</definedName>
    <definedName name="Slicer_date">#N/A</definedName>
    <definedName name="Slicer_dim_hotels.property_name">#N/A</definedName>
    <definedName name="Slicer_MMM_yy">#N/A</definedName>
    <definedName name="Slicer_property_name">#N/A</definedName>
    <definedName name="Slicer_ratings_given1">#N/A</definedName>
    <definedName name="Slicer_revenue_generated1">#N/A</definedName>
    <definedName name="Slicer_room_category">#N/A</definedName>
    <definedName name="Slicer_room_category1">#N/A</definedName>
    <definedName name="Slicer_room_class">#N/A</definedName>
  </definedNames>
  <calcPr calcId="191029"/>
  <pivotCaches>
    <pivotCache cacheId="1" r:id="rId20"/>
    <pivotCache cacheId="2" r:id="rId21"/>
    <pivotCache cacheId="3" r:id="rId22"/>
    <pivotCache cacheId="4" r:id="rId23"/>
    <pivotCache cacheId="5" r:id="rId24"/>
    <pivotCache cacheId="6" r:id="rId25"/>
    <pivotCache cacheId="7" r:id="rId26"/>
    <pivotCache cacheId="8" r:id="rId27"/>
    <pivotCache cacheId="9" r:id="rId28"/>
    <pivotCache cacheId="10" r:id="rId29"/>
    <pivotCache cacheId="11" r:id="rId30"/>
    <pivotCache cacheId="12" r:id="rId31"/>
    <pivotCache cacheId="13" r:id="rId32"/>
    <pivotCache cacheId="14" r:id="rId33"/>
    <pivotCache cacheId="15" r:id="rId34"/>
    <pivotCache cacheId="16" r:id="rId35"/>
    <pivotCache cacheId="17" r:id="rId36"/>
    <pivotCache cacheId="18" r:id="rId37"/>
    <pivotCache cacheId="19" r:id="rId38"/>
    <pivotCache cacheId="20" r:id="rId39"/>
    <pivotCache cacheId="21" r:id="rId40"/>
    <pivotCache cacheId="22" r:id="rId41"/>
    <pivotCache cacheId="23" r:id="rId42"/>
    <pivotCache cacheId="24" r:id="rId43"/>
    <pivotCache cacheId="25" r:id="rId44"/>
    <pivotCache cacheId="26" r:id="rId45"/>
    <pivotCache cacheId="27" r:id="rId46"/>
    <pivotCache cacheId="28" r:id="rId47"/>
    <pivotCache cacheId="29" r:id="rId48"/>
    <pivotCache cacheId="30" r:id="rId49"/>
    <pivotCache cacheId="31" r:id="rId50"/>
    <pivotCache cacheId="32" r:id="rId51"/>
    <pivotCache cacheId="33" r:id="rId52"/>
    <pivotCache cacheId="34" r:id="rId53"/>
    <pivotCache cacheId="35" r:id="rId54"/>
    <pivotCache cacheId="36" r:id="rId55"/>
    <pivotCache cacheId="37" r:id="rId56"/>
  </pivotCaches>
  <extLst>
    <ext xmlns:x14="http://schemas.microsoft.com/office/spreadsheetml/2009/9/main" uri="{876F7934-8845-4945-9796-88D515C7AA90}">
      <x14:pivotCaches>
        <pivotCache cacheId="38" r:id="rId57"/>
        <pivotCache cacheId="39" r:id="rId58"/>
      </x14:pivotCaches>
    </ext>
    <ext xmlns:x14="http://schemas.microsoft.com/office/spreadsheetml/2009/9/main" uri="{BBE1A952-AA13-448e-AADC-164F8A28A991}">
      <x14:slicerCaches>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7caf8680-7bd0-4c96-980c-bc8e5936c903" name="Sheet1" connection="Query - Sheet1"/>
          <x15:modelTable id="dim_hotels_6b0eed9b-0a94-4fae-b23a-906ac8e70cc0" name="dim_hotels" connection="Query - dim_hotels"/>
          <x15:modelTable id="dim_rooms_90733ad7-5db9-456a-a3d0-ff4d2dab8ba0" name="dim_rooms" connection="Query - dim_rooms"/>
          <x15:modelTable id="Custom_9f60929a-8e0d-4b49-8a13-46579bcceb98" name="Custom" connection="Query - Custom"/>
          <x15:modelTable id="fact_aggregated_bookings_e41c7d50-a60a-497a-b205-6a404245ccd7" name="fact_aggregated_bookings" connection="Query - fact_aggregated_bookings"/>
          <x15:modelTable id="fact_bookings_final_f1879c2b-97cf-49ee-a35e-ebc93469dd5e" name="fact_bookings_final" connection="Query - fact_bookings_final"/>
          <x15:modelTable id="fact_aggregated_bookings_final_a2fbc1dd-42cd-4e35-9c01-06223f2e9203" name="fact_aggregated_bookings_final" connection="Query - fact_aggregated_bookings_final"/>
          <x15:modelTable id="Range" name="Range" connection="WorksheetConnection_Sheet1!$K$40:$K$41"/>
        </x15:modelTables>
        <x15:modelRelationships>
          <x15:modelRelationship fromTable="Sheet1" fromColumn="property_id" toTable="dim_hotels" toColumn="property_id"/>
          <x15:modelRelationship fromTable="Sheet1" fromColumn="room_category" toTable="dim_rooms" toColumn="room_id"/>
          <x15:modelRelationship fromTable="Sheet1" fromColumn="booking_date" toTable="Custom"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2" i="3" l="1"/>
  <c r="F9" i="6"/>
  <c r="G6" i="6"/>
  <c r="A10" i="3"/>
  <c r="B17" i="4"/>
  <c r="B27" i="4"/>
  <c r="A18" i="3"/>
  <c r="C9" i="6"/>
  <c r="B22" i="4"/>
  <c r="B6" i="6"/>
  <c r="AB24" i="6"/>
  <c r="AC23" i="6"/>
  <c r="AC21" i="6"/>
  <c r="AB19" i="6"/>
  <c r="D6" i="6" s="1"/>
  <c r="AB14" i="6"/>
  <c r="Y18" i="7"/>
  <c r="C7" i="7" s="1"/>
  <c r="AA27" i="4"/>
  <c r="AA19" i="4"/>
  <c r="Y13" i="4"/>
  <c r="Y23" i="4"/>
  <c r="B13" i="4" s="1"/>
  <c r="Y19" i="4"/>
  <c r="B9" i="4" s="1"/>
  <c r="AA20" i="3"/>
  <c r="AA17" i="3"/>
  <c r="Y10" i="3"/>
  <c r="A14" i="3" s="1"/>
  <c r="Y22" i="3"/>
  <c r="Y19" i="3"/>
  <c r="A7" i="3" s="1"/>
  <c r="Z24" i="3"/>
  <c r="B30" i="3" s="1"/>
  <c r="Y15" i="3"/>
  <c r="O25" i="1"/>
  <c r="K41" i="1" l="1"/>
  <c r="R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C26F18-C5AD-4A24-8558-9FF1AD7D6534}" name="Query - Custom" description="Connection to the 'Custom' query in the workbook." type="100" refreshedVersion="8" minRefreshableVersion="5">
    <extLst>
      <ext xmlns:x15="http://schemas.microsoft.com/office/spreadsheetml/2010/11/main" uri="{DE250136-89BD-433C-8126-D09CA5730AF9}">
        <x15:connection id="5edd217d-9598-4b62-a004-3761ec6973b1"/>
      </ext>
    </extLst>
  </connection>
  <connection id="2" xr16:uid="{290F8496-1F68-4B7E-BAA3-D0EC5792EDED}" name="Query - dim_hotels" description="Connection to the 'dim_hotels' query in the workbook." type="100" refreshedVersion="8" minRefreshableVersion="5">
    <extLst>
      <ext xmlns:x15="http://schemas.microsoft.com/office/spreadsheetml/2010/11/main" uri="{DE250136-89BD-433C-8126-D09CA5730AF9}">
        <x15:connection id="ee7ed3ba-43c4-4883-b2f0-9de7ed8ffa13">
          <x15:oledbPr connection="Provider=Microsoft.Mashup.OleDb.1;Data Source=$Workbook$;Location=dim_hotels;Extended Properties=&quot;&quot;">
            <x15:dbTables>
              <x15:dbTable name="dim_hotels"/>
            </x15:dbTables>
          </x15:oledbPr>
        </x15:connection>
      </ext>
    </extLst>
  </connection>
  <connection id="3" xr16:uid="{AC4A0C42-D603-46E5-A95D-5833103700E3}" name="Query - dim_rooms" description="Connection to the 'dim_rooms' query in the workbook." type="100" refreshedVersion="8" minRefreshableVersion="5">
    <extLst>
      <ext xmlns:x15="http://schemas.microsoft.com/office/spreadsheetml/2010/11/main" uri="{DE250136-89BD-433C-8126-D09CA5730AF9}">
        <x15:connection id="4816db46-301f-478a-85e7-a07d454571f1">
          <x15:oledbPr connection="Provider=Microsoft.Mashup.OleDb.1;Data Source=$Workbook$;Location=dim_rooms;Extended Properties=&quot;&quot;">
            <x15:dbTables>
              <x15:dbTable name="dim_rooms"/>
            </x15:dbTables>
          </x15:oledbPr>
        </x15:connection>
      </ext>
    </extLst>
  </connection>
  <connection id="4" xr16:uid="{F7855532-B34B-42B2-A101-B75107D5527B}"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13f13e4c-e7bd-4b46-a84d-1839a96ad368"/>
      </ext>
    </extLst>
  </connection>
  <connection id="5" xr16:uid="{97368014-4870-4D92-AB4B-C3A5C355653E}" name="Query - fact_aggregated_bookings_final" description="Connection to the 'fact_aggregated_bookings_final' query in the workbook." type="100" refreshedVersion="8" minRefreshableVersion="5">
    <extLst>
      <ext xmlns:x15="http://schemas.microsoft.com/office/spreadsheetml/2010/11/main" uri="{DE250136-89BD-433C-8126-D09CA5730AF9}">
        <x15:connection id="62c26467-54bf-419d-87ad-b91c0a7cb6a2"/>
      </ext>
    </extLst>
  </connection>
  <connection id="6" xr16:uid="{DFF4ED95-CAF5-40A6-84B3-CF508413069C}" name="Query - fact_bookings_final" description="Connection to the 'fact_bookings_final' query in the workbook." type="100" refreshedVersion="8" minRefreshableVersion="5">
    <extLst>
      <ext xmlns:x15="http://schemas.microsoft.com/office/spreadsheetml/2010/11/main" uri="{DE250136-89BD-433C-8126-D09CA5730AF9}">
        <x15:connection id="0e371021-cdca-4c14-afcb-31ea81ff664b"/>
      </ext>
    </extLst>
  </connection>
  <connection id="7" xr16:uid="{299AF4AD-FFA2-4E2C-B0F1-D9F1B56FA331}" name="Query - Sheet1" description="Connection to the 'Sheet1' query in the workbook." type="100" refreshedVersion="8" minRefreshableVersion="5">
    <extLst>
      <ext xmlns:x15="http://schemas.microsoft.com/office/spreadsheetml/2010/11/main" uri="{DE250136-89BD-433C-8126-D09CA5730AF9}">
        <x15:connection id="b830825a-dabb-4dd0-ad97-727dbd447a59">
          <x15:oledbPr connection="Provider=Microsoft.Mashup.OleDb.1;Data Source=$Workbook$;Location=Sheet1;Extended Properties=&quot;&quot;">
            <x15:dbTables>
              <x15:dbTable name="Sheet1"/>
            </x15:dbTables>
          </x15:oledbPr>
        </x15:connection>
      </ext>
    </extLst>
  </connection>
  <connection id="8" xr16:uid="{B3A8F6F4-305C-4416-A34C-4ADF35FB69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784747A4-504F-4AC2-B575-B3CAF5CF0C7D}" name="WorksheetConnection_Sheet1!$K$40:$K$41" type="102" refreshedVersion="8" minRefreshableVersion="5">
    <extLst>
      <ext xmlns:x15="http://schemas.microsoft.com/office/spreadsheetml/2010/11/main" uri="{DE250136-89BD-433C-8126-D09CA5730AF9}">
        <x15:connection id="Range" autoDelete="1">
          <x15:rangePr sourceName="_xlcn.WorksheetConnection_Sheet1K40K4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Sheet1].[booking_status].[All]}"/>
  </metadataStrings>
  <mdxMetadata count="1">
    <mdx n="0" f="s">
      <ms ns="1" c="0"/>
    </mdx>
  </mdxMetadata>
  <valueMetadata count="1">
    <bk>
      <rc t="1" v="0"/>
    </bk>
  </valueMetadata>
</metadata>
</file>

<file path=xl/sharedStrings.xml><?xml version="1.0" encoding="utf-8"?>
<sst xmlns="http://schemas.openxmlformats.org/spreadsheetml/2006/main" count="205" uniqueCount="80">
  <si>
    <t>W 19</t>
  </si>
  <si>
    <t>weekend</t>
  </si>
  <si>
    <t>weekeday</t>
  </si>
  <si>
    <t>W 20</t>
  </si>
  <si>
    <t>W 21</t>
  </si>
  <si>
    <t>W 22</t>
  </si>
  <si>
    <t>W 23</t>
  </si>
  <si>
    <t>W 24</t>
  </si>
  <si>
    <t>W 25</t>
  </si>
  <si>
    <t>W 26</t>
  </si>
  <si>
    <t>W 27</t>
  </si>
  <si>
    <t>W 28</t>
  </si>
  <si>
    <t>W 29</t>
  </si>
  <si>
    <t>W 30</t>
  </si>
  <si>
    <t>W 31</t>
  </si>
  <si>
    <t>W 32</t>
  </si>
  <si>
    <t>Row Labels</t>
  </si>
  <si>
    <t>Shodwe Bay</t>
  </si>
  <si>
    <t>Shodwe Blu</t>
  </si>
  <si>
    <t>Shodwe City</t>
  </si>
  <si>
    <t>Shodwe Exotica</t>
  </si>
  <si>
    <t>Shodwe Grands</t>
  </si>
  <si>
    <t>Shodwe Palace</t>
  </si>
  <si>
    <t>Grand Total</t>
  </si>
  <si>
    <t>Sum of revenue_realized</t>
  </si>
  <si>
    <t>(blank)</t>
  </si>
  <si>
    <t>Cancelled</t>
  </si>
  <si>
    <t>Checked Out</t>
  </si>
  <si>
    <t>No Show</t>
  </si>
  <si>
    <t>Count of booking_status</t>
  </si>
  <si>
    <t>Business</t>
  </si>
  <si>
    <t>Luxury</t>
  </si>
  <si>
    <t>Jul 22</t>
  </si>
  <si>
    <t>Jun 22</t>
  </si>
  <si>
    <t>May 22</t>
  </si>
  <si>
    <t>Bangalore</t>
  </si>
  <si>
    <t>Elite</t>
  </si>
  <si>
    <t>Premium</t>
  </si>
  <si>
    <t>Presidential</t>
  </si>
  <si>
    <t>Standard</t>
  </si>
  <si>
    <t>Count of booking_id</t>
  </si>
  <si>
    <t>logtrip</t>
  </si>
  <si>
    <t>others</t>
  </si>
  <si>
    <t>tripster</t>
  </si>
  <si>
    <t>direct online</t>
  </si>
  <si>
    <t>makeyourtrip</t>
  </si>
  <si>
    <t>direct offline</t>
  </si>
  <si>
    <t>journey</t>
  </si>
  <si>
    <t>Change of plans</t>
  </si>
  <si>
    <t>Found better deal</t>
  </si>
  <si>
    <t>Not Cancelled</t>
  </si>
  <si>
    <t>Personal reasons</t>
  </si>
  <si>
    <t>Travel restrictions</t>
  </si>
  <si>
    <t>Count of cancellation_reason</t>
  </si>
  <si>
    <t>Average of ratings_given</t>
  </si>
  <si>
    <t>booking_status</t>
  </si>
  <si>
    <t>Corporate</t>
  </si>
  <si>
    <t>Direct</t>
  </si>
  <si>
    <t>OTA</t>
  </si>
  <si>
    <t>Travel Agent</t>
  </si>
  <si>
    <t>Total Revenue</t>
  </si>
  <si>
    <t>Cancellation</t>
  </si>
  <si>
    <t>Occupancy</t>
  </si>
  <si>
    <t>Total Revenues</t>
  </si>
  <si>
    <t>Total Bookings</t>
  </si>
  <si>
    <t>Average Rating</t>
  </si>
  <si>
    <t>Occupancy %</t>
  </si>
  <si>
    <t>Cancellation %</t>
  </si>
  <si>
    <t>Aerage Rate</t>
  </si>
  <si>
    <t>Average Rate</t>
  </si>
  <si>
    <t>Total Booking</t>
  </si>
  <si>
    <t>Total cancelled Bookings</t>
  </si>
  <si>
    <t>Total Capacity</t>
  </si>
  <si>
    <t>Total Successful Bookings</t>
  </si>
  <si>
    <t>All</t>
  </si>
  <si>
    <t>Count of week no</t>
  </si>
  <si>
    <t>Shodwe Seasons</t>
  </si>
  <si>
    <t>Delhi</t>
  </si>
  <si>
    <t>Hyderabad</t>
  </si>
  <si>
    <t>Mumbai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</si>
</sst>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 #,##0.00,,&quot;M&quot;"/>
    <numFmt numFmtId="165" formatCode="_ * #,##0_ ;_ * \-#,##0_ ;_ * &quot;-&quot;??_ ;_ @_ "/>
    <numFmt numFmtId="166" formatCode="#,##0.00,,\ &quot;CR&quot;"/>
    <numFmt numFmtId="167" formatCode="#,##0.00,,&quot;M&quot;"/>
    <numFmt numFmtId="168" formatCode="0.000%"/>
  </numFmts>
  <fonts count="9"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1"/>
      <color theme="0"/>
      <name val="Calibri"/>
      <family val="2"/>
      <scheme val="minor"/>
    </font>
    <font>
      <b/>
      <sz val="12"/>
      <color rgb="FFFF0000"/>
      <name val="Calibri"/>
      <family val="2"/>
      <scheme val="minor"/>
    </font>
    <font>
      <b/>
      <sz val="12"/>
      <color theme="0"/>
      <name val="Calibri"/>
      <family val="2"/>
      <scheme val="minor"/>
    </font>
    <font>
      <b/>
      <sz val="14"/>
      <color rgb="FFFF0000"/>
      <name val="Calibri"/>
      <family val="2"/>
      <scheme val="minor"/>
    </font>
  </fonts>
  <fills count="9">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00B050"/>
        <bgColor indexed="64"/>
      </patternFill>
    </fill>
  </fills>
  <borders count="11">
    <border>
      <left/>
      <right/>
      <top/>
      <bottom/>
      <diagonal/>
    </border>
    <border>
      <left/>
      <right/>
      <top/>
      <bottom style="thin">
        <color theme="4" tint="0.3999755851924192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164" fontId="0" fillId="0" borderId="0" xfId="0" applyNumberFormat="1"/>
    <xf numFmtId="2"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2" fillId="6" borderId="1" xfId="0" applyFont="1" applyFill="1" applyBorder="1"/>
    <xf numFmtId="9" fontId="0" fillId="0" borderId="0" xfId="1" applyFont="1"/>
    <xf numFmtId="165"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9" fontId="0" fillId="0" borderId="0" xfId="0" applyNumberFormat="1"/>
    <xf numFmtId="166" fontId="0" fillId="0" borderId="0" xfId="0" applyNumberFormat="1"/>
    <xf numFmtId="0" fontId="3" fillId="3" borderId="0" xfId="0" applyFont="1" applyFill="1"/>
    <xf numFmtId="2" fontId="0" fillId="2" borderId="0" xfId="0" applyNumberFormat="1" applyFill="1"/>
    <xf numFmtId="9" fontId="0" fillId="2" borderId="0" xfId="0" applyNumberFormat="1" applyFill="1"/>
    <xf numFmtId="2" fontId="0" fillId="4" borderId="0" xfId="0" applyNumberFormat="1" applyFill="1"/>
    <xf numFmtId="9" fontId="0" fillId="4" borderId="0" xfId="0" applyNumberFormat="1" applyFill="1"/>
    <xf numFmtId="0" fontId="4" fillId="4" borderId="0" xfId="0" applyFont="1" applyFill="1"/>
    <xf numFmtId="0" fontId="6" fillId="7" borderId="0" xfId="0" applyFont="1" applyFill="1" applyAlignment="1">
      <alignment horizontal="center" vertical="center"/>
    </xf>
    <xf numFmtId="167" fontId="6" fillId="7" borderId="0" xfId="0" applyNumberFormat="1" applyFont="1" applyFill="1" applyAlignment="1">
      <alignment vertical="center"/>
    </xf>
    <xf numFmtId="0" fontId="7" fillId="8" borderId="0" xfId="0" applyFont="1" applyFill="1" applyAlignment="1">
      <alignment wrapText="1"/>
    </xf>
    <xf numFmtId="2" fontId="8" fillId="7" borderId="0" xfId="0" applyNumberFormat="1" applyFont="1" applyFill="1" applyAlignment="1">
      <alignment horizontal="center" vertical="center"/>
    </xf>
    <xf numFmtId="167" fontId="8" fillId="7" borderId="0" xfId="0" applyNumberFormat="1" applyFont="1" applyFill="1"/>
    <xf numFmtId="9" fontId="8" fillId="7" borderId="0" xfId="0" applyNumberFormat="1" applyFont="1" applyFill="1" applyAlignment="1">
      <alignment horizontal="center"/>
    </xf>
    <xf numFmtId="0" fontId="8" fillId="7" borderId="0" xfId="0" applyFont="1" applyFill="1" applyAlignment="1">
      <alignment horizontal="center"/>
    </xf>
    <xf numFmtId="2" fontId="8" fillId="7" borderId="0" xfId="0" applyNumberFormat="1" applyFont="1" applyFill="1" applyAlignment="1">
      <alignment horizontal="center"/>
    </xf>
    <xf numFmtId="0" fontId="7" fillId="8" borderId="0" xfId="0" applyFont="1" applyFill="1"/>
    <xf numFmtId="0" fontId="5" fillId="8" borderId="0" xfId="0" applyFont="1" applyFill="1"/>
    <xf numFmtId="0" fontId="8" fillId="7" borderId="0" xfId="0" applyFont="1" applyFill="1" applyAlignment="1">
      <alignment horizontal="center" vertical="center"/>
    </xf>
    <xf numFmtId="10" fontId="8" fillId="7" borderId="0" xfId="0" applyNumberFormat="1" applyFont="1" applyFill="1" applyAlignment="1">
      <alignment horizontal="center" vertical="center"/>
    </xf>
    <xf numFmtId="10" fontId="8" fillId="7" borderId="0" xfId="0" applyNumberFormat="1" applyFont="1" applyFill="1" applyAlignment="1">
      <alignment horizontal="center"/>
    </xf>
    <xf numFmtId="168" fontId="8" fillId="7" borderId="0" xfId="0" applyNumberFormat="1" applyFont="1" applyFill="1" applyAlignment="1">
      <alignment horizontal="center"/>
    </xf>
    <xf numFmtId="10" fontId="0" fillId="0" borderId="0" xfId="0" applyNumberFormat="1"/>
  </cellXfs>
  <cellStyles count="2">
    <cellStyle name="Normal" xfId="0" builtinId="0"/>
    <cellStyle name="Percent" xfId="1" builtinId="5"/>
  </cellStyles>
  <dxfs count="2">
    <dxf>
      <numFmt numFmtId="165" formatCode="_ * #,##0_ ;_ * \-#,##0_ ;_ * &quot;-&quot;??_ ;_ @_ "/>
    </dxf>
    <dxf>
      <numFmt numFmtId="2" formatCode="0.00"/>
    </dxf>
  </dxfs>
  <tableStyles count="1" defaultTableStyle="TableStyleMedium2" defaultPivotStyle="PivotStyleLight16">
    <tableStyle name="Slicer Style 1" pivot="0" table="0" count="0" xr9:uid="{8F79284E-C38C-4C24-A900-4AE7059EDF9B}"/>
  </tableStyles>
  <colors>
    <mruColors>
      <color rgb="FF5F2064"/>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37.xml"/><Relationship Id="rId21" Type="http://schemas.openxmlformats.org/officeDocument/2006/relationships/pivotCacheDefinition" Target="pivotCache/pivotCacheDefinition2.xml"/><Relationship Id="rId42" Type="http://schemas.openxmlformats.org/officeDocument/2006/relationships/pivotCacheDefinition" Target="pivotCache/pivotCacheDefinition23.xml"/><Relationship Id="rId63" Type="http://schemas.microsoft.com/office/2007/relationships/slicerCache" Target="slicerCaches/slicerCache5.xml"/><Relationship Id="rId84" Type="http://schemas.openxmlformats.org/officeDocument/2006/relationships/customXml" Target="../customXml/item4.xml"/><Relationship Id="rId138" Type="http://schemas.openxmlformats.org/officeDocument/2006/relationships/customXml" Target="../customXml/item58.xml"/><Relationship Id="rId107" Type="http://schemas.openxmlformats.org/officeDocument/2006/relationships/customXml" Target="../customXml/item27.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53" Type="http://schemas.openxmlformats.org/officeDocument/2006/relationships/pivotCacheDefinition" Target="pivotCache/pivotCacheDefinition34.xml"/><Relationship Id="rId74" Type="http://schemas.openxmlformats.org/officeDocument/2006/relationships/theme" Target="theme/theme1.xml"/><Relationship Id="rId128" Type="http://schemas.openxmlformats.org/officeDocument/2006/relationships/customXml" Target="../customXml/item48.xml"/><Relationship Id="rId5" Type="http://schemas.openxmlformats.org/officeDocument/2006/relationships/worksheet" Target="worksheets/sheet5.xml"/><Relationship Id="rId90" Type="http://schemas.openxmlformats.org/officeDocument/2006/relationships/customXml" Target="../customXml/item10.xml"/><Relationship Id="rId95" Type="http://schemas.openxmlformats.org/officeDocument/2006/relationships/customXml" Target="../customXml/item15.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43" Type="http://schemas.openxmlformats.org/officeDocument/2006/relationships/pivotCacheDefinition" Target="pivotCache/pivotCacheDefinition24.xml"/><Relationship Id="rId48" Type="http://schemas.openxmlformats.org/officeDocument/2006/relationships/pivotCacheDefinition" Target="pivotCache/pivotCacheDefinition29.xml"/><Relationship Id="rId64" Type="http://schemas.microsoft.com/office/2007/relationships/slicerCache" Target="slicerCaches/slicerCache6.xml"/><Relationship Id="rId69" Type="http://schemas.microsoft.com/office/2007/relationships/slicerCache" Target="slicerCaches/slicerCache11.xml"/><Relationship Id="rId113" Type="http://schemas.openxmlformats.org/officeDocument/2006/relationships/customXml" Target="../customXml/item33.xml"/><Relationship Id="rId118" Type="http://schemas.openxmlformats.org/officeDocument/2006/relationships/customXml" Target="../customXml/item38.xml"/><Relationship Id="rId134" Type="http://schemas.openxmlformats.org/officeDocument/2006/relationships/customXml" Target="../customXml/item54.xml"/><Relationship Id="rId139" Type="http://schemas.openxmlformats.org/officeDocument/2006/relationships/customXml" Target="../customXml/item59.xml"/><Relationship Id="rId80" Type="http://schemas.openxmlformats.org/officeDocument/2006/relationships/calcChain" Target="calcChain.xml"/><Relationship Id="rId85" Type="http://schemas.openxmlformats.org/officeDocument/2006/relationships/customXml" Target="../customXml/item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4.xml"/><Relationship Id="rId38" Type="http://schemas.openxmlformats.org/officeDocument/2006/relationships/pivotCacheDefinition" Target="pivotCache/pivotCacheDefinition19.xml"/><Relationship Id="rId59" Type="http://schemas.microsoft.com/office/2007/relationships/slicerCache" Target="slicerCaches/slicerCache1.xml"/><Relationship Id="rId103" Type="http://schemas.openxmlformats.org/officeDocument/2006/relationships/customXml" Target="../customXml/item23.xml"/><Relationship Id="rId108" Type="http://schemas.openxmlformats.org/officeDocument/2006/relationships/customXml" Target="../customXml/item28.xml"/><Relationship Id="rId124" Type="http://schemas.openxmlformats.org/officeDocument/2006/relationships/customXml" Target="../customXml/item44.xml"/><Relationship Id="rId129" Type="http://schemas.openxmlformats.org/officeDocument/2006/relationships/customXml" Target="../customXml/item49.xml"/><Relationship Id="rId54" Type="http://schemas.openxmlformats.org/officeDocument/2006/relationships/pivotCacheDefinition" Target="pivotCache/pivotCacheDefinition35.xml"/><Relationship Id="rId70" Type="http://schemas.microsoft.com/office/2007/relationships/slicerCache" Target="slicerCaches/slicerCache12.xml"/><Relationship Id="rId75" Type="http://schemas.openxmlformats.org/officeDocument/2006/relationships/connections" Target="connections.xml"/><Relationship Id="rId91" Type="http://schemas.openxmlformats.org/officeDocument/2006/relationships/customXml" Target="../customXml/item11.xml"/><Relationship Id="rId96" Type="http://schemas.openxmlformats.org/officeDocument/2006/relationships/customXml" Target="../customXml/item16.xml"/><Relationship Id="rId140" Type="http://schemas.openxmlformats.org/officeDocument/2006/relationships/customXml" Target="../customXml/item60.xml"/><Relationship Id="rId145" Type="http://schemas.openxmlformats.org/officeDocument/2006/relationships/customXml" Target="../customXml/item6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49" Type="http://schemas.openxmlformats.org/officeDocument/2006/relationships/pivotCacheDefinition" Target="pivotCache/pivotCacheDefinition30.xml"/><Relationship Id="rId114" Type="http://schemas.openxmlformats.org/officeDocument/2006/relationships/customXml" Target="../customXml/item34.xml"/><Relationship Id="rId119" Type="http://schemas.openxmlformats.org/officeDocument/2006/relationships/customXml" Target="../customXml/item39.xml"/><Relationship Id="rId44" Type="http://schemas.openxmlformats.org/officeDocument/2006/relationships/pivotCacheDefinition" Target="pivotCache/pivotCacheDefinition25.xml"/><Relationship Id="rId60" Type="http://schemas.microsoft.com/office/2007/relationships/slicerCache" Target="slicerCaches/slicerCache2.xml"/><Relationship Id="rId65" Type="http://schemas.microsoft.com/office/2007/relationships/slicerCache" Target="slicerCaches/slicerCache7.xml"/><Relationship Id="rId81" Type="http://schemas.openxmlformats.org/officeDocument/2006/relationships/customXml" Target="../customXml/item1.xml"/><Relationship Id="rId86" Type="http://schemas.openxmlformats.org/officeDocument/2006/relationships/customXml" Target="../customXml/item6.xml"/><Relationship Id="rId130" Type="http://schemas.openxmlformats.org/officeDocument/2006/relationships/customXml" Target="../customXml/item50.xml"/><Relationship Id="rId135" Type="http://schemas.openxmlformats.org/officeDocument/2006/relationships/customXml" Target="../customXml/item5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20.xml"/><Relationship Id="rId109" Type="http://schemas.openxmlformats.org/officeDocument/2006/relationships/customXml" Target="../customXml/item29.xml"/><Relationship Id="rId34" Type="http://schemas.openxmlformats.org/officeDocument/2006/relationships/pivotCacheDefinition" Target="pivotCache/pivotCacheDefinition15.xml"/><Relationship Id="rId50" Type="http://schemas.openxmlformats.org/officeDocument/2006/relationships/pivotCacheDefinition" Target="pivotCache/pivotCacheDefinition31.xml"/><Relationship Id="rId55" Type="http://schemas.openxmlformats.org/officeDocument/2006/relationships/pivotCacheDefinition" Target="pivotCache/pivotCacheDefinition36.xml"/><Relationship Id="rId76" Type="http://schemas.openxmlformats.org/officeDocument/2006/relationships/styles" Target="styles.xml"/><Relationship Id="rId97" Type="http://schemas.openxmlformats.org/officeDocument/2006/relationships/customXml" Target="../customXml/item17.xml"/><Relationship Id="rId104" Type="http://schemas.openxmlformats.org/officeDocument/2006/relationships/customXml" Target="../customXml/item24.xml"/><Relationship Id="rId120" Type="http://schemas.openxmlformats.org/officeDocument/2006/relationships/customXml" Target="../customXml/item40.xml"/><Relationship Id="rId125" Type="http://schemas.openxmlformats.org/officeDocument/2006/relationships/customXml" Target="../customXml/item45.xml"/><Relationship Id="rId141" Type="http://schemas.openxmlformats.org/officeDocument/2006/relationships/customXml" Target="../customXml/item61.xml"/><Relationship Id="rId146" Type="http://schemas.openxmlformats.org/officeDocument/2006/relationships/customXml" Target="../customXml/item66.xml"/><Relationship Id="rId7" Type="http://schemas.openxmlformats.org/officeDocument/2006/relationships/worksheet" Target="worksheets/sheet7.xml"/><Relationship Id="rId71" Type="http://schemas.microsoft.com/office/2007/relationships/slicerCache" Target="slicerCaches/slicerCache13.xml"/><Relationship Id="rId92" Type="http://schemas.openxmlformats.org/officeDocument/2006/relationships/customXml" Target="../customXml/item12.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24" Type="http://schemas.openxmlformats.org/officeDocument/2006/relationships/pivotCacheDefinition" Target="pivotCache/pivotCacheDefinition5.xml"/><Relationship Id="rId40" Type="http://schemas.openxmlformats.org/officeDocument/2006/relationships/pivotCacheDefinition" Target="pivotCache/pivotCacheDefinition21.xml"/><Relationship Id="rId45" Type="http://schemas.openxmlformats.org/officeDocument/2006/relationships/pivotCacheDefinition" Target="pivotCache/pivotCacheDefinition26.xml"/><Relationship Id="rId66" Type="http://schemas.microsoft.com/office/2007/relationships/slicerCache" Target="slicerCaches/slicerCache8.xml"/><Relationship Id="rId87" Type="http://schemas.openxmlformats.org/officeDocument/2006/relationships/customXml" Target="../customXml/item7.xml"/><Relationship Id="rId110" Type="http://schemas.openxmlformats.org/officeDocument/2006/relationships/customXml" Target="../customXml/item30.xml"/><Relationship Id="rId115" Type="http://schemas.openxmlformats.org/officeDocument/2006/relationships/customXml" Target="../customXml/item35.xml"/><Relationship Id="rId131" Type="http://schemas.openxmlformats.org/officeDocument/2006/relationships/customXml" Target="../customXml/item51.xml"/><Relationship Id="rId136" Type="http://schemas.openxmlformats.org/officeDocument/2006/relationships/customXml" Target="../customXml/item56.xml"/><Relationship Id="rId61" Type="http://schemas.microsoft.com/office/2007/relationships/slicerCache" Target="slicerCaches/slicerCache3.xml"/><Relationship Id="rId82" Type="http://schemas.openxmlformats.org/officeDocument/2006/relationships/customXml" Target="../customXml/item2.xml"/><Relationship Id="rId19" Type="http://schemas.openxmlformats.org/officeDocument/2006/relationships/externalLink" Target="externalLinks/externalLink1.xml"/><Relationship Id="rId14" Type="http://schemas.openxmlformats.org/officeDocument/2006/relationships/worksheet" Target="worksheets/sheet14.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56" Type="http://schemas.openxmlformats.org/officeDocument/2006/relationships/pivotCacheDefinition" Target="pivotCache/pivotCacheDefinition37.xml"/><Relationship Id="rId77" Type="http://schemas.openxmlformats.org/officeDocument/2006/relationships/sharedStrings" Target="sharedStrings.xml"/><Relationship Id="rId100" Type="http://schemas.openxmlformats.org/officeDocument/2006/relationships/customXml" Target="../customXml/item20.xml"/><Relationship Id="rId105" Type="http://schemas.openxmlformats.org/officeDocument/2006/relationships/customXml" Target="../customXml/item25.xml"/><Relationship Id="rId126" Type="http://schemas.openxmlformats.org/officeDocument/2006/relationships/customXml" Target="../customXml/item46.xml"/><Relationship Id="rId147" Type="http://schemas.openxmlformats.org/officeDocument/2006/relationships/customXml" Target="../customXml/item67.xml"/><Relationship Id="rId8" Type="http://schemas.openxmlformats.org/officeDocument/2006/relationships/worksheet" Target="worksheets/sheet8.xml"/><Relationship Id="rId51" Type="http://schemas.openxmlformats.org/officeDocument/2006/relationships/pivotCacheDefinition" Target="pivotCache/pivotCacheDefinition32.xml"/><Relationship Id="rId72" Type="http://schemas.microsoft.com/office/2007/relationships/slicerCache" Target="slicerCaches/slicerCache14.xml"/><Relationship Id="rId93" Type="http://schemas.openxmlformats.org/officeDocument/2006/relationships/customXml" Target="../customXml/item13.xml"/><Relationship Id="rId98" Type="http://schemas.openxmlformats.org/officeDocument/2006/relationships/customXml" Target="../customXml/item18.xml"/><Relationship Id="rId121" Type="http://schemas.openxmlformats.org/officeDocument/2006/relationships/customXml" Target="../customXml/item41.xml"/><Relationship Id="rId142" Type="http://schemas.openxmlformats.org/officeDocument/2006/relationships/customXml" Target="../customXml/item62.xml"/><Relationship Id="rId3" Type="http://schemas.openxmlformats.org/officeDocument/2006/relationships/worksheet" Target="worksheets/sheet3.xml"/><Relationship Id="rId25" Type="http://schemas.openxmlformats.org/officeDocument/2006/relationships/pivotCacheDefinition" Target="pivotCache/pivotCacheDefinition6.xml"/><Relationship Id="rId46" Type="http://schemas.openxmlformats.org/officeDocument/2006/relationships/pivotCacheDefinition" Target="pivotCache/pivotCacheDefinition27.xml"/><Relationship Id="rId67" Type="http://schemas.microsoft.com/office/2007/relationships/slicerCache" Target="slicerCaches/slicerCache9.xml"/><Relationship Id="rId116" Type="http://schemas.openxmlformats.org/officeDocument/2006/relationships/customXml" Target="../customXml/item36.xml"/><Relationship Id="rId137" Type="http://schemas.openxmlformats.org/officeDocument/2006/relationships/customXml" Target="../customXml/item57.xml"/><Relationship Id="rId20" Type="http://schemas.openxmlformats.org/officeDocument/2006/relationships/pivotCacheDefinition" Target="pivotCache/pivotCacheDefinition1.xml"/><Relationship Id="rId41" Type="http://schemas.openxmlformats.org/officeDocument/2006/relationships/pivotCacheDefinition" Target="pivotCache/pivotCacheDefinition22.xml"/><Relationship Id="rId62" Type="http://schemas.microsoft.com/office/2007/relationships/slicerCache" Target="slicerCaches/slicerCache4.xml"/><Relationship Id="rId83" Type="http://schemas.openxmlformats.org/officeDocument/2006/relationships/customXml" Target="../customXml/item3.xml"/><Relationship Id="rId88" Type="http://schemas.openxmlformats.org/officeDocument/2006/relationships/customXml" Target="../customXml/item8.xml"/><Relationship Id="rId111" Type="http://schemas.openxmlformats.org/officeDocument/2006/relationships/customXml" Target="../customXml/item31.xml"/><Relationship Id="rId132" Type="http://schemas.openxmlformats.org/officeDocument/2006/relationships/customXml" Target="../customXml/item52.xml"/><Relationship Id="rId15" Type="http://schemas.openxmlformats.org/officeDocument/2006/relationships/worksheet" Target="worksheets/sheet15.xml"/><Relationship Id="rId36" Type="http://schemas.openxmlformats.org/officeDocument/2006/relationships/pivotCacheDefinition" Target="pivotCache/pivotCacheDefinition17.xml"/><Relationship Id="rId57" Type="http://schemas.openxmlformats.org/officeDocument/2006/relationships/pivotCacheDefinition" Target="pivotCache/pivotCacheDefinition38.xml"/><Relationship Id="rId106" Type="http://schemas.openxmlformats.org/officeDocument/2006/relationships/customXml" Target="../customXml/item26.xml"/><Relationship Id="rId127" Type="http://schemas.openxmlformats.org/officeDocument/2006/relationships/customXml" Target="../customXml/item47.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52" Type="http://schemas.openxmlformats.org/officeDocument/2006/relationships/pivotCacheDefinition" Target="pivotCache/pivotCacheDefinition33.xml"/><Relationship Id="rId73" Type="http://schemas.microsoft.com/office/2007/relationships/slicerCache" Target="slicerCaches/slicerCache15.xml"/><Relationship Id="rId78" Type="http://schemas.openxmlformats.org/officeDocument/2006/relationships/sheetMetadata" Target="metadata.xml"/><Relationship Id="rId94" Type="http://schemas.openxmlformats.org/officeDocument/2006/relationships/customXml" Target="../customXml/item14.xml"/><Relationship Id="rId99" Type="http://schemas.openxmlformats.org/officeDocument/2006/relationships/customXml" Target="../customXml/item19.xml"/><Relationship Id="rId101" Type="http://schemas.openxmlformats.org/officeDocument/2006/relationships/customXml" Target="../customXml/item21.xml"/><Relationship Id="rId122" Type="http://schemas.openxmlformats.org/officeDocument/2006/relationships/customXml" Target="../customXml/item42.xml"/><Relationship Id="rId143" Type="http://schemas.openxmlformats.org/officeDocument/2006/relationships/customXml" Target="../customXml/item6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7.xml"/><Relationship Id="rId47" Type="http://schemas.openxmlformats.org/officeDocument/2006/relationships/pivotCacheDefinition" Target="pivotCache/pivotCacheDefinition28.xml"/><Relationship Id="rId68" Type="http://schemas.microsoft.com/office/2007/relationships/slicerCache" Target="slicerCaches/slicerCache10.xml"/><Relationship Id="rId89" Type="http://schemas.openxmlformats.org/officeDocument/2006/relationships/customXml" Target="../customXml/item9.xml"/><Relationship Id="rId112" Type="http://schemas.openxmlformats.org/officeDocument/2006/relationships/customXml" Target="../customXml/item32.xml"/><Relationship Id="rId133" Type="http://schemas.openxmlformats.org/officeDocument/2006/relationships/customXml" Target="../customXml/item53.xml"/><Relationship Id="rId16" Type="http://schemas.openxmlformats.org/officeDocument/2006/relationships/worksheet" Target="worksheets/sheet16.xml"/><Relationship Id="rId37" Type="http://schemas.openxmlformats.org/officeDocument/2006/relationships/pivotCacheDefinition" Target="pivotCache/pivotCacheDefinition18.xml"/><Relationship Id="rId58" Type="http://schemas.openxmlformats.org/officeDocument/2006/relationships/pivotCacheDefinition" Target="pivotCache/pivotCacheDefinition39.xml"/><Relationship Id="rId79" Type="http://schemas.openxmlformats.org/officeDocument/2006/relationships/powerPivotData" Target="model/item.data"/><Relationship Id="rId102" Type="http://schemas.openxmlformats.org/officeDocument/2006/relationships/customXml" Target="../customXml/item22.xml"/><Relationship Id="rId123" Type="http://schemas.openxmlformats.org/officeDocument/2006/relationships/customXml" Target="../customXml/item43.xml"/><Relationship Id="rId144" Type="http://schemas.openxmlformats.org/officeDocument/2006/relationships/customXml" Target="../customXml/item6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rating By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724606640882002E-2"/>
          <c:y val="0.19454107061551362"/>
          <c:w val="0.79244773922228229"/>
          <c:h val="0.60158534004965236"/>
        </c:manualLayout>
      </c:layout>
      <c:barChart>
        <c:barDir val="col"/>
        <c:grouping val="clustered"/>
        <c:varyColors val="0"/>
        <c:ser>
          <c:idx val="0"/>
          <c:order val="0"/>
          <c:tx>
            <c:strRef>
              <c:f>Sheet1!$I$33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Sheet1!$H$34:$H$41</c:f>
              <c:strCache>
                <c:ptCount val="7"/>
                <c:pt idx="0">
                  <c:v>Shodwe Bay</c:v>
                </c:pt>
                <c:pt idx="1">
                  <c:v>Shodwe Blu</c:v>
                </c:pt>
                <c:pt idx="2">
                  <c:v>Shodwe City</c:v>
                </c:pt>
                <c:pt idx="3">
                  <c:v>Shodwe Exotica</c:v>
                </c:pt>
                <c:pt idx="4">
                  <c:v>Shodwe Grands</c:v>
                </c:pt>
                <c:pt idx="5">
                  <c:v>Shodwe Palace</c:v>
                </c:pt>
                <c:pt idx="6">
                  <c:v>Shodwe Seasons</c:v>
                </c:pt>
              </c:strCache>
            </c:strRef>
          </c:cat>
          <c:val>
            <c:numRef>
              <c:f>Sheet1!$I$34:$I$41</c:f>
              <c:numCache>
                <c:formatCode>0.00</c:formatCode>
                <c:ptCount val="7"/>
                <c:pt idx="0">
                  <c:v>3.7089285714285714</c:v>
                </c:pt>
                <c:pt idx="1">
                  <c:v>3.9596500820120286</c:v>
                </c:pt>
                <c:pt idx="2">
                  <c:v>3.6947993159641888</c:v>
                </c:pt>
                <c:pt idx="3">
                  <c:v>3.6192409173939515</c:v>
                </c:pt>
                <c:pt idx="4">
                  <c:v>3.099875501452483</c:v>
                </c:pt>
                <c:pt idx="5">
                  <c:v>3.7495446265938068</c:v>
                </c:pt>
                <c:pt idx="6">
                  <c:v>2.2948564593301435</c:v>
                </c:pt>
              </c:numCache>
            </c:numRef>
          </c:val>
          <c:extLst>
            <c:ext xmlns:c16="http://schemas.microsoft.com/office/drawing/2014/chart" uri="{C3380CC4-5D6E-409C-BE32-E72D297353CC}">
              <c16:uniqueId val="{00000003-6D37-448B-95E9-00CB8B2655C2}"/>
            </c:ext>
          </c:extLst>
        </c:ser>
        <c:dLbls>
          <c:dLblPos val="outEnd"/>
          <c:showLegendKey val="0"/>
          <c:showVal val="1"/>
          <c:showCatName val="0"/>
          <c:showSerName val="0"/>
          <c:showPercent val="0"/>
          <c:showBubbleSize val="0"/>
        </c:dLbls>
        <c:gapWidth val="100"/>
        <c:overlap val="-24"/>
        <c:axId val="1751300096"/>
        <c:axId val="1751300576"/>
      </c:barChart>
      <c:catAx>
        <c:axId val="17513000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300576"/>
        <c:crosses val="autoZero"/>
        <c:auto val="1"/>
        <c:lblAlgn val="ctr"/>
        <c:lblOffset val="100"/>
        <c:noMultiLvlLbl val="0"/>
      </c:catAx>
      <c:valAx>
        <c:axId val="17513005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3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Booking Satus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Sheet1!$I$3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DFA-47D8-BC73-A1D3CB5D958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DFA-47D8-BC73-A1D3CB5D958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DFA-47D8-BC73-A1D3CB5D95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Sheet1!$H$4:$H$7</c:f>
              <c:strCache>
                <c:ptCount val="3"/>
                <c:pt idx="0">
                  <c:v>Cancelled</c:v>
                </c:pt>
                <c:pt idx="1">
                  <c:v>Checked Out</c:v>
                </c:pt>
                <c:pt idx="2">
                  <c:v>No Show</c:v>
                </c:pt>
              </c:strCache>
            </c:strRef>
          </c:cat>
          <c:val>
            <c:numRef>
              <c:f>Sheet1!$I$4:$I$7</c:f>
              <c:numCache>
                <c:formatCode>General</c:formatCode>
                <c:ptCount val="3"/>
                <c:pt idx="0">
                  <c:v>33420</c:v>
                </c:pt>
                <c:pt idx="1">
                  <c:v>94411</c:v>
                </c:pt>
                <c:pt idx="2">
                  <c:v>6759</c:v>
                </c:pt>
              </c:numCache>
            </c:numRef>
          </c:val>
          <c:extLst>
            <c:ext xmlns:c16="http://schemas.microsoft.com/office/drawing/2014/chart" uri="{C3380CC4-5D6E-409C-BE32-E72D297353CC}">
              <c16:uniqueId val="{00000006-E6E9-4E12-9413-2D46EACAE958}"/>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Weekday V/S Weekend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Sheet1!$K$4:$K$7</c:f>
              <c:strCache>
                <c:ptCount val="3"/>
                <c:pt idx="0">
                  <c:v>weekeday</c:v>
                </c:pt>
                <c:pt idx="1">
                  <c:v>weekend</c:v>
                </c:pt>
                <c:pt idx="2">
                  <c:v>(blank)</c:v>
                </c:pt>
              </c:strCache>
            </c:strRef>
          </c:cat>
          <c:val>
            <c:numRef>
              <c:f>Sheet1!$L$4:$L$7</c:f>
              <c:numCache>
                <c:formatCode>"₹"\ #,##0.00,,"M"</c:formatCode>
                <c:ptCount val="3"/>
                <c:pt idx="0">
                  <c:v>1156923150</c:v>
                </c:pt>
                <c:pt idx="1">
                  <c:v>480234710</c:v>
                </c:pt>
                <c:pt idx="2">
                  <c:v>71613369</c:v>
                </c:pt>
              </c:numCache>
            </c:numRef>
          </c:val>
          <c:extLst>
            <c:ext xmlns:c16="http://schemas.microsoft.com/office/drawing/2014/chart" uri="{C3380CC4-5D6E-409C-BE32-E72D297353CC}">
              <c16:uniqueId val="{00000000-DCDE-4A7F-9C21-FBE32DB42109}"/>
            </c:ext>
          </c:extLst>
        </c:ser>
        <c:dLbls>
          <c:showLegendKey val="0"/>
          <c:showVal val="1"/>
          <c:showCatName val="0"/>
          <c:showSerName val="0"/>
          <c:showPercent val="0"/>
          <c:showBubbleSize val="0"/>
        </c:dLbls>
        <c:gapWidth val="150"/>
        <c:shape val="box"/>
        <c:axId val="1751858128"/>
        <c:axId val="1751873968"/>
        <c:axId val="0"/>
      </c:bar3DChart>
      <c:catAx>
        <c:axId val="175185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873968"/>
        <c:crosses val="autoZero"/>
        <c:auto val="1"/>
        <c:lblAlgn val="ctr"/>
        <c:lblOffset val="100"/>
        <c:noMultiLvlLbl val="0"/>
      </c:catAx>
      <c:valAx>
        <c:axId val="1751873968"/>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85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Weekwise Revenue</a:t>
            </a:r>
          </a:p>
        </c:rich>
      </c:tx>
      <c:layout>
        <c:manualLayout>
          <c:xMode val="edge"/>
          <c:yMode val="edge"/>
          <c:x val="0.35630936818295905"/>
          <c:y val="8.231264768917451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Sheet1!$F$22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Sheet1!$E$23:$E$38</c:f>
              <c:strCache>
                <c:ptCount val="15"/>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pt idx="14">
                  <c:v>(blank)</c:v>
                </c:pt>
              </c:strCache>
            </c:strRef>
          </c:cat>
          <c:val>
            <c:numRef>
              <c:f>Sheet1!$F$23:$F$38</c:f>
              <c:numCache>
                <c:formatCode>General</c:formatCode>
                <c:ptCount val="15"/>
                <c:pt idx="0">
                  <c:v>11076</c:v>
                </c:pt>
                <c:pt idx="1">
                  <c:v>10166</c:v>
                </c:pt>
                <c:pt idx="2">
                  <c:v>9816</c:v>
                </c:pt>
                <c:pt idx="3">
                  <c:v>10202</c:v>
                </c:pt>
                <c:pt idx="4">
                  <c:v>9807</c:v>
                </c:pt>
                <c:pt idx="5">
                  <c:v>11015</c:v>
                </c:pt>
                <c:pt idx="6">
                  <c:v>10204</c:v>
                </c:pt>
                <c:pt idx="7">
                  <c:v>9795</c:v>
                </c:pt>
                <c:pt idx="8">
                  <c:v>10866</c:v>
                </c:pt>
                <c:pt idx="9">
                  <c:v>10721</c:v>
                </c:pt>
                <c:pt idx="10">
                  <c:v>9802</c:v>
                </c:pt>
                <c:pt idx="11">
                  <c:v>8542</c:v>
                </c:pt>
                <c:pt idx="12">
                  <c:v>6572</c:v>
                </c:pt>
                <c:pt idx="13">
                  <c:v>290</c:v>
                </c:pt>
                <c:pt idx="14">
                  <c:v>5716</c:v>
                </c:pt>
              </c:numCache>
            </c:numRef>
          </c:val>
          <c:smooth val="0"/>
          <c:extLst>
            <c:ext xmlns:c16="http://schemas.microsoft.com/office/drawing/2014/chart" uri="{C3380CC4-5D6E-409C-BE32-E72D297353CC}">
              <c16:uniqueId val="{00000000-434D-482F-B8FF-B9FFF039D23F}"/>
            </c:ext>
          </c:extLst>
        </c:ser>
        <c:dLbls>
          <c:dLblPos val="t"/>
          <c:showLegendKey val="0"/>
          <c:showVal val="1"/>
          <c:showCatName val="0"/>
          <c:showSerName val="0"/>
          <c:showPercent val="0"/>
          <c:showBubbleSize val="0"/>
        </c:dLbls>
        <c:marker val="1"/>
        <c:smooth val="0"/>
        <c:axId val="1751494800"/>
        <c:axId val="1751497680"/>
      </c:lineChart>
      <c:catAx>
        <c:axId val="17514948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497680"/>
        <c:crosses val="autoZero"/>
        <c:auto val="1"/>
        <c:lblAlgn val="ctr"/>
        <c:lblOffset val="100"/>
        <c:noMultiLvlLbl val="0"/>
      </c:catAx>
      <c:valAx>
        <c:axId val="175149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49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(1).xlsx]Sheet1!PivotTable17</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Avg. Rating By Room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65744484642124"/>
          <c:y val="0.27291509835658873"/>
          <c:w val="0.35046865763401197"/>
          <c:h val="0.52679828742316614"/>
        </c:manualLayout>
      </c:layout>
      <c:radarChart>
        <c:radarStyle val="marker"/>
        <c:varyColors val="0"/>
        <c:ser>
          <c:idx val="0"/>
          <c:order val="0"/>
          <c:tx>
            <c:strRef>
              <c:f>Sheet1!$I$44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Sheet1!$H$45:$H$49</c:f>
              <c:strCache>
                <c:ptCount val="4"/>
                <c:pt idx="0">
                  <c:v>Elite</c:v>
                </c:pt>
                <c:pt idx="1">
                  <c:v>Premium</c:v>
                </c:pt>
                <c:pt idx="2">
                  <c:v>Presidential</c:v>
                </c:pt>
                <c:pt idx="3">
                  <c:v>Standard</c:v>
                </c:pt>
              </c:strCache>
            </c:strRef>
          </c:cat>
          <c:val>
            <c:numRef>
              <c:f>Sheet1!$I$45:$I$49</c:f>
              <c:numCache>
                <c:formatCode>0.00</c:formatCode>
                <c:ptCount val="4"/>
                <c:pt idx="0">
                  <c:v>3.6029023112776897</c:v>
                </c:pt>
                <c:pt idx="1">
                  <c:v>3.5923167385339081</c:v>
                </c:pt>
                <c:pt idx="2">
                  <c:v>3.6869186046511628</c:v>
                </c:pt>
                <c:pt idx="3">
                  <c:v>3.6318285397548808</c:v>
                </c:pt>
              </c:numCache>
            </c:numRef>
          </c:val>
          <c:extLst>
            <c:ext xmlns:c16="http://schemas.microsoft.com/office/drawing/2014/chart" uri="{C3380CC4-5D6E-409C-BE32-E72D297353CC}">
              <c16:uniqueId val="{00000003-BE90-4F2E-806E-486839946E68}"/>
            </c:ext>
          </c:extLst>
        </c:ser>
        <c:dLbls>
          <c:showLegendKey val="0"/>
          <c:showVal val="0"/>
          <c:showCatName val="0"/>
          <c:showSerName val="0"/>
          <c:showPercent val="0"/>
          <c:showBubbleSize val="0"/>
        </c:dLbls>
        <c:axId val="1751860528"/>
        <c:axId val="1751865808"/>
      </c:radarChart>
      <c:catAx>
        <c:axId val="175186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865808"/>
        <c:crosses val="autoZero"/>
        <c:auto val="1"/>
        <c:lblAlgn val="ctr"/>
        <c:lblOffset val="100"/>
        <c:noMultiLvlLbl val="0"/>
      </c:catAx>
      <c:valAx>
        <c:axId val="175186580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186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Room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Sheet1!$B$23:$B$27</c:f>
              <c:strCache>
                <c:ptCount val="4"/>
                <c:pt idx="0">
                  <c:v>Elite</c:v>
                </c:pt>
                <c:pt idx="1">
                  <c:v>Premium</c:v>
                </c:pt>
                <c:pt idx="2">
                  <c:v>Presidential</c:v>
                </c:pt>
                <c:pt idx="3">
                  <c:v>Standard</c:v>
                </c:pt>
              </c:strCache>
            </c:strRef>
          </c:cat>
          <c:val>
            <c:numRef>
              <c:f>Sheet1!$C$23:$C$27</c:f>
              <c:numCache>
                <c:formatCode>"₹"\ #,##0.00,,"M"</c:formatCode>
                <c:ptCount val="4"/>
                <c:pt idx="0">
                  <c:v>560271204</c:v>
                </c:pt>
                <c:pt idx="1">
                  <c:v>462166344</c:v>
                </c:pt>
                <c:pt idx="2">
                  <c:v>376752786</c:v>
                </c:pt>
                <c:pt idx="3">
                  <c:v>309580895</c:v>
                </c:pt>
              </c:numCache>
            </c:numRef>
          </c:val>
          <c:extLst>
            <c:ext xmlns:c16="http://schemas.microsoft.com/office/drawing/2014/chart" uri="{C3380CC4-5D6E-409C-BE32-E72D297353CC}">
              <c16:uniqueId val="{00000000-5962-4FF7-B051-8216915B0ED4}"/>
            </c:ext>
          </c:extLst>
        </c:ser>
        <c:dLbls>
          <c:dLblPos val="outEnd"/>
          <c:showLegendKey val="0"/>
          <c:showVal val="1"/>
          <c:showCatName val="0"/>
          <c:showSerName val="0"/>
          <c:showPercent val="0"/>
          <c:showBubbleSize val="0"/>
        </c:dLbls>
        <c:gapWidth val="100"/>
        <c:overlap val="-24"/>
        <c:axId val="161734576"/>
        <c:axId val="161735056"/>
      </c:barChart>
      <c:catAx>
        <c:axId val="161734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35056"/>
        <c:crosses val="autoZero"/>
        <c:auto val="1"/>
        <c:lblAlgn val="ctr"/>
        <c:lblOffset val="100"/>
        <c:noMultiLvlLbl val="0"/>
      </c:catAx>
      <c:valAx>
        <c:axId val="161735056"/>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73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Property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Sheet1!$B$4:$B$11</c:f>
              <c:strCache>
                <c:ptCount val="7"/>
                <c:pt idx="0">
                  <c:v>Shodwe Bay</c:v>
                </c:pt>
                <c:pt idx="1">
                  <c:v>Shodwe Blu</c:v>
                </c:pt>
                <c:pt idx="2">
                  <c:v>Shodwe City</c:v>
                </c:pt>
                <c:pt idx="3">
                  <c:v>Shodwe Exotica</c:v>
                </c:pt>
                <c:pt idx="4">
                  <c:v>Shodwe Grands</c:v>
                </c:pt>
                <c:pt idx="5">
                  <c:v>Shodwe Palace</c:v>
                </c:pt>
                <c:pt idx="6">
                  <c:v>Shodwe Seasons</c:v>
                </c:pt>
              </c:strCache>
            </c:strRef>
          </c:cat>
          <c:val>
            <c:numRef>
              <c:f>Sheet1!$C$4:$C$11</c:f>
              <c:numCache>
                <c:formatCode>"₹"\ #,##0.00,,"M"</c:formatCode>
                <c:ptCount val="7"/>
                <c:pt idx="0">
                  <c:v>260051178</c:v>
                </c:pt>
                <c:pt idx="1">
                  <c:v>260855522</c:v>
                </c:pt>
                <c:pt idx="2">
                  <c:v>285811939</c:v>
                </c:pt>
                <c:pt idx="3">
                  <c:v>320312468</c:v>
                </c:pt>
                <c:pt idx="4">
                  <c:v>211532764</c:v>
                </c:pt>
                <c:pt idx="5">
                  <c:v>304081863</c:v>
                </c:pt>
                <c:pt idx="6">
                  <c:v>66125495</c:v>
                </c:pt>
              </c:numCache>
            </c:numRef>
          </c:val>
          <c:extLst>
            <c:ext xmlns:c16="http://schemas.microsoft.com/office/drawing/2014/chart" uri="{C3380CC4-5D6E-409C-BE32-E72D297353CC}">
              <c16:uniqueId val="{00000000-5476-42A3-A1F5-D3B2DABFD5F8}"/>
            </c:ext>
          </c:extLst>
        </c:ser>
        <c:dLbls>
          <c:dLblPos val="outEnd"/>
          <c:showLegendKey val="0"/>
          <c:showVal val="1"/>
          <c:showCatName val="0"/>
          <c:showSerName val="0"/>
          <c:showPercent val="0"/>
          <c:showBubbleSize val="0"/>
        </c:dLbls>
        <c:gapWidth val="115"/>
        <c:overlap val="-20"/>
        <c:axId val="2153920"/>
        <c:axId val="2151040"/>
      </c:barChart>
      <c:catAx>
        <c:axId val="2153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1040"/>
        <c:crosses val="autoZero"/>
        <c:auto val="1"/>
        <c:lblAlgn val="ctr"/>
        <c:lblOffset val="100"/>
        <c:noMultiLvlLbl val="0"/>
      </c:catAx>
      <c:valAx>
        <c:axId val="2151040"/>
        <c:scaling>
          <c:orientation val="minMax"/>
        </c:scaling>
        <c:delete val="0"/>
        <c:axPos val="b"/>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Trend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Sheet1!$F$3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Sheet1!$E$4:$E$19</c:f>
              <c:strCache>
                <c:ptCount val="15"/>
                <c:pt idx="0">
                  <c:v>W 19</c:v>
                </c:pt>
                <c:pt idx="1">
                  <c:v>W 20</c:v>
                </c:pt>
                <c:pt idx="2">
                  <c:v>W 21</c:v>
                </c:pt>
                <c:pt idx="3">
                  <c:v>W 22</c:v>
                </c:pt>
                <c:pt idx="4">
                  <c:v>W 23</c:v>
                </c:pt>
                <c:pt idx="5">
                  <c:v>W 24</c:v>
                </c:pt>
                <c:pt idx="6">
                  <c:v>W 25</c:v>
                </c:pt>
                <c:pt idx="7">
                  <c:v>W 26</c:v>
                </c:pt>
                <c:pt idx="8">
                  <c:v>W 27</c:v>
                </c:pt>
                <c:pt idx="9">
                  <c:v>W 28</c:v>
                </c:pt>
                <c:pt idx="10">
                  <c:v>W 29</c:v>
                </c:pt>
                <c:pt idx="11">
                  <c:v>W 30</c:v>
                </c:pt>
                <c:pt idx="12">
                  <c:v>W 31</c:v>
                </c:pt>
                <c:pt idx="13">
                  <c:v>W 32</c:v>
                </c:pt>
                <c:pt idx="14">
                  <c:v>(blank)</c:v>
                </c:pt>
              </c:strCache>
            </c:strRef>
          </c:cat>
          <c:val>
            <c:numRef>
              <c:f>Sheet1!$F$4:$F$19</c:f>
              <c:numCache>
                <c:formatCode>"₹"\ #,##0.00,,"M"</c:formatCode>
                <c:ptCount val="15"/>
                <c:pt idx="0">
                  <c:v>140713020</c:v>
                </c:pt>
                <c:pt idx="1">
                  <c:v>128598765</c:v>
                </c:pt>
                <c:pt idx="2">
                  <c:v>125266176</c:v>
                </c:pt>
                <c:pt idx="3">
                  <c:v>129609069</c:v>
                </c:pt>
                <c:pt idx="4">
                  <c:v>123789948</c:v>
                </c:pt>
                <c:pt idx="5">
                  <c:v>139583930</c:v>
                </c:pt>
                <c:pt idx="6">
                  <c:v>129558544</c:v>
                </c:pt>
                <c:pt idx="7">
                  <c:v>124624861</c:v>
                </c:pt>
                <c:pt idx="8">
                  <c:v>137819495</c:v>
                </c:pt>
                <c:pt idx="9">
                  <c:v>136300386</c:v>
                </c:pt>
                <c:pt idx="10">
                  <c:v>124964422</c:v>
                </c:pt>
                <c:pt idx="11">
                  <c:v>108266696</c:v>
                </c:pt>
                <c:pt idx="12">
                  <c:v>84200266</c:v>
                </c:pt>
                <c:pt idx="13">
                  <c:v>3862282</c:v>
                </c:pt>
                <c:pt idx="14">
                  <c:v>71613369</c:v>
                </c:pt>
              </c:numCache>
            </c:numRef>
          </c:val>
          <c:smooth val="0"/>
          <c:extLst>
            <c:ext xmlns:c16="http://schemas.microsoft.com/office/drawing/2014/chart" uri="{C3380CC4-5D6E-409C-BE32-E72D297353CC}">
              <c16:uniqueId val="{00000000-D0E5-4DCE-89CA-2549C926C7F8}"/>
            </c:ext>
          </c:extLst>
        </c:ser>
        <c:dLbls>
          <c:showLegendKey val="0"/>
          <c:showVal val="0"/>
          <c:showCatName val="0"/>
          <c:showSerName val="0"/>
          <c:showPercent val="0"/>
          <c:showBubbleSize val="0"/>
        </c:dLbls>
        <c:marker val="1"/>
        <c:smooth val="0"/>
        <c:axId val="2151520"/>
        <c:axId val="2153440"/>
      </c:lineChart>
      <c:catAx>
        <c:axId val="21515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3440"/>
        <c:crosses val="autoZero"/>
        <c:auto val="1"/>
        <c:lblAlgn val="ctr"/>
        <c:lblOffset val="100"/>
        <c:noMultiLvlLbl val="0"/>
      </c:catAx>
      <c:valAx>
        <c:axId val="2153440"/>
        <c:scaling>
          <c:orientation val="minMax"/>
        </c:scaling>
        <c:delete val="0"/>
        <c:axPos val="l"/>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Sheet1!$B$15:$B$17</c:f>
              <c:strCache>
                <c:ptCount val="2"/>
                <c:pt idx="0">
                  <c:v>Business</c:v>
                </c:pt>
                <c:pt idx="1">
                  <c:v>Luxury</c:v>
                </c:pt>
              </c:strCache>
            </c:strRef>
          </c:cat>
          <c:val>
            <c:numRef>
              <c:f>Sheet1!$C$15:$C$17</c:f>
              <c:numCache>
                <c:formatCode>"₹"\ #,##0.00,,"M"</c:formatCode>
                <c:ptCount val="2"/>
                <c:pt idx="0">
                  <c:v>656019297</c:v>
                </c:pt>
                <c:pt idx="1">
                  <c:v>1052751932</c:v>
                </c:pt>
              </c:numCache>
            </c:numRef>
          </c:val>
          <c:extLst>
            <c:ext xmlns:c16="http://schemas.microsoft.com/office/drawing/2014/chart" uri="{C3380CC4-5D6E-409C-BE32-E72D297353CC}">
              <c16:uniqueId val="{00000000-A040-48AC-8F4C-3FCACC48A56F}"/>
            </c:ext>
          </c:extLst>
        </c:ser>
        <c:dLbls>
          <c:dLblPos val="outEnd"/>
          <c:showLegendKey val="0"/>
          <c:showVal val="1"/>
          <c:showCatName val="0"/>
          <c:showSerName val="0"/>
          <c:showPercent val="0"/>
          <c:showBubbleSize val="0"/>
        </c:dLbls>
        <c:gapWidth val="115"/>
        <c:overlap val="-20"/>
        <c:axId val="1738287423"/>
        <c:axId val="1738297023"/>
      </c:barChart>
      <c:catAx>
        <c:axId val="1738287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97023"/>
        <c:crosses val="autoZero"/>
        <c:auto val="1"/>
        <c:lblAlgn val="ctr"/>
        <c:lblOffset val="100"/>
        <c:noMultiLvlLbl val="0"/>
      </c:catAx>
      <c:valAx>
        <c:axId val="1738297023"/>
        <c:scaling>
          <c:orientation val="minMax"/>
        </c:scaling>
        <c:delete val="0"/>
        <c:axPos val="b"/>
        <c:numFmt formatCode="&quot;₹&quot;\ #,##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828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Contribution By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Sheet1!$L$12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6EC-48AB-81E4-1B6BB99F35B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6EC-48AB-81E4-1B6BB99F35B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6EC-48AB-81E4-1B6BB99F35B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6EC-48AB-81E4-1B6BB99F35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Sheet1!$K$13:$K$17</c:f>
              <c:strCache>
                <c:ptCount val="4"/>
                <c:pt idx="0">
                  <c:v>Bangalore</c:v>
                </c:pt>
                <c:pt idx="1">
                  <c:v>Delhi</c:v>
                </c:pt>
                <c:pt idx="2">
                  <c:v>Hyderabad</c:v>
                </c:pt>
                <c:pt idx="3">
                  <c:v>Mumbai</c:v>
                </c:pt>
              </c:strCache>
            </c:strRef>
          </c:cat>
          <c:val>
            <c:numRef>
              <c:f>Sheet1!$L$13:$L$17</c:f>
              <c:numCache>
                <c:formatCode>"₹"\ #,##0.00,,"M"</c:formatCode>
                <c:ptCount val="4"/>
                <c:pt idx="0">
                  <c:v>420397050</c:v>
                </c:pt>
                <c:pt idx="1">
                  <c:v>294500318</c:v>
                </c:pt>
                <c:pt idx="2">
                  <c:v>325232870</c:v>
                </c:pt>
                <c:pt idx="3">
                  <c:v>668640991</c:v>
                </c:pt>
              </c:numCache>
            </c:numRef>
          </c:val>
          <c:extLst>
            <c:ext xmlns:c16="http://schemas.microsoft.com/office/drawing/2014/chart" uri="{C3380CC4-5D6E-409C-BE32-E72D297353CC}">
              <c16:uniqueId val="{00000008-4732-4C47-8A50-C204C414E18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Cancellation Reasons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Sheet1!$K$23:$K$28</c:f>
              <c:strCache>
                <c:ptCount val="5"/>
                <c:pt idx="0">
                  <c:v>Change of plans</c:v>
                </c:pt>
                <c:pt idx="1">
                  <c:v>Found better deal</c:v>
                </c:pt>
                <c:pt idx="2">
                  <c:v>Not Cancelled</c:v>
                </c:pt>
                <c:pt idx="3">
                  <c:v>Personal reasons</c:v>
                </c:pt>
                <c:pt idx="4">
                  <c:v>Travel restrictions</c:v>
                </c:pt>
              </c:strCache>
            </c:strRef>
          </c:cat>
          <c:val>
            <c:numRef>
              <c:f>Sheet1!$L$23:$L$28</c:f>
              <c:numCache>
                <c:formatCode>General</c:formatCode>
                <c:ptCount val="5"/>
                <c:pt idx="0">
                  <c:v>8214</c:v>
                </c:pt>
                <c:pt idx="1">
                  <c:v>8359</c:v>
                </c:pt>
                <c:pt idx="2">
                  <c:v>101170</c:v>
                </c:pt>
                <c:pt idx="3">
                  <c:v>8493</c:v>
                </c:pt>
                <c:pt idx="4">
                  <c:v>8354</c:v>
                </c:pt>
              </c:numCache>
            </c:numRef>
          </c:val>
          <c:extLst>
            <c:ext xmlns:c16="http://schemas.microsoft.com/office/drawing/2014/chart" uri="{C3380CC4-5D6E-409C-BE32-E72D297353CC}">
              <c16:uniqueId val="{00000000-0586-455E-BDB9-B74C505A1831}"/>
            </c:ext>
          </c:extLst>
        </c:ser>
        <c:dLbls>
          <c:dLblPos val="outEnd"/>
          <c:showLegendKey val="0"/>
          <c:showVal val="1"/>
          <c:showCatName val="0"/>
          <c:showSerName val="0"/>
          <c:showPercent val="0"/>
          <c:showBubbleSize val="0"/>
        </c:dLbls>
        <c:gapWidth val="100"/>
        <c:overlap val="-24"/>
        <c:axId val="205200816"/>
        <c:axId val="205199856"/>
      </c:barChart>
      <c:catAx>
        <c:axId val="2052008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199856"/>
        <c:crosses val="autoZero"/>
        <c:auto val="1"/>
        <c:lblAlgn val="ctr"/>
        <c:lblOffset val="100"/>
        <c:noMultiLvlLbl val="0"/>
      </c:catAx>
      <c:valAx>
        <c:axId val="205199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20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Cancellation By Room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38300020189785E-2"/>
          <c:y val="0.24188356663750366"/>
          <c:w val="0.67244982838683631"/>
          <c:h val="0.65757545931758532"/>
        </c:manualLayout>
      </c:layout>
      <c:pie3DChart>
        <c:varyColors val="1"/>
        <c:ser>
          <c:idx val="0"/>
          <c:order val="0"/>
          <c:tx>
            <c:strRef>
              <c:f>Sheet1!$C$43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2C0-4B9A-9233-8ED0C4E648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2C0-4B9A-9233-8ED0C4E648F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2C0-4B9A-9233-8ED0C4E648F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2C0-4B9A-9233-8ED0C4E64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Sheet1!$B$44:$B$48</c:f>
              <c:strCache>
                <c:ptCount val="4"/>
                <c:pt idx="0">
                  <c:v>Elite</c:v>
                </c:pt>
                <c:pt idx="1">
                  <c:v>Premium</c:v>
                </c:pt>
                <c:pt idx="2">
                  <c:v>Presidential</c:v>
                </c:pt>
                <c:pt idx="3">
                  <c:v>Standard</c:v>
                </c:pt>
              </c:strCache>
            </c:strRef>
          </c:cat>
          <c:val>
            <c:numRef>
              <c:f>Sheet1!$C$44:$C$48</c:f>
              <c:numCache>
                <c:formatCode>General</c:formatCode>
                <c:ptCount val="4"/>
                <c:pt idx="0">
                  <c:v>49505</c:v>
                </c:pt>
                <c:pt idx="1">
                  <c:v>30566</c:v>
                </c:pt>
                <c:pt idx="2">
                  <c:v>16073</c:v>
                </c:pt>
                <c:pt idx="3">
                  <c:v>38446</c:v>
                </c:pt>
              </c:numCache>
            </c:numRef>
          </c:val>
          <c:extLst>
            <c:ext xmlns:c16="http://schemas.microsoft.com/office/drawing/2014/chart" uri="{C3380CC4-5D6E-409C-BE32-E72D297353CC}">
              <c16:uniqueId val="{00000008-C8CA-4AFE-8FDC-ECFA2106E78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Cancellation By Hotel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05380577427822"/>
          <c:y val="0.18097222222222226"/>
          <c:w val="0.64726093613298341"/>
          <c:h val="0.77736111111111106"/>
        </c:manualLayout>
      </c:layout>
      <c:barChart>
        <c:barDir val="bar"/>
        <c:grouping val="clustered"/>
        <c:varyColors val="0"/>
        <c:ser>
          <c:idx val="0"/>
          <c:order val="0"/>
          <c:tx>
            <c:strRef>
              <c:f>Sheet1!$C$32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Sheet1!$B$33:$B$40</c:f>
              <c:strCache>
                <c:ptCount val="7"/>
                <c:pt idx="0">
                  <c:v>Shodwe Bay</c:v>
                </c:pt>
                <c:pt idx="1">
                  <c:v>Shodwe Blu</c:v>
                </c:pt>
                <c:pt idx="2">
                  <c:v>Shodwe City</c:v>
                </c:pt>
                <c:pt idx="3">
                  <c:v>Shodwe Exotica</c:v>
                </c:pt>
                <c:pt idx="4">
                  <c:v>Shodwe Grands</c:v>
                </c:pt>
                <c:pt idx="5">
                  <c:v>Shodwe Palace</c:v>
                </c:pt>
                <c:pt idx="6">
                  <c:v>Shodwe Seasons</c:v>
                </c:pt>
              </c:strCache>
            </c:strRef>
          </c:cat>
          <c:val>
            <c:numRef>
              <c:f>Sheet1!$C$33:$C$40</c:f>
              <c:numCache>
                <c:formatCode>General</c:formatCode>
                <c:ptCount val="7"/>
                <c:pt idx="0">
                  <c:v>21389</c:v>
                </c:pt>
                <c:pt idx="1">
                  <c:v>21795</c:v>
                </c:pt>
                <c:pt idx="2">
                  <c:v>23323</c:v>
                </c:pt>
                <c:pt idx="3">
                  <c:v>23441</c:v>
                </c:pt>
                <c:pt idx="4">
                  <c:v>17035</c:v>
                </c:pt>
                <c:pt idx="5">
                  <c:v>23625</c:v>
                </c:pt>
                <c:pt idx="6">
                  <c:v>3982</c:v>
                </c:pt>
              </c:numCache>
            </c:numRef>
          </c:val>
          <c:extLst>
            <c:ext xmlns:c16="http://schemas.microsoft.com/office/drawing/2014/chart" uri="{C3380CC4-5D6E-409C-BE32-E72D297353CC}">
              <c16:uniqueId val="{00000000-9E80-4764-9E1C-2A495392E567}"/>
            </c:ext>
          </c:extLst>
        </c:ser>
        <c:dLbls>
          <c:dLblPos val="outEnd"/>
          <c:showLegendKey val="0"/>
          <c:showVal val="1"/>
          <c:showCatName val="0"/>
          <c:showSerName val="0"/>
          <c:showPercent val="0"/>
          <c:showBubbleSize val="0"/>
        </c:dLbls>
        <c:gapWidth val="115"/>
        <c:overlap val="-20"/>
        <c:axId val="999450768"/>
        <c:axId val="999458928"/>
      </c:barChart>
      <c:catAx>
        <c:axId val="9994507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458928"/>
        <c:crosses val="autoZero"/>
        <c:auto val="1"/>
        <c:lblAlgn val="ctr"/>
        <c:lblOffset val="100"/>
        <c:noMultiLvlLbl val="0"/>
      </c:catAx>
      <c:valAx>
        <c:axId val="99945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945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Booking Distribution By Booking Platform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Sheet1!$I$22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B09-4D13-8D52-2ECCC9220E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B09-4D13-8D52-2ECCC9220E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B09-4D13-8D52-2ECCC9220E3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B09-4D13-8D52-2ECCC9220E3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B09-4D13-8D52-2ECCC9220E3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B09-4D13-8D52-2ECCC9220E3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AB09-4D13-8D52-2ECCC9220E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Sheet1!$H$23:$H$30</c:f>
              <c:strCache>
                <c:ptCount val="7"/>
                <c:pt idx="0">
                  <c:v>direct offline</c:v>
                </c:pt>
                <c:pt idx="1">
                  <c:v>direct online</c:v>
                </c:pt>
                <c:pt idx="2">
                  <c:v>journey</c:v>
                </c:pt>
                <c:pt idx="3">
                  <c:v>logtrip</c:v>
                </c:pt>
                <c:pt idx="4">
                  <c:v>makeyourtrip</c:v>
                </c:pt>
                <c:pt idx="5">
                  <c:v>others</c:v>
                </c:pt>
                <c:pt idx="6">
                  <c:v>tripster</c:v>
                </c:pt>
              </c:strCache>
            </c:strRef>
          </c:cat>
          <c:val>
            <c:numRef>
              <c:f>Sheet1!$I$23:$I$30</c:f>
              <c:numCache>
                <c:formatCode>General</c:formatCode>
                <c:ptCount val="7"/>
                <c:pt idx="0">
                  <c:v>6755</c:v>
                </c:pt>
                <c:pt idx="1">
                  <c:v>13379</c:v>
                </c:pt>
                <c:pt idx="2">
                  <c:v>8106</c:v>
                </c:pt>
                <c:pt idx="3">
                  <c:v>14756</c:v>
                </c:pt>
                <c:pt idx="4">
                  <c:v>26898</c:v>
                </c:pt>
                <c:pt idx="5">
                  <c:v>55066</c:v>
                </c:pt>
                <c:pt idx="6">
                  <c:v>9630</c:v>
                </c:pt>
              </c:numCache>
            </c:numRef>
          </c:val>
          <c:extLst>
            <c:ext xmlns:c16="http://schemas.microsoft.com/office/drawing/2014/chart" uri="{C3380CC4-5D6E-409C-BE32-E72D297353CC}">
              <c16:uniqueId val="{0000000E-BAF1-4997-AF84-311D171240A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Bookings By Room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333333333333E-2"/>
          <c:y val="0.32084419913748718"/>
          <c:w val="0.82248140857392826"/>
          <c:h val="0.46491252500189889"/>
        </c:manualLayout>
      </c:layout>
      <c:bar3DChart>
        <c:barDir val="col"/>
        <c:grouping val="stacked"/>
        <c:varyColors val="0"/>
        <c:ser>
          <c:idx val="0"/>
          <c:order val="0"/>
          <c:tx>
            <c:strRef>
              <c:f>Sheet1!$F$43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Sheet1!$E$44:$E$48</c:f>
              <c:strCache>
                <c:ptCount val="4"/>
                <c:pt idx="0">
                  <c:v>Elite</c:v>
                </c:pt>
                <c:pt idx="1">
                  <c:v>Premium</c:v>
                </c:pt>
                <c:pt idx="2">
                  <c:v>Presidential</c:v>
                </c:pt>
                <c:pt idx="3">
                  <c:v>Standard</c:v>
                </c:pt>
              </c:strCache>
            </c:strRef>
          </c:cat>
          <c:val>
            <c:numRef>
              <c:f>Sheet1!$F$44:$F$48</c:f>
              <c:numCache>
                <c:formatCode>General</c:formatCode>
                <c:ptCount val="4"/>
                <c:pt idx="0">
                  <c:v>49505</c:v>
                </c:pt>
                <c:pt idx="1">
                  <c:v>30566</c:v>
                </c:pt>
                <c:pt idx="2">
                  <c:v>16073</c:v>
                </c:pt>
                <c:pt idx="3">
                  <c:v>38446</c:v>
                </c:pt>
              </c:numCache>
            </c:numRef>
          </c:val>
          <c:extLst>
            <c:ext xmlns:c16="http://schemas.microsoft.com/office/drawing/2014/chart" uri="{C3380CC4-5D6E-409C-BE32-E72D297353CC}">
              <c16:uniqueId val="{00000000-352B-4B25-94ED-9BF3B72246F0}"/>
            </c:ext>
          </c:extLst>
        </c:ser>
        <c:dLbls>
          <c:showLegendKey val="0"/>
          <c:showVal val="1"/>
          <c:showCatName val="0"/>
          <c:showSerName val="0"/>
          <c:showPercent val="0"/>
          <c:showBubbleSize val="0"/>
        </c:dLbls>
        <c:gapWidth val="150"/>
        <c:shape val="box"/>
        <c:axId val="1888097808"/>
        <c:axId val="1888098288"/>
        <c:axId val="0"/>
      </c:bar3DChart>
      <c:catAx>
        <c:axId val="1888097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098288"/>
        <c:crosses val="autoZero"/>
        <c:auto val="1"/>
        <c:lblAlgn val="ctr"/>
        <c:lblOffset val="100"/>
        <c:noMultiLvlLbl val="0"/>
      </c:catAx>
      <c:valAx>
        <c:axId val="1888098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09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Room Class Wise Booking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Sheet1!$F$43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Sheet1!$E$44:$E$48</c:f>
              <c:strCache>
                <c:ptCount val="4"/>
                <c:pt idx="0">
                  <c:v>Elite</c:v>
                </c:pt>
                <c:pt idx="1">
                  <c:v>Premium</c:v>
                </c:pt>
                <c:pt idx="2">
                  <c:v>Presidential</c:v>
                </c:pt>
                <c:pt idx="3">
                  <c:v>Standard</c:v>
                </c:pt>
              </c:strCache>
            </c:strRef>
          </c:cat>
          <c:val>
            <c:numRef>
              <c:f>Sheet1!$F$44:$F$48</c:f>
              <c:numCache>
                <c:formatCode>General</c:formatCode>
                <c:ptCount val="4"/>
                <c:pt idx="0">
                  <c:v>49505</c:v>
                </c:pt>
                <c:pt idx="1">
                  <c:v>30566</c:v>
                </c:pt>
                <c:pt idx="2">
                  <c:v>16073</c:v>
                </c:pt>
                <c:pt idx="3">
                  <c:v>38446</c:v>
                </c:pt>
              </c:numCache>
            </c:numRef>
          </c:val>
          <c:extLst>
            <c:ext xmlns:c16="http://schemas.microsoft.com/office/drawing/2014/chart" uri="{C3380CC4-5D6E-409C-BE32-E72D297353CC}">
              <c16:uniqueId val="{00000000-BDF7-4453-8B6B-3DE71790B716}"/>
            </c:ext>
          </c:extLst>
        </c:ser>
        <c:dLbls>
          <c:showLegendKey val="0"/>
          <c:showVal val="1"/>
          <c:showCatName val="0"/>
          <c:showSerName val="0"/>
          <c:showPercent val="0"/>
          <c:showBubbleSize val="0"/>
        </c:dLbls>
        <c:gapWidth val="150"/>
        <c:shape val="box"/>
        <c:axId val="1886492304"/>
        <c:axId val="1886493744"/>
        <c:axId val="0"/>
      </c:bar3DChart>
      <c:catAx>
        <c:axId val="188649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493744"/>
        <c:crosses val="autoZero"/>
        <c:auto val="1"/>
        <c:lblAlgn val="ctr"/>
        <c:lblOffset val="100"/>
        <c:noMultiLvlLbl val="0"/>
      </c:catAx>
      <c:valAx>
        <c:axId val="188649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649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MAIN DASHBOARD (1).xlsx]Sheet1!PivotTable18</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Booking Trend By Booking Channel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Sheet1!$O$3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cat>
            <c:strRef>
              <c:f>Sheet1!$N$4:$N$8</c:f>
              <c:strCache>
                <c:ptCount val="4"/>
                <c:pt idx="0">
                  <c:v>Corporate</c:v>
                </c:pt>
                <c:pt idx="1">
                  <c:v>Direct</c:v>
                </c:pt>
                <c:pt idx="2">
                  <c:v>OTA</c:v>
                </c:pt>
                <c:pt idx="3">
                  <c:v>Travel Agent</c:v>
                </c:pt>
              </c:strCache>
            </c:strRef>
          </c:cat>
          <c:val>
            <c:numRef>
              <c:f>Sheet1!$O$4:$O$8</c:f>
              <c:numCache>
                <c:formatCode>General</c:formatCode>
                <c:ptCount val="4"/>
                <c:pt idx="0">
                  <c:v>34009</c:v>
                </c:pt>
                <c:pt idx="1">
                  <c:v>33127</c:v>
                </c:pt>
                <c:pt idx="2">
                  <c:v>33772</c:v>
                </c:pt>
                <c:pt idx="3">
                  <c:v>33682</c:v>
                </c:pt>
              </c:numCache>
            </c:numRef>
          </c:val>
          <c:extLst>
            <c:ext xmlns:c16="http://schemas.microsoft.com/office/drawing/2014/chart" uri="{C3380CC4-5D6E-409C-BE32-E72D297353CC}">
              <c16:uniqueId val="{00000000-2B1E-47AB-B422-3DCCE194D601}"/>
            </c:ext>
          </c:extLst>
        </c:ser>
        <c:dLbls>
          <c:showLegendKey val="0"/>
          <c:showVal val="0"/>
          <c:showCatName val="0"/>
          <c:showSerName val="0"/>
          <c:showPercent val="0"/>
          <c:showBubbleSize val="0"/>
        </c:dLbls>
        <c:axId val="1600427104"/>
        <c:axId val="1600428064"/>
        <c:axId val="0"/>
      </c:area3DChart>
      <c:catAx>
        <c:axId val="1600427104"/>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428064"/>
        <c:crosses val="autoZero"/>
        <c:auto val="1"/>
        <c:lblAlgn val="ctr"/>
        <c:lblOffset val="100"/>
        <c:noMultiLvlLbl val="0"/>
      </c:catAx>
      <c:valAx>
        <c:axId val="1600428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0427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Booking Trends '!A1"/><Relationship Id="rId7" Type="http://schemas.openxmlformats.org/officeDocument/2006/relationships/image" Target="../media/image3.png"/><Relationship Id="rId2" Type="http://schemas.openxmlformats.org/officeDocument/2006/relationships/hyperlink" Target="#'Overall Analysis'!A1"/><Relationship Id="rId1" Type="http://schemas.openxmlformats.org/officeDocument/2006/relationships/image" Target="../media/image1.jpeg"/><Relationship Id="rId6" Type="http://schemas.openxmlformats.org/officeDocument/2006/relationships/image" Target="../media/image2.png"/><Relationship Id="rId5" Type="http://schemas.openxmlformats.org/officeDocument/2006/relationships/hyperlink" Target="#'Cancellation analysis'!A1"/><Relationship Id="rId4" Type="http://schemas.openxmlformats.org/officeDocument/2006/relationships/hyperlink" Target="#'Revenue analysis'!A1"/><Relationship Id="rId9" Type="http://schemas.openxmlformats.org/officeDocument/2006/relationships/image" Target="../media/image5.svg"/></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3" Type="http://schemas.openxmlformats.org/officeDocument/2006/relationships/chart" Target="../charts/chart3.xml"/><Relationship Id="rId7"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OME!A1"/><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chart" Target="../charts/chart8.xml"/><Relationship Id="rId7" Type="http://schemas.openxmlformats.org/officeDocument/2006/relationships/image" Target="../media/image8.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hyperlink" Target="#HOME!A1"/><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11.svg"/><Relationship Id="rId5" Type="http://schemas.openxmlformats.org/officeDocument/2006/relationships/image" Target="../media/image10.png"/><Relationship Id="rId4" Type="http://schemas.openxmlformats.org/officeDocument/2006/relationships/hyperlink" Target="#HOME!A1"/></Relationships>
</file>

<file path=xl/drawings/_rels/drawing5.xml.rels><?xml version="1.0" encoding="UTF-8" standalone="yes"?>
<Relationships xmlns="http://schemas.openxmlformats.org/package/2006/relationships"><Relationship Id="rId3" Type="http://schemas.openxmlformats.org/officeDocument/2006/relationships/chart" Target="../charts/chart15.xml"/><Relationship Id="rId7" Type="http://schemas.openxmlformats.org/officeDocument/2006/relationships/image" Target="../media/image13.svg"/><Relationship Id="rId2" Type="http://schemas.openxmlformats.org/officeDocument/2006/relationships/chart" Target="../charts/chart14.xml"/><Relationship Id="rId1" Type="http://schemas.openxmlformats.org/officeDocument/2006/relationships/hyperlink" Target="#HOME!A1"/><Relationship Id="rId6" Type="http://schemas.openxmlformats.org/officeDocument/2006/relationships/image" Target="../media/image12.png"/><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129540</xdr:rowOff>
    </xdr:from>
    <xdr:to>
      <xdr:col>25</xdr:col>
      <xdr:colOff>327660</xdr:colOff>
      <xdr:row>69</xdr:row>
      <xdr:rowOff>129540</xdr:rowOff>
    </xdr:to>
    <xdr:pic>
      <xdr:nvPicPr>
        <xdr:cNvPr id="12" name="Picture 11" descr="Warm and cool waves in light">
          <a:extLst>
            <a:ext uri="{FF2B5EF4-FFF2-40B4-BE49-F238E27FC236}">
              <a16:creationId xmlns:a16="http://schemas.microsoft.com/office/drawing/2014/main" id="{DD9A1D67-8C3B-408A-7898-FF7BDAA42C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0"/>
          <a:ext cx="15567660" cy="12252960"/>
        </a:xfrm>
        <a:prstGeom prst="rect">
          <a:avLst/>
        </a:prstGeom>
      </xdr:spPr>
    </xdr:pic>
    <xdr:clientData/>
  </xdr:twoCellAnchor>
  <xdr:oneCellAnchor>
    <xdr:from>
      <xdr:col>5</xdr:col>
      <xdr:colOff>22860</xdr:colOff>
      <xdr:row>0</xdr:row>
      <xdr:rowOff>22860</xdr:rowOff>
    </xdr:from>
    <xdr:ext cx="7520940" cy="472440"/>
    <xdr:sp macro="" textlink="">
      <xdr:nvSpPr>
        <xdr:cNvPr id="2" name="TextBox 1">
          <a:extLst>
            <a:ext uri="{FF2B5EF4-FFF2-40B4-BE49-F238E27FC236}">
              <a16:creationId xmlns:a16="http://schemas.microsoft.com/office/drawing/2014/main" id="{8F330454-07BB-3F6E-C296-3A1A33A04515}"/>
            </a:ext>
          </a:extLst>
        </xdr:cNvPr>
        <xdr:cNvSpPr txBox="1"/>
      </xdr:nvSpPr>
      <xdr:spPr>
        <a:xfrm>
          <a:off x="3070860" y="22860"/>
          <a:ext cx="7520940" cy="47244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800">
              <a:solidFill>
                <a:schemeClr val="accent1">
                  <a:lumMod val="50000"/>
                </a:schemeClr>
              </a:solidFill>
              <a:latin typeface="Algerian" panose="04020705040A02060702" pitchFamily="82" charset="0"/>
            </a:rPr>
            <a:t>SHODWE HOTEL</a:t>
          </a:r>
          <a:r>
            <a:rPr lang="en-IN" sz="2800" baseline="0">
              <a:solidFill>
                <a:schemeClr val="accent1">
                  <a:lumMod val="50000"/>
                </a:schemeClr>
              </a:solidFill>
              <a:latin typeface="Algerian" panose="04020705040A02060702" pitchFamily="82" charset="0"/>
            </a:rPr>
            <a:t> ANALYTICS DASHBOARD</a:t>
          </a:r>
          <a:endParaRPr lang="en-IN" sz="2800">
            <a:solidFill>
              <a:schemeClr val="accent1">
                <a:lumMod val="50000"/>
              </a:schemeClr>
            </a:solidFill>
            <a:latin typeface="Algerian" panose="04020705040A02060702" pitchFamily="82" charset="0"/>
          </a:endParaRPr>
        </a:p>
      </xdr:txBody>
    </xdr:sp>
    <xdr:clientData/>
  </xdr:oneCellAnchor>
  <xdr:twoCellAnchor>
    <xdr:from>
      <xdr:col>8</xdr:col>
      <xdr:colOff>22860</xdr:colOff>
      <xdr:row>3</xdr:row>
      <xdr:rowOff>129540</xdr:rowOff>
    </xdr:from>
    <xdr:to>
      <xdr:col>13</xdr:col>
      <xdr:colOff>167640</xdr:colOff>
      <xdr:row>9</xdr:row>
      <xdr:rowOff>160020</xdr:rowOff>
    </xdr:to>
    <xdr:sp macro="" textlink="">
      <xdr:nvSpPr>
        <xdr:cNvPr id="3" name="Rectangle: Single Corner Rounded 2">
          <a:extLst>
            <a:ext uri="{FF2B5EF4-FFF2-40B4-BE49-F238E27FC236}">
              <a16:creationId xmlns:a16="http://schemas.microsoft.com/office/drawing/2014/main" id="{68552771-86E1-325B-AF81-584A09DAF598}"/>
            </a:ext>
          </a:extLst>
        </xdr:cNvPr>
        <xdr:cNvSpPr/>
      </xdr:nvSpPr>
      <xdr:spPr>
        <a:xfrm>
          <a:off x="4899660" y="678180"/>
          <a:ext cx="3192780" cy="1127760"/>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236220</xdr:colOff>
      <xdr:row>4</xdr:row>
      <xdr:rowOff>152400</xdr:rowOff>
    </xdr:from>
    <xdr:to>
      <xdr:col>12</xdr:col>
      <xdr:colOff>449580</xdr:colOff>
      <xdr:row>8</xdr:row>
      <xdr:rowOff>129540</xdr:rowOff>
    </xdr:to>
    <xdr:sp macro="" textlink="">
      <xdr:nvSpPr>
        <xdr:cNvPr id="4" name="TextBox 3">
          <a:hlinkClick xmlns:r="http://schemas.openxmlformats.org/officeDocument/2006/relationships" r:id="rId2"/>
          <a:extLst>
            <a:ext uri="{FF2B5EF4-FFF2-40B4-BE49-F238E27FC236}">
              <a16:creationId xmlns:a16="http://schemas.microsoft.com/office/drawing/2014/main" id="{4FF1039F-872F-2DFC-7B1C-6E6A375B4F0A}"/>
            </a:ext>
          </a:extLst>
        </xdr:cNvPr>
        <xdr:cNvSpPr txBox="1"/>
      </xdr:nvSpPr>
      <xdr:spPr>
        <a:xfrm>
          <a:off x="5113020" y="883920"/>
          <a:ext cx="2651760" cy="708660"/>
        </a:xfrm>
        <a:prstGeom prst="rect">
          <a:avLst/>
        </a:prstGeom>
        <a:solidFill>
          <a:srgbClr val="FFFF00"/>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OVERALL ANALYSIS</a:t>
          </a:r>
        </a:p>
      </xdr:txBody>
    </xdr:sp>
    <xdr:clientData/>
  </xdr:twoCellAnchor>
  <xdr:twoCellAnchor>
    <xdr:from>
      <xdr:col>13</xdr:col>
      <xdr:colOff>411480</xdr:colOff>
      <xdr:row>9</xdr:row>
      <xdr:rowOff>167640</xdr:rowOff>
    </xdr:from>
    <xdr:to>
      <xdr:col>19</xdr:col>
      <xdr:colOff>259080</xdr:colOff>
      <xdr:row>17</xdr:row>
      <xdr:rowOff>60960</xdr:rowOff>
    </xdr:to>
    <xdr:sp macro="" textlink="">
      <xdr:nvSpPr>
        <xdr:cNvPr id="5" name="Rectangle: Top Corners Rounded 4">
          <a:extLst>
            <a:ext uri="{FF2B5EF4-FFF2-40B4-BE49-F238E27FC236}">
              <a16:creationId xmlns:a16="http://schemas.microsoft.com/office/drawing/2014/main" id="{230FC482-714F-A958-5DF8-C7651BFE857F}"/>
            </a:ext>
          </a:extLst>
        </xdr:cNvPr>
        <xdr:cNvSpPr/>
      </xdr:nvSpPr>
      <xdr:spPr>
        <a:xfrm>
          <a:off x="8336280" y="1813560"/>
          <a:ext cx="3505200" cy="135636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83820</xdr:colOff>
      <xdr:row>11</xdr:row>
      <xdr:rowOff>99060</xdr:rowOff>
    </xdr:from>
    <xdr:to>
      <xdr:col>19</xdr:col>
      <xdr:colOff>45720</xdr:colOff>
      <xdr:row>16</xdr:row>
      <xdr:rowOff>0</xdr:rowOff>
    </xdr:to>
    <xdr:sp macro="" textlink="">
      <xdr:nvSpPr>
        <xdr:cNvPr id="6" name="TextBox 5">
          <a:hlinkClick xmlns:r="http://schemas.openxmlformats.org/officeDocument/2006/relationships" r:id="rId3"/>
          <a:extLst>
            <a:ext uri="{FF2B5EF4-FFF2-40B4-BE49-F238E27FC236}">
              <a16:creationId xmlns:a16="http://schemas.microsoft.com/office/drawing/2014/main" id="{860DABAF-1E8C-ECF1-BFC7-04F0E54CDBD4}"/>
            </a:ext>
          </a:extLst>
        </xdr:cNvPr>
        <xdr:cNvSpPr txBox="1"/>
      </xdr:nvSpPr>
      <xdr:spPr>
        <a:xfrm>
          <a:off x="8618220" y="2110740"/>
          <a:ext cx="3009900" cy="8153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BOOKING TRENDS</a:t>
          </a:r>
        </a:p>
      </xdr:txBody>
    </xdr:sp>
    <xdr:clientData/>
  </xdr:twoCellAnchor>
  <xdr:twoCellAnchor>
    <xdr:from>
      <xdr:col>2</xdr:col>
      <xdr:colOff>129540</xdr:colOff>
      <xdr:row>10</xdr:row>
      <xdr:rowOff>167640</xdr:rowOff>
    </xdr:from>
    <xdr:to>
      <xdr:col>7</xdr:col>
      <xdr:colOff>594360</xdr:colOff>
      <xdr:row>18</xdr:row>
      <xdr:rowOff>22860</xdr:rowOff>
    </xdr:to>
    <xdr:sp macro="" textlink="">
      <xdr:nvSpPr>
        <xdr:cNvPr id="7" name="Rectangle: Top Corners Rounded 6">
          <a:extLst>
            <a:ext uri="{FF2B5EF4-FFF2-40B4-BE49-F238E27FC236}">
              <a16:creationId xmlns:a16="http://schemas.microsoft.com/office/drawing/2014/main" id="{F8628B82-6805-9DE2-6F04-A4BBE4CF716B}"/>
            </a:ext>
          </a:extLst>
        </xdr:cNvPr>
        <xdr:cNvSpPr/>
      </xdr:nvSpPr>
      <xdr:spPr>
        <a:xfrm>
          <a:off x="1348740" y="1996440"/>
          <a:ext cx="3512820" cy="1318260"/>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289560</xdr:colOff>
      <xdr:row>12</xdr:row>
      <xdr:rowOff>68580</xdr:rowOff>
    </xdr:from>
    <xdr:to>
      <xdr:col>7</xdr:col>
      <xdr:colOff>259080</xdr:colOff>
      <xdr:row>17</xdr:row>
      <xdr:rowOff>7620</xdr:rowOff>
    </xdr:to>
    <xdr:sp macro="" textlink="">
      <xdr:nvSpPr>
        <xdr:cNvPr id="8" name="TextBox 7">
          <a:hlinkClick xmlns:r="http://schemas.openxmlformats.org/officeDocument/2006/relationships" r:id="rId4"/>
          <a:extLst>
            <a:ext uri="{FF2B5EF4-FFF2-40B4-BE49-F238E27FC236}">
              <a16:creationId xmlns:a16="http://schemas.microsoft.com/office/drawing/2014/main" id="{7D1081FD-BCC4-AC11-35D0-A49EC1085511}"/>
            </a:ext>
          </a:extLst>
        </xdr:cNvPr>
        <xdr:cNvSpPr txBox="1"/>
      </xdr:nvSpPr>
      <xdr:spPr>
        <a:xfrm>
          <a:off x="1508760" y="2263140"/>
          <a:ext cx="3017520" cy="85344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REVENUE</a:t>
          </a:r>
          <a:r>
            <a:rPr lang="en-IN" sz="2400" baseline="0"/>
            <a:t> ANALYSIS</a:t>
          </a:r>
          <a:endParaRPr lang="en-IN" sz="2400"/>
        </a:p>
      </xdr:txBody>
    </xdr:sp>
    <xdr:clientData/>
  </xdr:twoCellAnchor>
  <xdr:twoCellAnchor>
    <xdr:from>
      <xdr:col>8</xdr:col>
      <xdr:colOff>114300</xdr:colOff>
      <xdr:row>18</xdr:row>
      <xdr:rowOff>22860</xdr:rowOff>
    </xdr:from>
    <xdr:to>
      <xdr:col>13</xdr:col>
      <xdr:colOff>198120</xdr:colOff>
      <xdr:row>25</xdr:row>
      <xdr:rowOff>45720</xdr:rowOff>
    </xdr:to>
    <xdr:sp macro="" textlink="">
      <xdr:nvSpPr>
        <xdr:cNvPr id="9" name="Rectangle: Diagonal Corners Rounded 8">
          <a:extLst>
            <a:ext uri="{FF2B5EF4-FFF2-40B4-BE49-F238E27FC236}">
              <a16:creationId xmlns:a16="http://schemas.microsoft.com/office/drawing/2014/main" id="{60EEE886-C0BB-37C9-BC25-E5EB1A9B4FB9}"/>
            </a:ext>
          </a:extLst>
        </xdr:cNvPr>
        <xdr:cNvSpPr/>
      </xdr:nvSpPr>
      <xdr:spPr>
        <a:xfrm>
          <a:off x="4991100" y="3314700"/>
          <a:ext cx="3131820" cy="130302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358140</xdr:colOff>
      <xdr:row>19</xdr:row>
      <xdr:rowOff>45720</xdr:rowOff>
    </xdr:from>
    <xdr:to>
      <xdr:col>13</xdr:col>
      <xdr:colOff>76200</xdr:colOff>
      <xdr:row>24</xdr:row>
      <xdr:rowOff>7620</xdr:rowOff>
    </xdr:to>
    <xdr:sp macro="" textlink="">
      <xdr:nvSpPr>
        <xdr:cNvPr id="10" name="TextBox 9">
          <a:hlinkClick xmlns:r="http://schemas.openxmlformats.org/officeDocument/2006/relationships" r:id="rId5"/>
          <a:extLst>
            <a:ext uri="{FF2B5EF4-FFF2-40B4-BE49-F238E27FC236}">
              <a16:creationId xmlns:a16="http://schemas.microsoft.com/office/drawing/2014/main" id="{1CC6B73C-A5C3-D005-BDD3-1D7575930B99}"/>
            </a:ext>
          </a:extLst>
        </xdr:cNvPr>
        <xdr:cNvSpPr txBox="1"/>
      </xdr:nvSpPr>
      <xdr:spPr>
        <a:xfrm>
          <a:off x="5234940" y="3520440"/>
          <a:ext cx="2766060" cy="8763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CANCELLATION ANALYSIS</a:t>
          </a:r>
        </a:p>
      </xdr:txBody>
    </xdr:sp>
    <xdr:clientData/>
  </xdr:twoCellAnchor>
  <xdr:twoCellAnchor editAs="oneCell">
    <xdr:from>
      <xdr:col>8</xdr:col>
      <xdr:colOff>388621</xdr:colOff>
      <xdr:row>10</xdr:row>
      <xdr:rowOff>108228</xdr:rowOff>
    </xdr:from>
    <xdr:to>
      <xdr:col>12</xdr:col>
      <xdr:colOff>350521</xdr:colOff>
      <xdr:row>17</xdr:row>
      <xdr:rowOff>38916</xdr:rowOff>
    </xdr:to>
    <xdr:pic>
      <xdr:nvPicPr>
        <xdr:cNvPr id="14" name="Picture 13">
          <a:extLst>
            <a:ext uri="{FF2B5EF4-FFF2-40B4-BE49-F238E27FC236}">
              <a16:creationId xmlns:a16="http://schemas.microsoft.com/office/drawing/2014/main" id="{4912CE9A-FDF6-4C24-CBEA-5E58C42DC74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65421" y="1937028"/>
          <a:ext cx="2400300" cy="1210848"/>
        </a:xfrm>
        <a:prstGeom prst="rect">
          <a:avLst/>
        </a:prstGeom>
      </xdr:spPr>
    </xdr:pic>
    <xdr:clientData/>
  </xdr:twoCellAnchor>
  <xdr:twoCellAnchor editAs="oneCell">
    <xdr:from>
      <xdr:col>2</xdr:col>
      <xdr:colOff>304800</xdr:colOff>
      <xdr:row>0</xdr:row>
      <xdr:rowOff>15241</xdr:rowOff>
    </xdr:from>
    <xdr:to>
      <xdr:col>4</xdr:col>
      <xdr:colOff>251460</xdr:colOff>
      <xdr:row>2</xdr:row>
      <xdr:rowOff>137160</xdr:rowOff>
    </xdr:to>
    <xdr:pic>
      <xdr:nvPicPr>
        <xdr:cNvPr id="13" name="Picture 12">
          <a:extLst>
            <a:ext uri="{FF2B5EF4-FFF2-40B4-BE49-F238E27FC236}">
              <a16:creationId xmlns:a16="http://schemas.microsoft.com/office/drawing/2014/main" id="{95B95C0A-1DCD-92AB-8FDE-8B38A7A16877}"/>
            </a:ext>
          </a:extLst>
        </xdr:cNvPr>
        <xdr:cNvPicPr>
          <a:picLocks noChangeAspect="1"/>
        </xdr:cNvPicPr>
      </xdr:nvPicPr>
      <xdr:blipFill>
        <a:blip xmlns:r="http://schemas.openxmlformats.org/officeDocument/2006/relationships" r:embed="rId7"/>
        <a:stretch>
          <a:fillRect/>
        </a:stretch>
      </xdr:blipFill>
      <xdr:spPr>
        <a:xfrm>
          <a:off x="1524000" y="15241"/>
          <a:ext cx="1165860" cy="487679"/>
        </a:xfrm>
        <a:prstGeom prst="rect">
          <a:avLst/>
        </a:prstGeom>
      </xdr:spPr>
    </xdr:pic>
    <xdr:clientData/>
  </xdr:twoCellAnchor>
  <xdr:twoCellAnchor editAs="oneCell">
    <xdr:from>
      <xdr:col>17</xdr:col>
      <xdr:colOff>251460</xdr:colOff>
      <xdr:row>0</xdr:row>
      <xdr:rowOff>0</xdr:rowOff>
    </xdr:from>
    <xdr:to>
      <xdr:col>19</xdr:col>
      <xdr:colOff>68580</xdr:colOff>
      <xdr:row>3</xdr:row>
      <xdr:rowOff>45720</xdr:rowOff>
    </xdr:to>
    <xdr:pic>
      <xdr:nvPicPr>
        <xdr:cNvPr id="16" name="Graphic 15" descr="Schoolhouse with solid fill">
          <a:extLst>
            <a:ext uri="{FF2B5EF4-FFF2-40B4-BE49-F238E27FC236}">
              <a16:creationId xmlns:a16="http://schemas.microsoft.com/office/drawing/2014/main" id="{4A1F497E-3497-A283-A91D-10A91CD8B25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614660" y="0"/>
          <a:ext cx="1036320" cy="5943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434340</xdr:colOff>
      <xdr:row>0</xdr:row>
      <xdr:rowOff>45720</xdr:rowOff>
    </xdr:from>
    <xdr:to>
      <xdr:col>21</xdr:col>
      <xdr:colOff>53340</xdr:colOff>
      <xdr:row>2</xdr:row>
      <xdr:rowOff>15240</xdr:rowOff>
    </xdr:to>
    <xdr:sp macro="" textlink="">
      <xdr:nvSpPr>
        <xdr:cNvPr id="2" name="TextBox 1">
          <a:extLst>
            <a:ext uri="{FF2B5EF4-FFF2-40B4-BE49-F238E27FC236}">
              <a16:creationId xmlns:a16="http://schemas.microsoft.com/office/drawing/2014/main" id="{5C2F2756-E244-0996-D653-217FD0343C1C}"/>
            </a:ext>
          </a:extLst>
        </xdr:cNvPr>
        <xdr:cNvSpPr txBox="1"/>
      </xdr:nvSpPr>
      <xdr:spPr>
        <a:xfrm>
          <a:off x="4091940" y="45720"/>
          <a:ext cx="8763000" cy="335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sng">
              <a:solidFill>
                <a:srgbClr val="5F2064"/>
              </a:solidFill>
              <a:latin typeface="Arial Rounded MT Bold" panose="020F0704030504030204" pitchFamily="34" charset="0"/>
            </a:rPr>
            <a:t>OVERALL ANALYSIS</a:t>
          </a:r>
        </a:p>
      </xdr:txBody>
    </xdr:sp>
    <xdr:clientData/>
  </xdr:twoCellAnchor>
  <xdr:twoCellAnchor>
    <xdr:from>
      <xdr:col>15</xdr:col>
      <xdr:colOff>360484</xdr:colOff>
      <xdr:row>3</xdr:row>
      <xdr:rowOff>54953</xdr:rowOff>
    </xdr:from>
    <xdr:to>
      <xdr:col>23</xdr:col>
      <xdr:colOff>605594</xdr:colOff>
      <xdr:row>18</xdr:row>
      <xdr:rowOff>54954</xdr:rowOff>
    </xdr:to>
    <xdr:graphicFrame macro="">
      <xdr:nvGraphicFramePr>
        <xdr:cNvPr id="3" name="Chart 2">
          <a:extLst>
            <a:ext uri="{FF2B5EF4-FFF2-40B4-BE49-F238E27FC236}">
              <a16:creationId xmlns:a16="http://schemas.microsoft.com/office/drawing/2014/main" id="{5B8AE42A-0157-4D45-9AB6-7A12DF092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417684</xdr:colOff>
      <xdr:row>3</xdr:row>
      <xdr:rowOff>20465</xdr:rowOff>
    </xdr:from>
    <xdr:to>
      <xdr:col>15</xdr:col>
      <xdr:colOff>281476</xdr:colOff>
      <xdr:row>18</xdr:row>
      <xdr:rowOff>20466</xdr:rowOff>
    </xdr:to>
    <xdr:graphicFrame macro="">
      <xdr:nvGraphicFramePr>
        <xdr:cNvPr id="4" name="Chart 3">
          <a:extLst>
            <a:ext uri="{FF2B5EF4-FFF2-40B4-BE49-F238E27FC236}">
              <a16:creationId xmlns:a16="http://schemas.microsoft.com/office/drawing/2014/main" id="{B7BB4E93-97B1-4310-9763-1E2778C08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244890</xdr:colOff>
      <xdr:row>18</xdr:row>
      <xdr:rowOff>103652</xdr:rowOff>
    </xdr:from>
    <xdr:to>
      <xdr:col>9</xdr:col>
      <xdr:colOff>549690</xdr:colOff>
      <xdr:row>33</xdr:row>
      <xdr:rowOff>103651</xdr:rowOff>
    </xdr:to>
    <xdr:graphicFrame macro="">
      <xdr:nvGraphicFramePr>
        <xdr:cNvPr id="5" name="Chart 4">
          <a:extLst>
            <a:ext uri="{FF2B5EF4-FFF2-40B4-BE49-F238E27FC236}">
              <a16:creationId xmlns:a16="http://schemas.microsoft.com/office/drawing/2014/main" id="{1CCEBFF5-746A-4589-953B-828F3B730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573868</xdr:colOff>
      <xdr:row>18</xdr:row>
      <xdr:rowOff>107071</xdr:rowOff>
    </xdr:from>
    <xdr:to>
      <xdr:col>18</xdr:col>
      <xdr:colOff>543388</xdr:colOff>
      <xdr:row>33</xdr:row>
      <xdr:rowOff>107070</xdr:rowOff>
    </xdr:to>
    <xdr:graphicFrame macro="">
      <xdr:nvGraphicFramePr>
        <xdr:cNvPr id="6" name="Chart 5">
          <a:extLst>
            <a:ext uri="{FF2B5EF4-FFF2-40B4-BE49-F238E27FC236}">
              <a16:creationId xmlns:a16="http://schemas.microsoft.com/office/drawing/2014/main" id="{D4D73081-A259-426A-8E1B-DFD3EB63A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588840</xdr:colOff>
      <xdr:row>18</xdr:row>
      <xdr:rowOff>111222</xdr:rowOff>
    </xdr:from>
    <xdr:to>
      <xdr:col>25</xdr:col>
      <xdr:colOff>550740</xdr:colOff>
      <xdr:row>33</xdr:row>
      <xdr:rowOff>111221</xdr:rowOff>
    </xdr:to>
    <xdr:graphicFrame macro="">
      <xdr:nvGraphicFramePr>
        <xdr:cNvPr id="7" name="Chart 6">
          <a:extLst>
            <a:ext uri="{FF2B5EF4-FFF2-40B4-BE49-F238E27FC236}">
              <a16:creationId xmlns:a16="http://schemas.microsoft.com/office/drawing/2014/main" id="{B57EE0D5-1BE7-45CF-937F-E46EBDF97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508000</xdr:colOff>
      <xdr:row>0</xdr:row>
      <xdr:rowOff>31750</xdr:rowOff>
    </xdr:from>
    <xdr:to>
      <xdr:col>3</xdr:col>
      <xdr:colOff>222250</xdr:colOff>
      <xdr:row>2</xdr:row>
      <xdr:rowOff>87313</xdr:rowOff>
    </xdr:to>
    <xdr:sp macro="" textlink="">
      <xdr:nvSpPr>
        <xdr:cNvPr id="28" name="Arrow: Left 27">
          <a:hlinkClick xmlns:r="http://schemas.openxmlformats.org/officeDocument/2006/relationships" r:id="rId6"/>
          <a:extLst>
            <a:ext uri="{FF2B5EF4-FFF2-40B4-BE49-F238E27FC236}">
              <a16:creationId xmlns:a16="http://schemas.microsoft.com/office/drawing/2014/main" id="{B74D3D26-BB02-95A2-E101-AB00750C9575}"/>
            </a:ext>
          </a:extLst>
        </xdr:cNvPr>
        <xdr:cNvSpPr/>
      </xdr:nvSpPr>
      <xdr:spPr>
        <a:xfrm>
          <a:off x="1119188" y="31750"/>
          <a:ext cx="936625" cy="420688"/>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47625</xdr:colOff>
      <xdr:row>0</xdr:row>
      <xdr:rowOff>7937</xdr:rowOff>
    </xdr:from>
    <xdr:to>
      <xdr:col>18</xdr:col>
      <xdr:colOff>142875</xdr:colOff>
      <xdr:row>2</xdr:row>
      <xdr:rowOff>96601</xdr:rowOff>
    </xdr:to>
    <xdr:pic>
      <xdr:nvPicPr>
        <xdr:cNvPr id="30" name="Graphic 29" descr="Bar chart with solid fill">
          <a:extLst>
            <a:ext uri="{FF2B5EF4-FFF2-40B4-BE49-F238E27FC236}">
              <a16:creationId xmlns:a16="http://schemas.microsoft.com/office/drawing/2014/main" id="{A8EE69D3-2EC1-1071-440A-696C930EAC9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691813" y="7937"/>
          <a:ext cx="706438" cy="453789"/>
        </a:xfrm>
        <a:prstGeom prst="rect">
          <a:avLst/>
        </a:prstGeom>
      </xdr:spPr>
    </xdr:pic>
    <xdr:clientData/>
  </xdr:twoCellAnchor>
  <xdr:twoCellAnchor editAs="oneCell">
    <xdr:from>
      <xdr:col>3</xdr:col>
      <xdr:colOff>142877</xdr:colOff>
      <xdr:row>14</xdr:row>
      <xdr:rowOff>15876</xdr:rowOff>
    </xdr:from>
    <xdr:to>
      <xdr:col>5</xdr:col>
      <xdr:colOff>23813</xdr:colOff>
      <xdr:row>18</xdr:row>
      <xdr:rowOff>31750</xdr:rowOff>
    </xdr:to>
    <mc:AlternateContent xmlns:mc="http://schemas.openxmlformats.org/markup-compatibility/2006" xmlns:a14="http://schemas.microsoft.com/office/drawing/2010/main">
      <mc:Choice Requires="a14">
        <xdr:graphicFrame macro="">
          <xdr:nvGraphicFramePr>
            <xdr:cNvPr id="32" name="revenue_generated 3">
              <a:extLst>
                <a:ext uri="{FF2B5EF4-FFF2-40B4-BE49-F238E27FC236}">
                  <a16:creationId xmlns:a16="http://schemas.microsoft.com/office/drawing/2014/main" id="{D04F9418-DD11-4570-96A5-0A4CAF86B15E}"/>
                </a:ext>
              </a:extLst>
            </xdr:cNvPr>
            <xdr:cNvGraphicFramePr/>
          </xdr:nvGraphicFramePr>
          <xdr:xfrm>
            <a:off x="0" y="0"/>
            <a:ext cx="0" cy="0"/>
          </xdr:xfrm>
          <a:graphic>
            <a:graphicData uri="http://schemas.microsoft.com/office/drawing/2010/slicer">
              <sle:slicer xmlns:sle="http://schemas.microsoft.com/office/drawing/2010/slicer" name="revenue_generated 3"/>
            </a:graphicData>
          </a:graphic>
        </xdr:graphicFrame>
      </mc:Choice>
      <mc:Fallback xmlns="">
        <xdr:sp macro="" textlink="">
          <xdr:nvSpPr>
            <xdr:cNvPr id="0" name=""/>
            <xdr:cNvSpPr>
              <a:spLocks noTextEdit="1"/>
            </xdr:cNvSpPr>
          </xdr:nvSpPr>
          <xdr:spPr>
            <a:xfrm>
              <a:off x="2223723" y="3425338"/>
              <a:ext cx="1199782" cy="758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119063</xdr:colOff>
      <xdr:row>9</xdr:row>
      <xdr:rowOff>55562</xdr:rowOff>
    </xdr:from>
    <xdr:to>
      <xdr:col>5</xdr:col>
      <xdr:colOff>55563</xdr:colOff>
      <xdr:row>13</xdr:row>
      <xdr:rowOff>134938</xdr:rowOff>
    </xdr:to>
    <mc:AlternateContent xmlns:mc="http://schemas.openxmlformats.org/markup-compatibility/2006" xmlns:a14="http://schemas.microsoft.com/office/drawing/2010/main">
      <mc:Choice Requires="a14">
        <xdr:graphicFrame macro="">
          <xdr:nvGraphicFramePr>
            <xdr:cNvPr id="34" name="ratings_given 3">
              <a:extLst>
                <a:ext uri="{FF2B5EF4-FFF2-40B4-BE49-F238E27FC236}">
                  <a16:creationId xmlns:a16="http://schemas.microsoft.com/office/drawing/2014/main" id="{DFFB9B37-175C-4686-BD95-9114DBD466FE}"/>
                </a:ext>
              </a:extLst>
            </xdr:cNvPr>
            <xdr:cNvGraphicFramePr/>
          </xdr:nvGraphicFramePr>
          <xdr:xfrm>
            <a:off x="0" y="0"/>
            <a:ext cx="0" cy="0"/>
          </xdr:xfrm>
          <a:graphic>
            <a:graphicData uri="http://schemas.microsoft.com/office/drawing/2010/slicer">
              <sle:slicer xmlns:sle="http://schemas.microsoft.com/office/drawing/2010/slicer" name="ratings_given 3"/>
            </a:graphicData>
          </a:graphic>
        </xdr:graphicFrame>
      </mc:Choice>
      <mc:Fallback xmlns="">
        <xdr:sp macro="" textlink="">
          <xdr:nvSpPr>
            <xdr:cNvPr id="0" name=""/>
            <xdr:cNvSpPr>
              <a:spLocks noTextEdit="1"/>
            </xdr:cNvSpPr>
          </xdr:nvSpPr>
          <xdr:spPr>
            <a:xfrm>
              <a:off x="2199909" y="2536947"/>
              <a:ext cx="1255346" cy="821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476250</xdr:colOff>
      <xdr:row>14</xdr:row>
      <xdr:rowOff>15875</xdr:rowOff>
    </xdr:from>
    <xdr:to>
      <xdr:col>2</xdr:col>
      <xdr:colOff>325438</xdr:colOff>
      <xdr:row>18</xdr:row>
      <xdr:rowOff>31749</xdr:rowOff>
    </xdr:to>
    <mc:AlternateContent xmlns:mc="http://schemas.openxmlformats.org/markup-compatibility/2006" xmlns:a14="http://schemas.microsoft.com/office/drawing/2010/main">
      <mc:Choice Requires="a14">
        <xdr:graphicFrame macro="">
          <xdr:nvGraphicFramePr>
            <xdr:cNvPr id="8" name="room_category 3">
              <a:extLst>
                <a:ext uri="{FF2B5EF4-FFF2-40B4-BE49-F238E27FC236}">
                  <a16:creationId xmlns:a16="http://schemas.microsoft.com/office/drawing/2014/main" id="{1692CEB9-6E5D-4694-82DE-7A1BF1F8F462}"/>
                </a:ext>
              </a:extLst>
            </xdr:cNvPr>
            <xdr:cNvGraphicFramePr/>
          </xdr:nvGraphicFramePr>
          <xdr:xfrm>
            <a:off x="0" y="0"/>
            <a:ext cx="0" cy="0"/>
          </xdr:xfrm>
          <a:graphic>
            <a:graphicData uri="http://schemas.microsoft.com/office/drawing/2010/slicer">
              <sle:slicer xmlns:sle="http://schemas.microsoft.com/office/drawing/2010/slicer" name="room_category 3"/>
            </a:graphicData>
          </a:graphic>
        </xdr:graphicFrame>
      </mc:Choice>
      <mc:Fallback xmlns="">
        <xdr:sp macro="" textlink="">
          <xdr:nvSpPr>
            <xdr:cNvPr id="0" name=""/>
            <xdr:cNvSpPr>
              <a:spLocks noTextEdit="1"/>
            </xdr:cNvSpPr>
          </xdr:nvSpPr>
          <xdr:spPr>
            <a:xfrm>
              <a:off x="476250" y="3425337"/>
              <a:ext cx="1324342" cy="758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494030</xdr:colOff>
      <xdr:row>9</xdr:row>
      <xdr:rowOff>66040</xdr:rowOff>
    </xdr:from>
    <xdr:to>
      <xdr:col>2</xdr:col>
      <xdr:colOff>317500</xdr:colOff>
      <xdr:row>13</xdr:row>
      <xdr:rowOff>119063</xdr:rowOff>
    </xdr:to>
    <mc:AlternateContent xmlns:mc="http://schemas.openxmlformats.org/markup-compatibility/2006" xmlns:a14="http://schemas.microsoft.com/office/drawing/2010/main">
      <mc:Choice Requires="a14">
        <xdr:graphicFrame macro="">
          <xdr:nvGraphicFramePr>
            <xdr:cNvPr id="10" name="booking_status">
              <a:extLst>
                <a:ext uri="{FF2B5EF4-FFF2-40B4-BE49-F238E27FC236}">
                  <a16:creationId xmlns:a16="http://schemas.microsoft.com/office/drawing/2014/main" id="{C2B5AE54-A79D-804B-970B-FFCAD905543D}"/>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494030" y="2547425"/>
              <a:ext cx="1298624" cy="795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418782</xdr:colOff>
      <xdr:row>14</xdr:row>
      <xdr:rowOff>46672</xdr:rowOff>
    </xdr:from>
    <xdr:to>
      <xdr:col>6</xdr:col>
      <xdr:colOff>595312</xdr:colOff>
      <xdr:row>18</xdr:row>
      <xdr:rowOff>39687</xdr:rowOff>
    </xdr:to>
    <mc:AlternateContent xmlns:mc="http://schemas.openxmlformats.org/markup-compatibility/2006" xmlns:a14="http://schemas.microsoft.com/office/drawing/2010/main">
      <mc:Choice Requires="a14">
        <xdr:graphicFrame macro="">
          <xdr:nvGraphicFramePr>
            <xdr:cNvPr id="11" name="property_name 1">
              <a:extLst>
                <a:ext uri="{FF2B5EF4-FFF2-40B4-BE49-F238E27FC236}">
                  <a16:creationId xmlns:a16="http://schemas.microsoft.com/office/drawing/2014/main" id="{C83A88BF-ED8D-3785-80D7-F8EBC13DC36D}"/>
                </a:ext>
              </a:extLst>
            </xdr:cNvPr>
            <xdr:cNvGraphicFramePr/>
          </xdr:nvGraphicFramePr>
          <xdr:xfrm>
            <a:off x="0" y="0"/>
            <a:ext cx="0" cy="0"/>
          </xdr:xfrm>
          <a:graphic>
            <a:graphicData uri="http://schemas.microsoft.com/office/drawing/2010/slicer">
              <sle:slicer xmlns:sle="http://schemas.microsoft.com/office/drawing/2010/slicer" name="property_name 1"/>
            </a:graphicData>
          </a:graphic>
        </xdr:graphicFrame>
      </mc:Choice>
      <mc:Fallback xmlns="">
        <xdr:sp macro="" textlink="">
          <xdr:nvSpPr>
            <xdr:cNvPr id="0" name=""/>
            <xdr:cNvSpPr>
              <a:spLocks noTextEdit="1"/>
            </xdr:cNvSpPr>
          </xdr:nvSpPr>
          <xdr:spPr>
            <a:xfrm>
              <a:off x="3818474" y="3456134"/>
              <a:ext cx="1339069" cy="735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420688</xdr:colOff>
      <xdr:row>9</xdr:row>
      <xdr:rowOff>105508</xdr:rowOff>
    </xdr:from>
    <xdr:to>
      <xdr:col>6</xdr:col>
      <xdr:colOff>603250</xdr:colOff>
      <xdr:row>14</xdr:row>
      <xdr:rowOff>31750</xdr:rowOff>
    </xdr:to>
    <mc:AlternateContent xmlns:mc="http://schemas.openxmlformats.org/markup-compatibility/2006" xmlns:a14="http://schemas.microsoft.com/office/drawing/2010/main">
      <mc:Choice Requires="a14">
        <xdr:graphicFrame macro="">
          <xdr:nvGraphicFramePr>
            <xdr:cNvPr id="13" name="MMM yy 1">
              <a:extLst>
                <a:ext uri="{FF2B5EF4-FFF2-40B4-BE49-F238E27FC236}">
                  <a16:creationId xmlns:a16="http://schemas.microsoft.com/office/drawing/2014/main" id="{A24F73AC-EFA1-46A8-A520-41775F13A9BC}"/>
                </a:ext>
              </a:extLst>
            </xdr:cNvPr>
            <xdr:cNvGraphicFramePr/>
          </xdr:nvGraphicFramePr>
          <xdr:xfrm>
            <a:off x="0" y="0"/>
            <a:ext cx="0" cy="0"/>
          </xdr:xfrm>
          <a:graphic>
            <a:graphicData uri="http://schemas.microsoft.com/office/drawing/2010/slicer">
              <sle:slicer xmlns:sle="http://schemas.microsoft.com/office/drawing/2010/slicer" name="MMM yy 1"/>
            </a:graphicData>
          </a:graphic>
        </xdr:graphicFrame>
      </mc:Choice>
      <mc:Fallback xmlns="">
        <xdr:sp macro="" textlink="">
          <xdr:nvSpPr>
            <xdr:cNvPr id="0" name=""/>
            <xdr:cNvSpPr>
              <a:spLocks noTextEdit="1"/>
            </xdr:cNvSpPr>
          </xdr:nvSpPr>
          <xdr:spPr>
            <a:xfrm>
              <a:off x="3820380" y="2461846"/>
              <a:ext cx="1345101" cy="979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230188</xdr:colOff>
      <xdr:row>18</xdr:row>
      <xdr:rowOff>119062</xdr:rowOff>
    </xdr:from>
    <xdr:to>
      <xdr:col>2</xdr:col>
      <xdr:colOff>150813</xdr:colOff>
      <xdr:row>32</xdr:row>
      <xdr:rowOff>30162</xdr:rowOff>
    </xdr:to>
    <mc:AlternateContent xmlns:mc="http://schemas.openxmlformats.org/markup-compatibility/2006" xmlns:a14="http://schemas.microsoft.com/office/drawing/2010/main">
      <mc:Choice Requires="a14">
        <xdr:graphicFrame macro="">
          <xdr:nvGraphicFramePr>
            <xdr:cNvPr id="14" name="date 1">
              <a:extLst>
                <a:ext uri="{FF2B5EF4-FFF2-40B4-BE49-F238E27FC236}">
                  <a16:creationId xmlns:a16="http://schemas.microsoft.com/office/drawing/2014/main" id="{69558E30-7432-4D80-B66A-4434E6FE8B0D}"/>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30188" y="4270985"/>
              <a:ext cx="1395779" cy="2509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205740</xdr:colOff>
      <xdr:row>3</xdr:row>
      <xdr:rowOff>45720</xdr:rowOff>
    </xdr:from>
    <xdr:to>
      <xdr:col>8</xdr:col>
      <xdr:colOff>510540</xdr:colOff>
      <xdr:row>18</xdr:row>
      <xdr:rowOff>45720</xdr:rowOff>
    </xdr:to>
    <xdr:graphicFrame macro="">
      <xdr:nvGraphicFramePr>
        <xdr:cNvPr id="2" name="Chart 1">
          <a:extLst>
            <a:ext uri="{FF2B5EF4-FFF2-40B4-BE49-F238E27FC236}">
              <a16:creationId xmlns:a16="http://schemas.microsoft.com/office/drawing/2014/main" id="{FF17F3E4-ABC8-47F8-8874-CC8D6A9A7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526676</xdr:colOff>
      <xdr:row>3</xdr:row>
      <xdr:rowOff>72166</xdr:rowOff>
    </xdr:from>
    <xdr:to>
      <xdr:col>16</xdr:col>
      <xdr:colOff>221876</xdr:colOff>
      <xdr:row>18</xdr:row>
      <xdr:rowOff>72166</xdr:rowOff>
    </xdr:to>
    <xdr:graphicFrame macro="">
      <xdr:nvGraphicFramePr>
        <xdr:cNvPr id="3" name="Chart 2">
          <a:extLst>
            <a:ext uri="{FF2B5EF4-FFF2-40B4-BE49-F238E27FC236}">
              <a16:creationId xmlns:a16="http://schemas.microsoft.com/office/drawing/2014/main" id="{8661FD23-4980-4F03-85B6-2F70EA608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251460</xdr:colOff>
      <xdr:row>18</xdr:row>
      <xdr:rowOff>83820</xdr:rowOff>
    </xdr:from>
    <xdr:to>
      <xdr:col>16</xdr:col>
      <xdr:colOff>114300</xdr:colOff>
      <xdr:row>33</xdr:row>
      <xdr:rowOff>83820</xdr:rowOff>
    </xdr:to>
    <xdr:graphicFrame macro="">
      <xdr:nvGraphicFramePr>
        <xdr:cNvPr id="4" name="Chart 3">
          <a:extLst>
            <a:ext uri="{FF2B5EF4-FFF2-40B4-BE49-F238E27FC236}">
              <a16:creationId xmlns:a16="http://schemas.microsoft.com/office/drawing/2014/main" id="{A73102FC-4E1D-49DE-AFC4-94BA5504A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131333</xdr:colOff>
      <xdr:row>18</xdr:row>
      <xdr:rowOff>79338</xdr:rowOff>
    </xdr:from>
    <xdr:to>
      <xdr:col>23</xdr:col>
      <xdr:colOff>9413</xdr:colOff>
      <xdr:row>33</xdr:row>
      <xdr:rowOff>79338</xdr:rowOff>
    </xdr:to>
    <xdr:graphicFrame macro="">
      <xdr:nvGraphicFramePr>
        <xdr:cNvPr id="5" name="Chart 4">
          <a:extLst>
            <a:ext uri="{FF2B5EF4-FFF2-40B4-BE49-F238E27FC236}">
              <a16:creationId xmlns:a16="http://schemas.microsoft.com/office/drawing/2014/main" id="{81D1AA51-EFE5-41A7-82C8-85978B9BD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243840</xdr:colOff>
      <xdr:row>0</xdr:row>
      <xdr:rowOff>0</xdr:rowOff>
    </xdr:from>
    <xdr:to>
      <xdr:col>14</xdr:col>
      <xdr:colOff>426720</xdr:colOff>
      <xdr:row>2</xdr:row>
      <xdr:rowOff>160020</xdr:rowOff>
    </xdr:to>
    <xdr:sp macro="" textlink="">
      <xdr:nvSpPr>
        <xdr:cNvPr id="6" name="TextBox 5">
          <a:extLst>
            <a:ext uri="{FF2B5EF4-FFF2-40B4-BE49-F238E27FC236}">
              <a16:creationId xmlns:a16="http://schemas.microsoft.com/office/drawing/2014/main" id="{A2179328-AE30-557A-24B8-6400F2F8D714}"/>
            </a:ext>
          </a:extLst>
        </xdr:cNvPr>
        <xdr:cNvSpPr txBox="1"/>
      </xdr:nvSpPr>
      <xdr:spPr>
        <a:xfrm>
          <a:off x="3901440" y="0"/>
          <a:ext cx="505968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sng">
              <a:solidFill>
                <a:srgbClr val="5F2064"/>
              </a:solidFill>
              <a:latin typeface="Arial Rounded MT Bold" panose="020F0704030504030204" pitchFamily="34" charset="0"/>
            </a:rPr>
            <a:t>REVENUE ANALYSIS</a:t>
          </a:r>
        </a:p>
      </xdr:txBody>
    </xdr:sp>
    <xdr:clientData/>
  </xdr:twoCellAnchor>
  <xdr:twoCellAnchor>
    <xdr:from>
      <xdr:col>16</xdr:col>
      <xdr:colOff>234876</xdr:colOff>
      <xdr:row>3</xdr:row>
      <xdr:rowOff>45720</xdr:rowOff>
    </xdr:from>
    <xdr:to>
      <xdr:col>22</xdr:col>
      <xdr:colOff>112956</xdr:colOff>
      <xdr:row>18</xdr:row>
      <xdr:rowOff>45720</xdr:rowOff>
    </xdr:to>
    <xdr:graphicFrame macro="">
      <xdr:nvGraphicFramePr>
        <xdr:cNvPr id="7" name="Chart 6">
          <a:extLst>
            <a:ext uri="{FF2B5EF4-FFF2-40B4-BE49-F238E27FC236}">
              <a16:creationId xmlns:a16="http://schemas.microsoft.com/office/drawing/2014/main" id="{1A410407-5D8C-452E-9DF4-7987A58C3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281940</xdr:colOff>
      <xdr:row>0</xdr:row>
      <xdr:rowOff>83820</xdr:rowOff>
    </xdr:from>
    <xdr:to>
      <xdr:col>1</xdr:col>
      <xdr:colOff>388620</xdr:colOff>
      <xdr:row>2</xdr:row>
      <xdr:rowOff>91440</xdr:rowOff>
    </xdr:to>
    <xdr:sp macro="" textlink="">
      <xdr:nvSpPr>
        <xdr:cNvPr id="8" name="Arrow: Left 7">
          <a:hlinkClick xmlns:r="http://schemas.openxmlformats.org/officeDocument/2006/relationships" r:id="rId6"/>
          <a:extLst>
            <a:ext uri="{FF2B5EF4-FFF2-40B4-BE49-F238E27FC236}">
              <a16:creationId xmlns:a16="http://schemas.microsoft.com/office/drawing/2014/main" id="{BCFE44AA-B7EF-059A-74B2-65834E9C50F4}"/>
            </a:ext>
          </a:extLst>
        </xdr:cNvPr>
        <xdr:cNvSpPr/>
      </xdr:nvSpPr>
      <xdr:spPr>
        <a:xfrm>
          <a:off x="281940" y="83820"/>
          <a:ext cx="716280" cy="3733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236220</xdr:colOff>
      <xdr:row>18</xdr:row>
      <xdr:rowOff>91440</xdr:rowOff>
    </xdr:from>
    <xdr:to>
      <xdr:col>4</xdr:col>
      <xdr:colOff>169020</xdr:colOff>
      <xdr:row>21</xdr:row>
      <xdr:rowOff>190800</xdr:rowOff>
    </xdr:to>
    <mc:AlternateContent xmlns:mc="http://schemas.openxmlformats.org/markup-compatibility/2006" xmlns:a14="http://schemas.microsoft.com/office/drawing/2010/main">
      <mc:Choice Requires="a14">
        <xdr:graphicFrame macro="">
          <xdr:nvGraphicFramePr>
            <xdr:cNvPr id="25" name="revenue_generated 2">
              <a:extLst>
                <a:ext uri="{FF2B5EF4-FFF2-40B4-BE49-F238E27FC236}">
                  <a16:creationId xmlns:a16="http://schemas.microsoft.com/office/drawing/2014/main" id="{2F1373C1-448D-40FF-A3A5-E939DA824E09}"/>
                </a:ext>
              </a:extLst>
            </xdr:cNvPr>
            <xdr:cNvGraphicFramePr/>
          </xdr:nvGraphicFramePr>
          <xdr:xfrm>
            <a:off x="0" y="0"/>
            <a:ext cx="0" cy="0"/>
          </xdr:xfrm>
          <a:graphic>
            <a:graphicData uri="http://schemas.microsoft.com/office/drawing/2010/slicer">
              <sle:slicer xmlns:sle="http://schemas.microsoft.com/office/drawing/2010/slicer" name="revenue_generated 2"/>
            </a:graphicData>
          </a:graphic>
        </xdr:graphicFrame>
      </mc:Choice>
      <mc:Fallback xmlns="">
        <xdr:sp macro="" textlink="">
          <xdr:nvSpPr>
            <xdr:cNvPr id="0" name=""/>
            <xdr:cNvSpPr>
              <a:spLocks noTextEdit="1"/>
            </xdr:cNvSpPr>
          </xdr:nvSpPr>
          <xdr:spPr>
            <a:xfrm>
              <a:off x="1455420" y="3383280"/>
              <a:ext cx="1152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167640</xdr:colOff>
      <xdr:row>22</xdr:row>
      <xdr:rowOff>76200</xdr:rowOff>
    </xdr:from>
    <xdr:to>
      <xdr:col>6</xdr:col>
      <xdr:colOff>244440</xdr:colOff>
      <xdr:row>27</xdr:row>
      <xdr:rowOff>61800</xdr:rowOff>
    </xdr:to>
    <mc:AlternateContent xmlns:mc="http://schemas.openxmlformats.org/markup-compatibility/2006" xmlns:a14="http://schemas.microsoft.com/office/drawing/2010/main">
      <mc:Choice Requires="a14">
        <xdr:graphicFrame macro="">
          <xdr:nvGraphicFramePr>
            <xdr:cNvPr id="31" name="property_name">
              <a:extLst>
                <a:ext uri="{FF2B5EF4-FFF2-40B4-BE49-F238E27FC236}">
                  <a16:creationId xmlns:a16="http://schemas.microsoft.com/office/drawing/2014/main" id="{83EE5679-6F93-4C62-E098-90052BAD1BB9}"/>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2606040" y="4099560"/>
              <a:ext cx="1296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205740</xdr:colOff>
      <xdr:row>18</xdr:row>
      <xdr:rowOff>99060</xdr:rowOff>
    </xdr:from>
    <xdr:to>
      <xdr:col>6</xdr:col>
      <xdr:colOff>160020</xdr:colOff>
      <xdr:row>21</xdr:row>
      <xdr:rowOff>198420</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9DE29A2B-04EE-A6EB-7378-1509453094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44140" y="3390900"/>
              <a:ext cx="117348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312420</xdr:colOff>
      <xdr:row>0</xdr:row>
      <xdr:rowOff>0</xdr:rowOff>
    </xdr:from>
    <xdr:to>
      <xdr:col>15</xdr:col>
      <xdr:colOff>7620</xdr:colOff>
      <xdr:row>2</xdr:row>
      <xdr:rowOff>167640</xdr:rowOff>
    </xdr:to>
    <xdr:pic>
      <xdr:nvPicPr>
        <xdr:cNvPr id="34" name="Graphic 33" descr="Dollar with solid fill">
          <a:extLst>
            <a:ext uri="{FF2B5EF4-FFF2-40B4-BE49-F238E27FC236}">
              <a16:creationId xmlns:a16="http://schemas.microsoft.com/office/drawing/2014/main" id="{6E1E0052-829A-CD22-0CE0-861276E8EC9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237220" y="0"/>
          <a:ext cx="914400" cy="533400"/>
        </a:xfrm>
        <a:prstGeom prst="rect">
          <a:avLst/>
        </a:prstGeom>
      </xdr:spPr>
    </xdr:pic>
    <xdr:clientData/>
  </xdr:twoCellAnchor>
  <xdr:twoCellAnchor editAs="oneCell">
    <xdr:from>
      <xdr:col>0</xdr:col>
      <xdr:colOff>838200</xdr:colOff>
      <xdr:row>22</xdr:row>
      <xdr:rowOff>152401</xdr:rowOff>
    </xdr:from>
    <xdr:to>
      <xdr:col>2</xdr:col>
      <xdr:colOff>236220</xdr:colOff>
      <xdr:row>27</xdr:row>
      <xdr:rowOff>38101</xdr:rowOff>
    </xdr:to>
    <mc:AlternateContent xmlns:mc="http://schemas.openxmlformats.org/markup-compatibility/2006" xmlns:a14="http://schemas.microsoft.com/office/drawing/2010/main">
      <mc:Choice Requires="a14">
        <xdr:graphicFrame macro="">
          <xdr:nvGraphicFramePr>
            <xdr:cNvPr id="9" name="city 1">
              <a:extLst>
                <a:ext uri="{FF2B5EF4-FFF2-40B4-BE49-F238E27FC236}">
                  <a16:creationId xmlns:a16="http://schemas.microsoft.com/office/drawing/2014/main" id="{CBC2D40E-CD3D-5374-FA3A-A1A93722EFF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38200" y="4553340"/>
              <a:ext cx="1077530" cy="818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350520</xdr:colOff>
      <xdr:row>22</xdr:row>
      <xdr:rowOff>99061</xdr:rowOff>
    </xdr:from>
    <xdr:to>
      <xdr:col>4</xdr:col>
      <xdr:colOff>99060</xdr:colOff>
      <xdr:row>27</xdr:row>
      <xdr:rowOff>30481</xdr:rowOff>
    </xdr:to>
    <mc:AlternateContent xmlns:mc="http://schemas.openxmlformats.org/markup-compatibility/2006" xmlns:a14="http://schemas.microsoft.com/office/drawing/2010/main">
      <mc:Choice Requires="a14">
        <xdr:graphicFrame macro="">
          <xdr:nvGraphicFramePr>
            <xdr:cNvPr id="10" name="room_class">
              <a:extLst>
                <a:ext uri="{FF2B5EF4-FFF2-40B4-BE49-F238E27FC236}">
                  <a16:creationId xmlns:a16="http://schemas.microsoft.com/office/drawing/2014/main" id="{1EC09FF8-8F37-5A9D-3E68-3582806EA6D6}"/>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2030030" y="4500000"/>
              <a:ext cx="961520" cy="864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335280</xdr:colOff>
      <xdr:row>0</xdr:row>
      <xdr:rowOff>38100</xdr:rowOff>
    </xdr:from>
    <xdr:to>
      <xdr:col>14</xdr:col>
      <xdr:colOff>411480</xdr:colOff>
      <xdr:row>2</xdr:row>
      <xdr:rowOff>160020</xdr:rowOff>
    </xdr:to>
    <xdr:sp macro="" textlink="">
      <xdr:nvSpPr>
        <xdr:cNvPr id="2" name="TextBox 1">
          <a:extLst>
            <a:ext uri="{FF2B5EF4-FFF2-40B4-BE49-F238E27FC236}">
              <a16:creationId xmlns:a16="http://schemas.microsoft.com/office/drawing/2014/main" id="{479DA50A-C0E4-83A1-866F-2DBDA4CDA52F}"/>
            </a:ext>
          </a:extLst>
        </xdr:cNvPr>
        <xdr:cNvSpPr txBox="1"/>
      </xdr:nvSpPr>
      <xdr:spPr>
        <a:xfrm>
          <a:off x="3992880" y="38100"/>
          <a:ext cx="4953000" cy="4876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sng">
              <a:solidFill>
                <a:srgbClr val="5F2064"/>
              </a:solidFill>
              <a:latin typeface="Arial Rounded MT Bold" panose="020F0704030504030204" pitchFamily="34" charset="0"/>
              <a:ea typeface="+mn-ea"/>
              <a:cs typeface="+mn-cs"/>
            </a:rPr>
            <a:t>CANCELLATION</a:t>
          </a:r>
          <a:r>
            <a:rPr lang="en-IN" sz="1100" b="1" u="sng" baseline="0">
              <a:solidFill>
                <a:srgbClr val="5F2064"/>
              </a:solidFill>
              <a:latin typeface="Arial Rounded MT Bold" panose="020F0704030504030204" pitchFamily="34" charset="0"/>
            </a:rPr>
            <a:t>  </a:t>
          </a:r>
          <a:r>
            <a:rPr lang="en-IN" sz="2800" b="1" u="sng">
              <a:solidFill>
                <a:srgbClr val="5F2064"/>
              </a:solidFill>
              <a:latin typeface="Arial Rounded MT Bold" panose="020F0704030504030204" pitchFamily="34" charset="0"/>
              <a:ea typeface="+mn-ea"/>
              <a:cs typeface="+mn-cs"/>
            </a:rPr>
            <a:t>ANALYSIS</a:t>
          </a:r>
        </a:p>
      </xdr:txBody>
    </xdr:sp>
    <xdr:clientData/>
  </xdr:twoCellAnchor>
  <xdr:twoCellAnchor>
    <xdr:from>
      <xdr:col>6</xdr:col>
      <xdr:colOff>22860</xdr:colOff>
      <xdr:row>3</xdr:row>
      <xdr:rowOff>68580</xdr:rowOff>
    </xdr:from>
    <xdr:to>
      <xdr:col>14</xdr:col>
      <xdr:colOff>213360</xdr:colOff>
      <xdr:row>18</xdr:row>
      <xdr:rowOff>68580</xdr:rowOff>
    </xdr:to>
    <xdr:graphicFrame macro="">
      <xdr:nvGraphicFramePr>
        <xdr:cNvPr id="3" name="Chart 2">
          <a:extLst>
            <a:ext uri="{FF2B5EF4-FFF2-40B4-BE49-F238E27FC236}">
              <a16:creationId xmlns:a16="http://schemas.microsoft.com/office/drawing/2014/main" id="{E0F191B9-4145-4231-9BD9-812D2916E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297180</xdr:colOff>
      <xdr:row>3</xdr:row>
      <xdr:rowOff>53340</xdr:rowOff>
    </xdr:from>
    <xdr:to>
      <xdr:col>22</xdr:col>
      <xdr:colOff>373380</xdr:colOff>
      <xdr:row>18</xdr:row>
      <xdr:rowOff>53340</xdr:rowOff>
    </xdr:to>
    <xdr:graphicFrame macro="">
      <xdr:nvGraphicFramePr>
        <xdr:cNvPr id="5" name="Chart 4">
          <a:extLst>
            <a:ext uri="{FF2B5EF4-FFF2-40B4-BE49-F238E27FC236}">
              <a16:creationId xmlns:a16="http://schemas.microsoft.com/office/drawing/2014/main" id="{0AFC1878-8664-4159-B738-3EE4F4796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114300</xdr:colOff>
      <xdr:row>18</xdr:row>
      <xdr:rowOff>137160</xdr:rowOff>
    </xdr:from>
    <xdr:to>
      <xdr:col>18</xdr:col>
      <xdr:colOff>335280</xdr:colOff>
      <xdr:row>33</xdr:row>
      <xdr:rowOff>137160</xdr:rowOff>
    </xdr:to>
    <xdr:graphicFrame macro="">
      <xdr:nvGraphicFramePr>
        <xdr:cNvPr id="6" name="Chart 5">
          <a:extLst>
            <a:ext uri="{FF2B5EF4-FFF2-40B4-BE49-F238E27FC236}">
              <a16:creationId xmlns:a16="http://schemas.microsoft.com/office/drawing/2014/main" id="{267BDECD-3AED-4DA6-8CF6-8555AA337F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152400</xdr:colOff>
      <xdr:row>0</xdr:row>
      <xdr:rowOff>91440</xdr:rowOff>
    </xdr:from>
    <xdr:to>
      <xdr:col>1</xdr:col>
      <xdr:colOff>30480</xdr:colOff>
      <xdr:row>2</xdr:row>
      <xdr:rowOff>76200</xdr:rowOff>
    </xdr:to>
    <xdr:sp macro="" textlink="">
      <xdr:nvSpPr>
        <xdr:cNvPr id="4" name="Arrow: Left 3">
          <a:hlinkClick xmlns:r="http://schemas.openxmlformats.org/officeDocument/2006/relationships" r:id="rId4"/>
          <a:extLst>
            <a:ext uri="{FF2B5EF4-FFF2-40B4-BE49-F238E27FC236}">
              <a16:creationId xmlns:a16="http://schemas.microsoft.com/office/drawing/2014/main" id="{4511F6C4-3FE1-FD0E-7011-57201F349F18}"/>
            </a:ext>
          </a:extLst>
        </xdr:cNvPr>
        <xdr:cNvSpPr/>
      </xdr:nvSpPr>
      <xdr:spPr>
        <a:xfrm>
          <a:off x="152400" y="91440"/>
          <a:ext cx="487680" cy="35052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14</xdr:col>
      <xdr:colOff>541020</xdr:colOff>
      <xdr:row>0</xdr:row>
      <xdr:rowOff>0</xdr:rowOff>
    </xdr:from>
    <xdr:to>
      <xdr:col>16</xdr:col>
      <xdr:colOff>99060</xdr:colOff>
      <xdr:row>3</xdr:row>
      <xdr:rowOff>0</xdr:rowOff>
    </xdr:to>
    <xdr:pic>
      <xdr:nvPicPr>
        <xdr:cNvPr id="14" name="Graphic 13" descr="Fork and knife with solid fill">
          <a:extLst>
            <a:ext uri="{FF2B5EF4-FFF2-40B4-BE49-F238E27FC236}">
              <a16:creationId xmlns:a16="http://schemas.microsoft.com/office/drawing/2014/main" id="{B57ADA9E-982E-F9FE-B864-FADAD2C114A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075420" y="0"/>
          <a:ext cx="777240" cy="548640"/>
        </a:xfrm>
        <a:prstGeom prst="rect">
          <a:avLst/>
        </a:prstGeom>
      </xdr:spPr>
    </xdr:pic>
    <xdr:clientData/>
  </xdr:twoCellAnchor>
  <xdr:twoCellAnchor editAs="oneCell">
    <xdr:from>
      <xdr:col>3</xdr:col>
      <xdr:colOff>228600</xdr:colOff>
      <xdr:row>3</xdr:row>
      <xdr:rowOff>91440</xdr:rowOff>
    </xdr:from>
    <xdr:to>
      <xdr:col>5</xdr:col>
      <xdr:colOff>510540</xdr:colOff>
      <xdr:row>8</xdr:row>
      <xdr:rowOff>205739</xdr:rowOff>
    </xdr:to>
    <mc:AlternateContent xmlns:mc="http://schemas.openxmlformats.org/markup-compatibility/2006" xmlns:a14="http://schemas.microsoft.com/office/drawing/2010/main">
      <mc:Choice Requires="a14">
        <xdr:graphicFrame macro="">
          <xdr:nvGraphicFramePr>
            <xdr:cNvPr id="15" name="cancellation_reason 2">
              <a:extLst>
                <a:ext uri="{FF2B5EF4-FFF2-40B4-BE49-F238E27FC236}">
                  <a16:creationId xmlns:a16="http://schemas.microsoft.com/office/drawing/2014/main" id="{0990FAC8-C525-8424-38BB-1A1180DBCEAD}"/>
                </a:ext>
              </a:extLst>
            </xdr:cNvPr>
            <xdr:cNvGraphicFramePr/>
          </xdr:nvGraphicFramePr>
          <xdr:xfrm>
            <a:off x="0" y="0"/>
            <a:ext cx="0" cy="0"/>
          </xdr:xfrm>
          <a:graphic>
            <a:graphicData uri="http://schemas.microsoft.com/office/drawing/2010/slicer">
              <sle:slicer xmlns:sle="http://schemas.microsoft.com/office/drawing/2010/slicer" name="cancellation_reason 2"/>
            </a:graphicData>
          </a:graphic>
        </xdr:graphicFrame>
      </mc:Choice>
      <mc:Fallback xmlns="">
        <xdr:sp macro="" textlink="">
          <xdr:nvSpPr>
            <xdr:cNvPr id="0" name=""/>
            <xdr:cNvSpPr>
              <a:spLocks noTextEdit="1"/>
            </xdr:cNvSpPr>
          </xdr:nvSpPr>
          <xdr:spPr>
            <a:xfrm>
              <a:off x="2438400" y="640080"/>
              <a:ext cx="1501140" cy="1043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251460</xdr:colOff>
      <xdr:row>13</xdr:row>
      <xdr:rowOff>175261</xdr:rowOff>
    </xdr:from>
    <xdr:to>
      <xdr:col>5</xdr:col>
      <xdr:colOff>464820</xdr:colOff>
      <xdr:row>18</xdr:row>
      <xdr:rowOff>137160</xdr:rowOff>
    </xdr:to>
    <mc:AlternateContent xmlns:mc="http://schemas.openxmlformats.org/markup-compatibility/2006" xmlns:a14="http://schemas.microsoft.com/office/drawing/2010/main">
      <mc:Choice Requires="a14">
        <xdr:graphicFrame macro="">
          <xdr:nvGraphicFramePr>
            <xdr:cNvPr id="7" name="dim_hotels.property_name 1">
              <a:extLst>
                <a:ext uri="{FF2B5EF4-FFF2-40B4-BE49-F238E27FC236}">
                  <a16:creationId xmlns:a16="http://schemas.microsoft.com/office/drawing/2014/main" id="{1E643FBE-D985-4C6A-AB6E-A91683AFDF32}"/>
                </a:ext>
              </a:extLst>
            </xdr:cNvPr>
            <xdr:cNvGraphicFramePr/>
          </xdr:nvGraphicFramePr>
          <xdr:xfrm>
            <a:off x="0" y="0"/>
            <a:ext cx="0" cy="0"/>
          </xdr:xfrm>
          <a:graphic>
            <a:graphicData uri="http://schemas.microsoft.com/office/drawing/2010/slicer">
              <sle:slicer xmlns:sle="http://schemas.microsoft.com/office/drawing/2010/slicer" name="dim_hotels.property_name 1"/>
            </a:graphicData>
          </a:graphic>
        </xdr:graphicFrame>
      </mc:Choice>
      <mc:Fallback xmlns="">
        <xdr:sp macro="" textlink="">
          <xdr:nvSpPr>
            <xdr:cNvPr id="0" name=""/>
            <xdr:cNvSpPr>
              <a:spLocks noTextEdit="1"/>
            </xdr:cNvSpPr>
          </xdr:nvSpPr>
          <xdr:spPr>
            <a:xfrm>
              <a:off x="2461260" y="2674621"/>
              <a:ext cx="143256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259080</xdr:colOff>
      <xdr:row>9</xdr:row>
      <xdr:rowOff>22861</xdr:rowOff>
    </xdr:from>
    <xdr:to>
      <xdr:col>5</xdr:col>
      <xdr:colOff>495300</xdr:colOff>
      <xdr:row>13</xdr:row>
      <xdr:rowOff>76201</xdr:rowOff>
    </xdr:to>
    <mc:AlternateContent xmlns:mc="http://schemas.openxmlformats.org/markup-compatibility/2006" xmlns:a14="http://schemas.microsoft.com/office/drawing/2010/main">
      <mc:Choice Requires="a14">
        <xdr:graphicFrame macro="">
          <xdr:nvGraphicFramePr>
            <xdr:cNvPr id="8" name="cancellation_reason 1">
              <a:extLst>
                <a:ext uri="{FF2B5EF4-FFF2-40B4-BE49-F238E27FC236}">
                  <a16:creationId xmlns:a16="http://schemas.microsoft.com/office/drawing/2014/main" id="{D504D2B0-AD76-BB28-834D-F86AEA16CEF6}"/>
                </a:ext>
              </a:extLst>
            </xdr:cNvPr>
            <xdr:cNvGraphicFramePr/>
          </xdr:nvGraphicFramePr>
          <xdr:xfrm>
            <a:off x="0" y="0"/>
            <a:ext cx="0" cy="0"/>
          </xdr:xfrm>
          <a:graphic>
            <a:graphicData uri="http://schemas.microsoft.com/office/drawing/2010/slicer">
              <sle:slicer xmlns:sle="http://schemas.microsoft.com/office/drawing/2010/slicer" name="cancellation_reason 1"/>
            </a:graphicData>
          </a:graphic>
        </xdr:graphicFrame>
      </mc:Choice>
      <mc:Fallback xmlns="">
        <xdr:sp macro="" textlink="">
          <xdr:nvSpPr>
            <xdr:cNvPr id="0" name=""/>
            <xdr:cNvSpPr>
              <a:spLocks noTextEdit="1"/>
            </xdr:cNvSpPr>
          </xdr:nvSpPr>
          <xdr:spPr>
            <a:xfrm>
              <a:off x="2468880" y="1729741"/>
              <a:ext cx="145542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19</xdr:row>
      <xdr:rowOff>22860</xdr:rowOff>
    </xdr:from>
    <xdr:to>
      <xdr:col>5</xdr:col>
      <xdr:colOff>411480</xdr:colOff>
      <xdr:row>23</xdr:row>
      <xdr:rowOff>160019</xdr:rowOff>
    </xdr:to>
    <mc:AlternateContent xmlns:mc="http://schemas.openxmlformats.org/markup-compatibility/2006" xmlns:a14="http://schemas.microsoft.com/office/drawing/2010/main">
      <mc:Choice Requires="a14">
        <xdr:graphicFrame macro="">
          <xdr:nvGraphicFramePr>
            <xdr:cNvPr id="9" name="room_category 1">
              <a:extLst>
                <a:ext uri="{FF2B5EF4-FFF2-40B4-BE49-F238E27FC236}">
                  <a16:creationId xmlns:a16="http://schemas.microsoft.com/office/drawing/2014/main" id="{1BF09604-38E5-D9FF-B3F6-90CD2EAAC679}"/>
                </a:ext>
              </a:extLst>
            </xdr:cNvPr>
            <xdr:cNvGraphicFramePr/>
          </xdr:nvGraphicFramePr>
          <xdr:xfrm>
            <a:off x="0" y="0"/>
            <a:ext cx="0" cy="0"/>
          </xdr:xfrm>
          <a:graphic>
            <a:graphicData uri="http://schemas.microsoft.com/office/drawing/2010/slicer">
              <sle:slicer xmlns:sle="http://schemas.microsoft.com/office/drawing/2010/slicer" name="room_category 1"/>
            </a:graphicData>
          </a:graphic>
        </xdr:graphicFrame>
      </mc:Choice>
      <mc:Fallback xmlns="">
        <xdr:sp macro="" textlink="">
          <xdr:nvSpPr>
            <xdr:cNvPr id="0" name=""/>
            <xdr:cNvSpPr>
              <a:spLocks noTextEdit="1"/>
            </xdr:cNvSpPr>
          </xdr:nvSpPr>
          <xdr:spPr>
            <a:xfrm>
              <a:off x="2400300" y="3680460"/>
              <a:ext cx="1440180" cy="92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289560</xdr:colOff>
      <xdr:row>0</xdr:row>
      <xdr:rowOff>45720</xdr:rowOff>
    </xdr:from>
    <xdr:to>
      <xdr:col>14</xdr:col>
      <xdr:colOff>274320</xdr:colOff>
      <xdr:row>2</xdr:row>
      <xdr:rowOff>129540</xdr:rowOff>
    </xdr:to>
    <xdr:sp macro="" textlink="">
      <xdr:nvSpPr>
        <xdr:cNvPr id="2" name="TextBox 1">
          <a:extLst>
            <a:ext uri="{FF2B5EF4-FFF2-40B4-BE49-F238E27FC236}">
              <a16:creationId xmlns:a16="http://schemas.microsoft.com/office/drawing/2014/main" id="{2CE27413-2A55-39EA-9F80-044FA236F3B7}"/>
            </a:ext>
          </a:extLst>
        </xdr:cNvPr>
        <xdr:cNvSpPr txBox="1"/>
      </xdr:nvSpPr>
      <xdr:spPr>
        <a:xfrm>
          <a:off x="3947160" y="45720"/>
          <a:ext cx="4861560" cy="449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0" u="sng">
              <a:solidFill>
                <a:srgbClr val="5F2064"/>
              </a:solidFill>
              <a:latin typeface="Arial Rounded MT Bold" panose="020F0704030504030204" pitchFamily="34" charset="0"/>
            </a:rPr>
            <a:t>BOOKING TRENDS</a:t>
          </a:r>
        </a:p>
      </xdr:txBody>
    </xdr:sp>
    <xdr:clientData/>
  </xdr:twoCellAnchor>
  <xdr:twoCellAnchor>
    <xdr:from>
      <xdr:col>1</xdr:col>
      <xdr:colOff>601980</xdr:colOff>
      <xdr:row>6</xdr:row>
      <xdr:rowOff>7620</xdr:rowOff>
    </xdr:from>
    <xdr:to>
      <xdr:col>2</xdr:col>
      <xdr:colOff>754380</xdr:colOff>
      <xdr:row>7</xdr:row>
      <xdr:rowOff>22860</xdr:rowOff>
    </xdr:to>
    <xdr:sp macro="" textlink="">
      <xdr:nvSpPr>
        <xdr:cNvPr id="6" name="Rectangle: Rounded Corners 5">
          <a:extLst>
            <a:ext uri="{FF2B5EF4-FFF2-40B4-BE49-F238E27FC236}">
              <a16:creationId xmlns:a16="http://schemas.microsoft.com/office/drawing/2014/main" id="{8C1FB872-DF0C-3F4C-D627-49A9985E141D}"/>
            </a:ext>
          </a:extLst>
        </xdr:cNvPr>
        <xdr:cNvSpPr/>
      </xdr:nvSpPr>
      <xdr:spPr>
        <a:xfrm>
          <a:off x="1211580" y="1318260"/>
          <a:ext cx="762000" cy="358140"/>
        </a:xfrm>
        <a:prstGeom prst="roundRect">
          <a:avLst/>
        </a:prstGeom>
        <a:solidFill>
          <a:schemeClr val="lt1">
            <a:alpha val="0"/>
          </a:schemeClr>
        </a:solidFill>
        <a:ln>
          <a:solidFill>
            <a:schemeClr val="accent2"/>
          </a:solidFill>
        </a:ln>
        <a:effectLst>
          <a:glow rad="1016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175260</xdr:colOff>
      <xdr:row>0</xdr:row>
      <xdr:rowOff>137160</xdr:rowOff>
    </xdr:from>
    <xdr:to>
      <xdr:col>1</xdr:col>
      <xdr:colOff>22860</xdr:colOff>
      <xdr:row>2</xdr:row>
      <xdr:rowOff>76200</xdr:rowOff>
    </xdr:to>
    <xdr:sp macro="" textlink="">
      <xdr:nvSpPr>
        <xdr:cNvPr id="3" name="Arrow: Left 2">
          <a:hlinkClick xmlns:r="http://schemas.openxmlformats.org/officeDocument/2006/relationships" r:id="rId1"/>
          <a:extLst>
            <a:ext uri="{FF2B5EF4-FFF2-40B4-BE49-F238E27FC236}">
              <a16:creationId xmlns:a16="http://schemas.microsoft.com/office/drawing/2014/main" id="{CAB62EBB-CC43-9C4D-D468-F33DCF702551}"/>
            </a:ext>
          </a:extLst>
        </xdr:cNvPr>
        <xdr:cNvSpPr/>
      </xdr:nvSpPr>
      <xdr:spPr>
        <a:xfrm>
          <a:off x="175260" y="137160"/>
          <a:ext cx="457200" cy="3048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236220</xdr:colOff>
      <xdr:row>3</xdr:row>
      <xdr:rowOff>30480</xdr:rowOff>
    </xdr:from>
    <xdr:to>
      <xdr:col>13</xdr:col>
      <xdr:colOff>243840</xdr:colOff>
      <xdr:row>16</xdr:row>
      <xdr:rowOff>30480</xdr:rowOff>
    </xdr:to>
    <xdr:graphicFrame macro="">
      <xdr:nvGraphicFramePr>
        <xdr:cNvPr id="4" name="Chart 3">
          <a:extLst>
            <a:ext uri="{FF2B5EF4-FFF2-40B4-BE49-F238E27FC236}">
              <a16:creationId xmlns:a16="http://schemas.microsoft.com/office/drawing/2014/main" id="{8C22167F-7364-4E59-8711-272D75DD7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342900</xdr:colOff>
      <xdr:row>3</xdr:row>
      <xdr:rowOff>53340</xdr:rowOff>
    </xdr:from>
    <xdr:to>
      <xdr:col>22</xdr:col>
      <xdr:colOff>304800</xdr:colOff>
      <xdr:row>16</xdr:row>
      <xdr:rowOff>45720</xdr:rowOff>
    </xdr:to>
    <xdr:graphicFrame macro="">
      <xdr:nvGraphicFramePr>
        <xdr:cNvPr id="5" name="Chart 4">
          <a:extLst>
            <a:ext uri="{FF2B5EF4-FFF2-40B4-BE49-F238E27FC236}">
              <a16:creationId xmlns:a16="http://schemas.microsoft.com/office/drawing/2014/main" id="{4EFA8F3B-D703-4B56-AC4D-23167CC57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220980</xdr:colOff>
      <xdr:row>16</xdr:row>
      <xdr:rowOff>106680</xdr:rowOff>
    </xdr:from>
    <xdr:to>
      <xdr:col>13</xdr:col>
      <xdr:colOff>243840</xdr:colOff>
      <xdr:row>31</xdr:row>
      <xdr:rowOff>106680</xdr:rowOff>
    </xdr:to>
    <xdr:graphicFrame macro="">
      <xdr:nvGraphicFramePr>
        <xdr:cNvPr id="7" name="Chart 6">
          <a:extLst>
            <a:ext uri="{FF2B5EF4-FFF2-40B4-BE49-F238E27FC236}">
              <a16:creationId xmlns:a16="http://schemas.microsoft.com/office/drawing/2014/main" id="{6F03FFF2-F3BB-4E6A-A743-E0F33D233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358140</xdr:colOff>
      <xdr:row>16</xdr:row>
      <xdr:rowOff>91440</xdr:rowOff>
    </xdr:from>
    <xdr:to>
      <xdr:col>22</xdr:col>
      <xdr:colOff>289560</xdr:colOff>
      <xdr:row>31</xdr:row>
      <xdr:rowOff>91440</xdr:rowOff>
    </xdr:to>
    <xdr:graphicFrame macro="">
      <xdr:nvGraphicFramePr>
        <xdr:cNvPr id="8" name="Chart 7">
          <a:extLst>
            <a:ext uri="{FF2B5EF4-FFF2-40B4-BE49-F238E27FC236}">
              <a16:creationId xmlns:a16="http://schemas.microsoft.com/office/drawing/2014/main" id="{7F1F9839-8967-4E45-9DC4-FA0B7A1BD4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190500</xdr:colOff>
      <xdr:row>8</xdr:row>
      <xdr:rowOff>160020</xdr:rowOff>
    </xdr:from>
    <xdr:to>
      <xdr:col>2</xdr:col>
      <xdr:colOff>339300</xdr:colOff>
      <xdr:row>18</xdr:row>
      <xdr:rowOff>23220</xdr:rowOff>
    </xdr:to>
    <mc:AlternateContent xmlns:mc="http://schemas.openxmlformats.org/markup-compatibility/2006" xmlns:a14="http://schemas.microsoft.com/office/drawing/2010/main">
      <mc:Choice Requires="a14">
        <xdr:graphicFrame macro="">
          <xdr:nvGraphicFramePr>
            <xdr:cNvPr id="14" name="booking_platform">
              <a:extLst>
                <a:ext uri="{FF2B5EF4-FFF2-40B4-BE49-F238E27FC236}">
                  <a16:creationId xmlns:a16="http://schemas.microsoft.com/office/drawing/2014/main" id="{47D87440-7D7F-7D7F-2C28-A58DCB6B3643}"/>
                </a:ext>
              </a:extLst>
            </xdr:cNvPr>
            <xdr:cNvGraphicFramePr/>
          </xdr:nvGraphicFramePr>
          <xdr:xfrm>
            <a:off x="0" y="0"/>
            <a:ext cx="0" cy="0"/>
          </xdr:xfrm>
          <a:graphic>
            <a:graphicData uri="http://schemas.microsoft.com/office/drawing/2010/slicer">
              <sle:slicer xmlns:sle="http://schemas.microsoft.com/office/drawing/2010/slicer" name="booking_platform"/>
            </a:graphicData>
          </a:graphic>
        </xdr:graphicFrame>
      </mc:Choice>
      <mc:Fallback xmlns="">
        <xdr:sp macro="" textlink="">
          <xdr:nvSpPr>
            <xdr:cNvPr id="0" name=""/>
            <xdr:cNvSpPr>
              <a:spLocks noTextEdit="1"/>
            </xdr:cNvSpPr>
          </xdr:nvSpPr>
          <xdr:spPr>
            <a:xfrm>
              <a:off x="190500" y="1996440"/>
              <a:ext cx="1368000" cy="16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8</xdr:row>
      <xdr:rowOff>175260</xdr:rowOff>
    </xdr:from>
    <xdr:to>
      <xdr:col>4</xdr:col>
      <xdr:colOff>431910</xdr:colOff>
      <xdr:row>18</xdr:row>
      <xdr:rowOff>7620</xdr:rowOff>
    </xdr:to>
    <mc:AlternateContent xmlns:mc="http://schemas.openxmlformats.org/markup-compatibility/2006" xmlns:a14="http://schemas.microsoft.com/office/drawing/2010/main">
      <mc:Choice Requires="a14">
        <xdr:graphicFrame macro="">
          <xdr:nvGraphicFramePr>
            <xdr:cNvPr id="15" name="room_category">
              <a:extLst>
                <a:ext uri="{FF2B5EF4-FFF2-40B4-BE49-F238E27FC236}">
                  <a16:creationId xmlns:a16="http://schemas.microsoft.com/office/drawing/2014/main" id="{8F62E623-3B39-F2EA-DD50-73AEFDE6A57D}"/>
                </a:ext>
              </a:extLst>
            </xdr:cNvPr>
            <xdr:cNvGraphicFramePr/>
          </xdr:nvGraphicFramePr>
          <xdr:xfrm>
            <a:off x="0" y="0"/>
            <a:ext cx="0" cy="0"/>
          </xdr:xfrm>
          <a:graphic>
            <a:graphicData uri="http://schemas.microsoft.com/office/drawing/2010/slicer">
              <sle:slicer xmlns:sle="http://schemas.microsoft.com/office/drawing/2010/slicer" name="room_category"/>
            </a:graphicData>
          </a:graphic>
        </xdr:graphicFrame>
      </mc:Choice>
      <mc:Fallback xmlns="">
        <xdr:sp macro="" textlink="">
          <xdr:nvSpPr>
            <xdr:cNvPr id="0" name=""/>
            <xdr:cNvSpPr>
              <a:spLocks noTextEdit="1"/>
            </xdr:cNvSpPr>
          </xdr:nvSpPr>
          <xdr:spPr>
            <a:xfrm>
              <a:off x="1714500" y="2011680"/>
              <a:ext cx="132345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259080</xdr:colOff>
      <xdr:row>18</xdr:row>
      <xdr:rowOff>137160</xdr:rowOff>
    </xdr:from>
    <xdr:to>
      <xdr:col>3</xdr:col>
      <xdr:colOff>195690</xdr:colOff>
      <xdr:row>26</xdr:row>
      <xdr:rowOff>175260</xdr:rowOff>
    </xdr:to>
    <mc:AlternateContent xmlns:mc="http://schemas.openxmlformats.org/markup-compatibility/2006" xmlns:a14="http://schemas.microsoft.com/office/drawing/2010/main">
      <mc:Choice Requires="a14">
        <xdr:graphicFrame macro="">
          <xdr:nvGraphicFramePr>
            <xdr:cNvPr id="16" name="booking_channel 1">
              <a:extLst>
                <a:ext uri="{FF2B5EF4-FFF2-40B4-BE49-F238E27FC236}">
                  <a16:creationId xmlns:a16="http://schemas.microsoft.com/office/drawing/2014/main" id="{F6A4E3A6-0187-DB26-F125-5E83EE657F6B}"/>
                </a:ext>
              </a:extLst>
            </xdr:cNvPr>
            <xdr:cNvGraphicFramePr/>
          </xdr:nvGraphicFramePr>
          <xdr:xfrm>
            <a:off x="0" y="0"/>
            <a:ext cx="0" cy="0"/>
          </xdr:xfrm>
          <a:graphic>
            <a:graphicData uri="http://schemas.microsoft.com/office/drawing/2010/slicer">
              <sle:slicer xmlns:sle="http://schemas.microsoft.com/office/drawing/2010/slicer" name="booking_channel 1"/>
            </a:graphicData>
          </a:graphic>
        </xdr:graphicFrame>
      </mc:Choice>
      <mc:Fallback xmlns="">
        <xdr:sp macro="" textlink="">
          <xdr:nvSpPr>
            <xdr:cNvPr id="0" name=""/>
            <xdr:cNvSpPr>
              <a:spLocks noTextEdit="1"/>
            </xdr:cNvSpPr>
          </xdr:nvSpPr>
          <xdr:spPr>
            <a:xfrm>
              <a:off x="871993" y="3798073"/>
              <a:ext cx="1328088" cy="1495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220980</xdr:colOff>
      <xdr:row>0</xdr:row>
      <xdr:rowOff>7620</xdr:rowOff>
    </xdr:from>
    <xdr:to>
      <xdr:col>14</xdr:col>
      <xdr:colOff>396240</xdr:colOff>
      <xdr:row>3</xdr:row>
      <xdr:rowOff>30480</xdr:rowOff>
    </xdr:to>
    <xdr:pic>
      <xdr:nvPicPr>
        <xdr:cNvPr id="18" name="Graphic 17" descr="Upward trend with solid fill">
          <a:extLst>
            <a:ext uri="{FF2B5EF4-FFF2-40B4-BE49-F238E27FC236}">
              <a16:creationId xmlns:a16="http://schemas.microsoft.com/office/drawing/2014/main" id="{58880C35-23ED-6983-31B6-8FF459138E9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145780" y="7620"/>
          <a:ext cx="784860" cy="571500"/>
        </a:xfrm>
        <a:prstGeom prst="rect">
          <a:avLst/>
        </a:prstGeom>
      </xdr:spPr>
    </xdr:pic>
    <xdr:clientData/>
  </xdr:twoCellAnchor>
  <xdr:twoCellAnchor>
    <xdr:from>
      <xdr:col>1</xdr:col>
      <xdr:colOff>601980</xdr:colOff>
      <xdr:row>5</xdr:row>
      <xdr:rowOff>7620</xdr:rowOff>
    </xdr:from>
    <xdr:to>
      <xdr:col>2</xdr:col>
      <xdr:colOff>754380</xdr:colOff>
      <xdr:row>5</xdr:row>
      <xdr:rowOff>381000</xdr:rowOff>
    </xdr:to>
    <xdr:sp macro="" textlink="">
      <xdr:nvSpPr>
        <xdr:cNvPr id="9" name="Rectangle: Rounded Corners 8">
          <a:extLst>
            <a:ext uri="{FF2B5EF4-FFF2-40B4-BE49-F238E27FC236}">
              <a16:creationId xmlns:a16="http://schemas.microsoft.com/office/drawing/2014/main" id="{D15A931F-E482-4450-AC32-C3B2BF7CC020}"/>
            </a:ext>
          </a:extLst>
        </xdr:cNvPr>
        <xdr:cNvSpPr/>
      </xdr:nvSpPr>
      <xdr:spPr>
        <a:xfrm>
          <a:off x="1211580" y="922020"/>
          <a:ext cx="762000" cy="373380"/>
        </a:xfrm>
        <a:prstGeom prst="roundRect">
          <a:avLst/>
        </a:prstGeom>
        <a:solidFill>
          <a:schemeClr val="lt1">
            <a:alpha val="0"/>
          </a:schemeClr>
        </a:solidFill>
        <a:ln>
          <a:solidFill>
            <a:schemeClr val="accent2"/>
          </a:solidFill>
        </a:ln>
        <a:effectLst>
          <a:glow rad="1016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449580</xdr:colOff>
      <xdr:row>8</xdr:row>
      <xdr:rowOff>7620</xdr:rowOff>
    </xdr:from>
    <xdr:to>
      <xdr:col>12</xdr:col>
      <xdr:colOff>449580</xdr:colOff>
      <xdr:row>21</xdr:row>
      <xdr:rowOff>97155</xdr:rowOff>
    </xdr:to>
    <mc:AlternateContent xmlns:mc="http://schemas.openxmlformats.org/markup-compatibility/2006" xmlns:a14="http://schemas.microsoft.com/office/drawing/2010/main">
      <mc:Choice Requires="a14">
        <xdr:graphicFrame macro="">
          <xdr:nvGraphicFramePr>
            <xdr:cNvPr id="2" name="revenue_generated 1">
              <a:extLst>
                <a:ext uri="{FF2B5EF4-FFF2-40B4-BE49-F238E27FC236}">
                  <a16:creationId xmlns:a16="http://schemas.microsoft.com/office/drawing/2014/main" id="{707417B9-A69D-8EA3-F9FB-4ACC63A88130}"/>
                </a:ext>
              </a:extLst>
            </xdr:cNvPr>
            <xdr:cNvGraphicFramePr/>
          </xdr:nvGraphicFramePr>
          <xdr:xfrm>
            <a:off x="0" y="0"/>
            <a:ext cx="0" cy="0"/>
          </xdr:xfrm>
          <a:graphic>
            <a:graphicData uri="http://schemas.microsoft.com/office/drawing/2010/slicer">
              <sle:slicer xmlns:sle="http://schemas.microsoft.com/office/drawing/2010/slicer" name="revenue_generated 1"/>
            </a:graphicData>
          </a:graphic>
        </xdr:graphicFrame>
      </mc:Choice>
      <mc:Fallback xmlns="">
        <xdr:sp macro="" textlink="">
          <xdr:nvSpPr>
            <xdr:cNvPr id="0" name=""/>
            <xdr:cNvSpPr>
              <a:spLocks noTextEdit="1"/>
            </xdr:cNvSpPr>
          </xdr:nvSpPr>
          <xdr:spPr>
            <a:xfrm>
              <a:off x="6278880" y="1470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60960</xdr:colOff>
      <xdr:row>7</xdr:row>
      <xdr:rowOff>7620</xdr:rowOff>
    </xdr:from>
    <xdr:to>
      <xdr:col>10</xdr:col>
      <xdr:colOff>60960</xdr:colOff>
      <xdr:row>20</xdr:row>
      <xdr:rowOff>97155</xdr:rowOff>
    </xdr:to>
    <mc:AlternateContent xmlns:mc="http://schemas.openxmlformats.org/markup-compatibility/2006" xmlns:a14="http://schemas.microsoft.com/office/drawing/2010/main">
      <mc:Choice Requires="a14">
        <xdr:graphicFrame macro="">
          <xdr:nvGraphicFramePr>
            <xdr:cNvPr id="2" name="cancellation_reason">
              <a:extLst>
                <a:ext uri="{FF2B5EF4-FFF2-40B4-BE49-F238E27FC236}">
                  <a16:creationId xmlns:a16="http://schemas.microsoft.com/office/drawing/2014/main" id="{47A614BC-422A-02FA-6FD2-2309DC664FF7}"/>
                </a:ext>
              </a:extLst>
            </xdr:cNvPr>
            <xdr:cNvGraphicFramePr/>
          </xdr:nvGraphicFramePr>
          <xdr:xfrm>
            <a:off x="0" y="0"/>
            <a:ext cx="0" cy="0"/>
          </xdr:xfrm>
          <a:graphic>
            <a:graphicData uri="http://schemas.microsoft.com/office/drawing/2010/slicer">
              <sle:slicer xmlns:sle="http://schemas.microsoft.com/office/drawing/2010/slicer" name="cancellation_reason"/>
            </a:graphicData>
          </a:graphic>
        </xdr:graphicFrame>
      </mc:Choice>
      <mc:Fallback xmlns="">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152400</xdr:colOff>
      <xdr:row>6</xdr:row>
      <xdr:rowOff>152400</xdr:rowOff>
    </xdr:from>
    <xdr:to>
      <xdr:col>11</xdr:col>
      <xdr:colOff>152400</xdr:colOff>
      <xdr:row>20</xdr:row>
      <xdr:rowOff>59055</xdr:rowOff>
    </xdr:to>
    <mc:AlternateContent xmlns:mc="http://schemas.openxmlformats.org/markup-compatibility/2006" xmlns:a14="http://schemas.microsoft.com/office/drawing/2010/main">
      <mc:Choice Requires="a14">
        <xdr:graphicFrame macro="">
          <xdr:nvGraphicFramePr>
            <xdr:cNvPr id="7" name="room_category 2">
              <a:extLst>
                <a:ext uri="{FF2B5EF4-FFF2-40B4-BE49-F238E27FC236}">
                  <a16:creationId xmlns:a16="http://schemas.microsoft.com/office/drawing/2014/main" id="{07AA7F1D-5BDF-C18B-867B-413837C8BADD}"/>
                </a:ext>
              </a:extLst>
            </xdr:cNvPr>
            <xdr:cNvGraphicFramePr/>
          </xdr:nvGraphicFramePr>
          <xdr:xfrm>
            <a:off x="0" y="0"/>
            <a:ext cx="0" cy="0"/>
          </xdr:xfrm>
          <a:graphic>
            <a:graphicData uri="http://schemas.microsoft.com/office/drawing/2010/slicer">
              <sle:slicer xmlns:sle="http://schemas.microsoft.com/office/drawing/2010/slicer" name="room_category 2"/>
            </a:graphicData>
          </a:graphic>
        </xdr:graphicFrame>
      </mc:Choice>
      <mc:Fallback xmlns="">
        <xdr:sp macro="" textlink="">
          <xdr:nvSpPr>
            <xdr:cNvPr id="0" name=""/>
            <xdr:cNvSpPr>
              <a:spLocks noTextEdit="1"/>
            </xdr:cNvSpPr>
          </xdr:nvSpPr>
          <xdr:spPr>
            <a:xfrm>
              <a:off x="6484620" y="1249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53340</xdr:colOff>
      <xdr:row>7</xdr:row>
      <xdr:rowOff>7620</xdr:rowOff>
    </xdr:from>
    <xdr:to>
      <xdr:col>10</xdr:col>
      <xdr:colOff>53340</xdr:colOff>
      <xdr:row>20</xdr:row>
      <xdr:rowOff>97155</xdr:rowOff>
    </xdr:to>
    <mc:AlternateContent xmlns:mc="http://schemas.openxmlformats.org/markup-compatibility/2006" xmlns:a14="http://schemas.microsoft.com/office/drawing/2010/main">
      <mc:Choice Requires="a14">
        <xdr:graphicFrame macro="">
          <xdr:nvGraphicFramePr>
            <xdr:cNvPr id="12" name="booking_channel 2">
              <a:extLst>
                <a:ext uri="{FF2B5EF4-FFF2-40B4-BE49-F238E27FC236}">
                  <a16:creationId xmlns:a16="http://schemas.microsoft.com/office/drawing/2014/main" id="{F4283FCB-8DBB-AF99-071E-D2D56383B92F}"/>
                </a:ext>
              </a:extLst>
            </xdr:cNvPr>
            <xdr:cNvGraphicFramePr/>
          </xdr:nvGraphicFramePr>
          <xdr:xfrm>
            <a:off x="0" y="0"/>
            <a:ext cx="0" cy="0"/>
          </xdr:xfrm>
          <a:graphic>
            <a:graphicData uri="http://schemas.microsoft.com/office/drawing/2010/slicer">
              <sle:slicer xmlns:sle="http://schemas.microsoft.com/office/drawing/2010/slicer" name="booking_channel 2"/>
            </a:graphicData>
          </a:graphic>
        </xdr:graphicFrame>
      </mc:Choice>
      <mc:Fallback xmlns="">
        <xdr:sp macro="" textlink="">
          <xdr:nvSpPr>
            <xdr:cNvPr id="0" name=""/>
            <xdr:cNvSpPr>
              <a:spLocks noTextEdit="1"/>
            </xdr:cNvSpPr>
          </xdr:nvSpPr>
          <xdr:spPr>
            <a:xfrm>
              <a:off x="4632960" y="1287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144780</xdr:colOff>
      <xdr:row>5</xdr:row>
      <xdr:rowOff>76200</xdr:rowOff>
    </xdr:from>
    <xdr:to>
      <xdr:col>9</xdr:col>
      <xdr:colOff>144780</xdr:colOff>
      <xdr:row>18</xdr:row>
      <xdr:rowOff>165735</xdr:rowOff>
    </xdr:to>
    <mc:AlternateContent xmlns:mc="http://schemas.openxmlformats.org/markup-compatibility/2006" xmlns:a14="http://schemas.microsoft.com/office/drawing/2010/main">
      <mc:Choice Requires="a14">
        <xdr:graphicFrame macro="">
          <xdr:nvGraphicFramePr>
            <xdr:cNvPr id="3" name="MMM yy">
              <a:extLst>
                <a:ext uri="{FF2B5EF4-FFF2-40B4-BE49-F238E27FC236}">
                  <a16:creationId xmlns:a16="http://schemas.microsoft.com/office/drawing/2014/main" id="{93A20ED8-B57C-CBF0-2A1E-CE28BD68DAFD}"/>
                </a:ext>
              </a:extLst>
            </xdr:cNvPr>
            <xdr:cNvGraphicFramePr/>
          </xdr:nvGraphicFramePr>
          <xdr:xfrm>
            <a:off x="0" y="0"/>
            <a:ext cx="0" cy="0"/>
          </xdr:xfrm>
          <a:graphic>
            <a:graphicData uri="http://schemas.microsoft.com/office/drawing/2010/slicer">
              <sle:slicer xmlns:sle="http://schemas.microsoft.com/office/drawing/2010/slicer" name="MMM yy"/>
            </a:graphicData>
          </a:graphic>
        </xdr:graphicFrame>
      </mc:Choice>
      <mc:Fallback xmlns="">
        <xdr:sp macro="" textlink="">
          <xdr:nvSpPr>
            <xdr:cNvPr id="0" name=""/>
            <xdr:cNvSpPr>
              <a:spLocks noTextEdit="1"/>
            </xdr:cNvSpPr>
          </xdr:nvSpPr>
          <xdr:spPr>
            <a:xfrm>
              <a:off x="4632960" y="990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381000</xdr:colOff>
      <xdr:row>5</xdr:row>
      <xdr:rowOff>76200</xdr:rowOff>
    </xdr:from>
    <xdr:to>
      <xdr:col>9</xdr:col>
      <xdr:colOff>381000</xdr:colOff>
      <xdr:row>18</xdr:row>
      <xdr:rowOff>165735</xdr:rowOff>
    </xdr:to>
    <mc:AlternateContent xmlns:mc="http://schemas.openxmlformats.org/markup-compatibility/2006" xmlns:a14="http://schemas.microsoft.com/office/drawing/2010/main">
      <mc:Choice Requires="a14">
        <xdr:graphicFrame macro="">
          <xdr:nvGraphicFramePr>
            <xdr:cNvPr id="2" name="date">
              <a:extLst>
                <a:ext uri="{FF2B5EF4-FFF2-40B4-BE49-F238E27FC236}">
                  <a16:creationId xmlns:a16="http://schemas.microsoft.com/office/drawing/2014/main" id="{196D866D-9823-B6CA-BB9C-334C286E4D03}"/>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4632960" y="990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53E8BAADEE1C6325/Documents/HA%20(1).xlsx" TargetMode="External"/><Relationship Id="rId2" Type="http://schemas.openxmlformats.org/officeDocument/2006/relationships/externalLinkPath" Target="https://d.docs.live.net/53E8BAADEE1C6325/Documents/HA%20(1).xlsx" TargetMode="External"/><Relationship Id="rId1" Type="http://schemas.openxmlformats.org/officeDocument/2006/relationships/externalLinkPath" Target="/53E8BAADEE1C6325/Documents/H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Visualisation"/>
      <sheetName val="Sheet2"/>
      <sheetName val="Sheet1"/>
      <sheetName val="fact_bookings_final"/>
      <sheetName val="fact_booking"/>
      <sheetName val="fact_aggregated_bookings "/>
      <sheetName val="fact_aggregated_bookings_final"/>
      <sheetName val="dim_rooms"/>
      <sheetName val="dim_hotels"/>
      <sheetName val="dim_date"/>
      <sheetName val="HA (1)"/>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72.483563888891" createdVersion="5" refreshedVersion="8" minRefreshableVersion="3" recordCount="0" supportSubquery="1" supportAdvancedDrill="1" xr:uid="{B918BCCA-B392-4128-968C-1A431FCC1A24}">
  <cacheSource type="external" connectionId="8"/>
  <cacheFields count="3">
    <cacheField name="[Custom].[day_type].[day_type]" caption="day_type" numFmtId="0" hierarchy="2" level="1">
      <sharedItems containsBlank="1" count="3">
        <s v="weekeday"/>
        <s v="weekend"/>
        <m/>
      </sharedItems>
    </cacheField>
    <cacheField name="[Measures].[Total Revenues]" caption="Total Revenues" numFmtId="0" hierarchy="82" level="32767"/>
    <cacheField name="[Custom].[date].[date]" caption="date" numFmtId="0"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fieldsUsage count="2">
        <fieldUsage x="-1"/>
        <fieldUsage x="2"/>
      </fieldsUsage>
    </cacheHierarchy>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2" memberValueDatatype="130" unbalanced="0">
      <fieldsUsage count="2">
        <fieldUsage x="-1"/>
        <fieldUsage x="0"/>
      </fieldsUsage>
    </cacheHierarchy>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2"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2"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2"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2"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2"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2"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2"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2" memberValueDatatype="5" unbalanced="0"/>
    <cacheHierarchy uniqueName="[fact_bookings_final].[booking_id]" caption="booking_id" attribute="1" defaultMemberUniqueName="[fact_bookings_final].[booking_id].[All]" allUniqueName="[fact_bookings_final].[booking_id].[All]" dimensionUniqueName="[fact_bookings_final]" displayFolder="" count="2"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2"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2"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2"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2" memberValueDatatype="7" unbalanced="0"/>
    <cacheHierarchy uniqueName="[fact_bookings_final].[no_guests]" caption="no_guests" attribute="1" defaultMemberUniqueName="[fact_bookings_final].[no_guests].[All]" allUniqueName="[fact_bookings_final].[no_guests].[All]" dimensionUniqueName="[fact_bookings_final]" displayFolder="" count="2"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2"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2"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2"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2"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2"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2"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2"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2"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2"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2"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2" memberValueDatatype="11" unbalanced="0"/>
    <cacheHierarchy uniqueName="[fact_bookings_final].[country]" caption="country" attribute="1" defaultMemberUniqueName="[fact_bookings_final].[country].[All]" allUniqueName="[fact_bookings_final].[country].[All]" dimensionUniqueName="[fact_bookings_final]" displayFolder="" count="2"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2"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2"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2"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2"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2"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2" memberValueDatatype="130" unbalanced="0"/>
    <cacheHierarchy uniqueName="[fact_bookings_final].[city]" caption="city" attribute="1" defaultMemberUniqueName="[fact_bookings_final].[city].[All]" allUniqueName="[fact_bookings_final].[city].[All]" dimensionUniqueName="[fact_bookings_final]" displayFolder="" count="2" memberValueDatatype="130" unbalanced="0"/>
    <cacheHierarchy uniqueName="[fact_bookings_final].[mmm yy]" caption="mmm yy" attribute="1" time="1" defaultMemberUniqueName="[fact_bookings_final].[mmm yy].[All]" allUniqueName="[fact_bookings_final].[mmm yy].[All]" dimensionUniqueName="[fact_bookings_final]" displayFolder="" count="2" memberValueDatatype="7" unbalanced="0"/>
    <cacheHierarchy uniqueName="[fact_bookings_final].[week no]" caption="week no" attribute="1" defaultMemberUniqueName="[fact_bookings_final].[week no].[All]" allUniqueName="[fact_bookings_final].[week no].[All]" dimensionUniqueName="[fact_bookings_final]" displayFolder="" count="2" memberValueDatatype="130" unbalanced="0"/>
    <cacheHierarchy uniqueName="[fact_bookings_final].[day_type]" caption="day_type" attribute="1" defaultMemberUniqueName="[fact_bookings_final].[day_type].[All]" allUniqueName="[fact_bookings_final].[day_type].[All]" dimensionUniqueName="[fact_bookings_final]" displayFolder="" count="2"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2" memberValueDatatype="130" unbalanced="0"/>
    <cacheHierarchy uniqueName="[fact_bookings_final].[Column30]" caption="Column30" attribute="1" defaultMemberUniqueName="[fact_bookings_final].[Column30].[All]" allUniqueName="[fact_bookings_final].[Column30].[All]" dimensionUniqueName="[fact_bookings_final]" displayFolder="" count="2" memberValueDatatype="130" unbalanced="0"/>
    <cacheHierarchy uniqueName="[fact_bookings_final].[Column31]" caption="Column31" attribute="1" defaultMemberUniqueName="[fact_bookings_final].[Column31].[All]" allUniqueName="[fact_bookings_final].[Column31].[All]" dimensionUniqueName="[fact_bookings_final]" displayFolder="" count="2" memberValueDatatype="5" unbalanced="0"/>
    <cacheHierarchy uniqueName="[Range].[Total Revenue]" caption="Total Revenue" attribute="1" defaultMemberUniqueName="[Range].[Total Revenue].[All]" allUniqueName="[Range].[Total Revenue].[All]" dimensionUniqueName="[Range]" displayFolder="" count="2"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2" memberValueDatatype="20" unbalanced="0"/>
    <cacheHierarchy uniqueName="[Sheet1].[booking_date]" caption="booking_date" attribute="1" time="1" defaultMemberUniqueName="[Sheet1].[booking_date].[All]" allUniqueName="[Sheet1].[booking_date].[All]" dimensionUniqueName="[Sheet1]" displayFolder="" count="2" memberValueDatatype="7" unbalanced="0"/>
    <cacheHierarchy uniqueName="[Sheet1].[check_in_date]" caption="check_in_date" attribute="1" time="1" defaultMemberUniqueName="[Sheet1].[check_in_date].[All]" allUniqueName="[Sheet1].[check_in_date].[All]" dimensionUniqueName="[Sheet1]" displayFolder="" count="2" memberValueDatatype="7" unbalanced="0"/>
    <cacheHierarchy uniqueName="[Sheet1].[checkout_date]" caption="checkout_date" attribute="1" time="1" defaultMemberUniqueName="[Sheet1].[checkout_date].[All]" allUniqueName="[Sheet1].[checkout_date].[All]" dimensionUniqueName="[Sheet1]" displayFolder="" count="2" memberValueDatatype="7" unbalanced="0"/>
    <cacheHierarchy uniqueName="[Sheet1].[no_guests]" caption="no_guests" attribute="1" defaultMemberUniqueName="[Sheet1].[no_guests].[All]" allUniqueName="[Sheet1].[no_guests].[All]" dimensionUniqueName="[Sheet1]" displayFolder="" count="2"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2" memberValueDatatype="20"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stay_duration]" caption="stay_duration" attribute="1" defaultMemberUniqueName="[Sheet1].[stay_duration].[All]" allUniqueName="[Sheet1].[stay_duration].[All]" dimensionUniqueName="[Sheet1]" displayFolder="" count="2"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2" memberValueDatatype="11" unbalanced="0"/>
    <cacheHierarchy uniqueName="[Sheet1].[country]" caption="country" attribute="1" defaultMemberUniqueName="[Sheet1].[country].[All]" allUniqueName="[Sheet1].[country].[All]" dimensionUniqueName="[Sheet1]" displayFolder="" count="2"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cacheHierarchy uniqueName="[Sheet1].[discount_applied]" caption="discount_applied" attribute="1" defaultMemberUniqueName="[Sheet1].[discount_applied].[All]" allUniqueName="[Sheet1].[discount_applied].[All]" dimensionUniqueName="[Sheet1]" displayFolder="" count="2"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Total Revenues]" caption="Total Revenues" measure="1" displayFolder="" measureGroup="Sheet1" count="0" oneField="1">
      <fieldsUsage count="1">
        <fieldUsage x="1"/>
      </fieldsUsage>
    </cacheHierarchy>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72.483580208333" createdVersion="5" refreshedVersion="8" minRefreshableVersion="3" recordCount="0" supportSubquery="1" supportAdvancedDrill="1" xr:uid="{0512B870-734E-4F67-958F-6311B2070398}">
  <cacheSource type="external" connectionId="8"/>
  <cacheFields count="3">
    <cacheField name="[Measures].[Count of week no]" caption="Count of week no" numFmtId="0" hierarchy="110" level="32767"/>
    <cacheField name="[Measures].[Total Revenues]" caption="Total Revenues" numFmtId="0" hierarchy="82" level="32767"/>
    <cacheField name="[Custom].[date].[date]" caption="date" numFmtId="0"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fieldsUsage count="2">
        <fieldUsage x="-1"/>
        <fieldUsage x="2"/>
      </fieldsUsage>
    </cacheHierarchy>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2"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2"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2"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2"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2"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2"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2"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2"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2"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2" memberValueDatatype="5" unbalanced="0"/>
    <cacheHierarchy uniqueName="[fact_bookings_final].[booking_id]" caption="booking_id" attribute="1" defaultMemberUniqueName="[fact_bookings_final].[booking_id].[All]" allUniqueName="[fact_bookings_final].[booking_id].[All]" dimensionUniqueName="[fact_bookings_final]" displayFolder="" count="2"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2"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2"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2"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2" memberValueDatatype="7" unbalanced="0"/>
    <cacheHierarchy uniqueName="[fact_bookings_final].[no_guests]" caption="no_guests" attribute="1" defaultMemberUniqueName="[fact_bookings_final].[no_guests].[All]" allUniqueName="[fact_bookings_final].[no_guests].[All]" dimensionUniqueName="[fact_bookings_final]" displayFolder="" count="2"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2"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2"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2"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2"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2"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2"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2"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2"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2"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2"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2" memberValueDatatype="11" unbalanced="0"/>
    <cacheHierarchy uniqueName="[fact_bookings_final].[country]" caption="country" attribute="1" defaultMemberUniqueName="[fact_bookings_final].[country].[All]" allUniqueName="[fact_bookings_final].[country].[All]" dimensionUniqueName="[fact_bookings_final]" displayFolder="" count="2"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2"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2"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2"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2"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2"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2" memberValueDatatype="130" unbalanced="0"/>
    <cacheHierarchy uniqueName="[fact_bookings_final].[city]" caption="city" attribute="1" defaultMemberUniqueName="[fact_bookings_final].[city].[All]" allUniqueName="[fact_bookings_final].[city].[All]" dimensionUniqueName="[fact_bookings_final]" displayFolder="" count="2" memberValueDatatype="130" unbalanced="0"/>
    <cacheHierarchy uniqueName="[fact_bookings_final].[mmm yy]" caption="mmm yy" attribute="1" time="1" defaultMemberUniqueName="[fact_bookings_final].[mmm yy].[All]" allUniqueName="[fact_bookings_final].[mmm yy].[All]" dimensionUniqueName="[fact_bookings_final]" displayFolder="" count="2" memberValueDatatype="7" unbalanced="0"/>
    <cacheHierarchy uniqueName="[fact_bookings_final].[week no]" caption="week no" attribute="1" defaultMemberUniqueName="[fact_bookings_final].[week no].[All]" allUniqueName="[fact_bookings_final].[week no].[All]" dimensionUniqueName="[fact_bookings_final]" displayFolder="" count="2" memberValueDatatype="130" unbalanced="0"/>
    <cacheHierarchy uniqueName="[fact_bookings_final].[day_type]" caption="day_type" attribute="1" defaultMemberUniqueName="[fact_bookings_final].[day_type].[All]" allUniqueName="[fact_bookings_final].[day_type].[All]" dimensionUniqueName="[fact_bookings_final]" displayFolder="" count="2"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2" memberValueDatatype="130" unbalanced="0"/>
    <cacheHierarchy uniqueName="[fact_bookings_final].[Column30]" caption="Column30" attribute="1" defaultMemberUniqueName="[fact_bookings_final].[Column30].[All]" allUniqueName="[fact_bookings_final].[Column30].[All]" dimensionUniqueName="[fact_bookings_final]" displayFolder="" count="2" memberValueDatatype="130" unbalanced="0"/>
    <cacheHierarchy uniqueName="[fact_bookings_final].[Column31]" caption="Column31" attribute="1" defaultMemberUniqueName="[fact_bookings_final].[Column31].[All]" allUniqueName="[fact_bookings_final].[Column31].[All]" dimensionUniqueName="[fact_bookings_final]" displayFolder="" count="2" memberValueDatatype="5" unbalanced="0"/>
    <cacheHierarchy uniqueName="[Range].[Total Revenue]" caption="Total Revenue" attribute="1" defaultMemberUniqueName="[Range].[Total Revenue].[All]" allUniqueName="[Range].[Total Revenue].[All]" dimensionUniqueName="[Range]" displayFolder="" count="2"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2" memberValueDatatype="20" unbalanced="0"/>
    <cacheHierarchy uniqueName="[Sheet1].[booking_date]" caption="booking_date" attribute="1" time="1" defaultMemberUniqueName="[Sheet1].[booking_date].[All]" allUniqueName="[Sheet1].[booking_date].[All]" dimensionUniqueName="[Sheet1]" displayFolder="" count="2" memberValueDatatype="7" unbalanced="0"/>
    <cacheHierarchy uniqueName="[Sheet1].[check_in_date]" caption="check_in_date" attribute="1" time="1" defaultMemberUniqueName="[Sheet1].[check_in_date].[All]" allUniqueName="[Sheet1].[check_in_date].[All]" dimensionUniqueName="[Sheet1]" displayFolder="" count="2" memberValueDatatype="7" unbalanced="0"/>
    <cacheHierarchy uniqueName="[Sheet1].[checkout_date]" caption="checkout_date" attribute="1" time="1" defaultMemberUniqueName="[Sheet1].[checkout_date].[All]" allUniqueName="[Sheet1].[checkout_date].[All]" dimensionUniqueName="[Sheet1]" displayFolder="" count="2" memberValueDatatype="7" unbalanced="0"/>
    <cacheHierarchy uniqueName="[Sheet1].[no_guests]" caption="no_guests" attribute="1" defaultMemberUniqueName="[Sheet1].[no_guests].[All]" allUniqueName="[Sheet1].[no_guests].[All]" dimensionUniqueName="[Sheet1]" displayFolder="" count="2"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2" memberValueDatatype="20" unbalanced="0"/>
    <cacheHierarchy uniqueName="[Sheet1].[payment_method]" caption="payment_method" attribute="1" defaultMemberUniqueName="[Sheet1].[payment_method].[All]" allUniqueName="[Sheet1].[payment_method].[All]" dimensionUniqueName="[Sheet1]" displayFolder="" count="2" memberValueDatatype="130" unbalanced="0"/>
    <cacheHierarchy uniqueName="[Sheet1].[stay_duration]" caption="stay_duration" attribute="1" defaultMemberUniqueName="[Sheet1].[stay_duration].[All]" allUniqueName="[Sheet1].[stay_duration].[All]" dimensionUniqueName="[Sheet1]" displayFolder="" count="2"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2" memberValueDatatype="11" unbalanced="0"/>
    <cacheHierarchy uniqueName="[Sheet1].[country]" caption="country" attribute="1" defaultMemberUniqueName="[Sheet1].[country].[All]" allUniqueName="[Sheet1].[country].[All]" dimensionUniqueName="[Sheet1]" displayFolder="" count="2" memberValueDatatype="130" unbalanced="0"/>
    <cacheHierarchy uniqueName="[Sheet1].[customer_age]" caption="customer_age" attribute="1" defaultMemberUniqueName="[Sheet1].[customer_age].[All]" allUniqueName="[Sheet1].[customer_age].[All]" dimensionUniqueName="[Sheet1]" displayFolder="" count="2" memberValueDatatype="20" unbalanced="0"/>
    <cacheHierarchy uniqueName="[Sheet1].[special_requests]" caption="special_requests" attribute="1" defaultMemberUniqueName="[Sheet1].[special_requests].[All]" allUniqueName="[Sheet1].[special_requests].[All]" dimensionUniqueName="[Sheet1]" displayFolder="" count="2" memberValueDatatype="130" unbalanced="0"/>
    <cacheHierarchy uniqueName="[Sheet1].[discount_applied]" caption="discount_applied" attribute="1" defaultMemberUniqueName="[Sheet1].[discount_applied].[All]" allUniqueName="[Sheet1].[discount_applied].[All]" dimensionUniqueName="[Sheet1]" displayFolder="" count="2"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Total Revenues]" caption="Total Revenues" measure="1" displayFolder="" measureGroup="Sheet1" count="0" oneField="1">
      <fieldsUsage count="1">
        <fieldUsage x="1"/>
      </fieldsUsage>
    </cacheHierarchy>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oneField="1" hidden="1">
      <fieldsUsage count="1">
        <fieldUsage x="0"/>
      </fieldsUsage>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3.672600347221" createdVersion="5" refreshedVersion="8" minRefreshableVersion="3" recordCount="0" supportSubquery="1" supportAdvancedDrill="1" xr:uid="{CE07C0D4-BC44-453E-9AA7-DC74F7433319}">
  <cacheSource type="external" connectionId="8"/>
  <cacheFields count="0"/>
  <cacheHierarchies count="111">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0"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0"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0"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0"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37152775" backgroundQuery="1" createdVersion="8" refreshedVersion="8" minRefreshableVersion="3" recordCount="0" supportSubquery="1" supportAdvancedDrill="1" xr:uid="{C4E08148-59F4-4391-B555-9E84A637B797}">
  <cacheSource type="external" connectionId="8"/>
  <cacheFields count="4">
    <cacheField name="[Measures].[Count of cancellation_reason]" caption="Count of cancellation_reason" numFmtId="0" hierarchy="102" level="32767"/>
    <cacheField name="[Sheet1].[cancellation_reason].[cancellation_reason]" caption="cancellation_reason" numFmtId="0" hierarchy="75" level="1">
      <sharedItems count="5">
        <s v="Change of plans"/>
        <s v="Found better deal"/>
        <s v="Not Cancelled"/>
        <s v="Personal reasons"/>
        <s v="Travel restrictions"/>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fieldsUsage count="2">
        <fieldUsage x="-1"/>
        <fieldUsage x="1"/>
      </fieldsUsage>
    </cacheHierarchy>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oneField="1" hidden="1">
      <fieldsUsage count="1">
        <fieldUsage x="0"/>
      </fieldsUsage>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40162038" backgroundQuery="1" createdVersion="8" refreshedVersion="8" minRefreshableVersion="3" recordCount="0" supportSubquery="1" supportAdvancedDrill="1" xr:uid="{8E924A7A-5486-42FB-9F4F-ED874420F034}">
  <cacheSource type="external" connectionId="8"/>
  <cacheFields count="4">
    <cacheField name="[dim_hotels].[property_name].[property_name]" caption="property_name" numFmtId="0" hierarchy="5" level="1">
      <sharedItems count="7">
        <s v="Shodwe Bay"/>
        <s v="Shodwe Blu"/>
        <s v="Shodwe City"/>
        <s v="Shodwe Exotica"/>
        <s v="Shodwe Grands"/>
        <s v="Shodwe Palace"/>
        <s v="Shodwe Seasons"/>
      </sharedItems>
    </cacheField>
    <cacheField name="[Measures].[Sum of revenue_realized]" caption="Sum of revenue_realized" numFmtId="0" hierarchy="99"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oneField="1" hidden="1">
      <fieldsUsage count="1">
        <fieldUsage x="1"/>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43402779" backgroundQuery="1" createdVersion="8" refreshedVersion="8" minRefreshableVersion="3" recordCount="0" supportSubquery="1" supportAdvancedDrill="1" xr:uid="{CBBE5390-B1CB-4D5F-A8F6-68B80F3C593F}">
  <cacheSource type="external" connectionId="8"/>
  <cacheFields count="4">
    <cacheField name="[Measures].[Count of booking_id]" caption="Count of booking_id" numFmtId="0" hierarchy="101" level="32767"/>
    <cacheField name="[Sheet1].[booking_platform].[booking_platform]" caption="booking_platform" numFmtId="0" hierarchy="67" level="1">
      <sharedItems count="7">
        <s v="direct offline"/>
        <s v="direct online"/>
        <s v="journey"/>
        <s v="logtrip"/>
        <s v="makeyourtrip"/>
        <s v="others"/>
        <s v="tripster"/>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fieldsUsage count="2">
        <fieldUsage x="-1"/>
        <fieldUsage x="1"/>
      </fieldsUsage>
    </cacheHierarchy>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hidden="1">
      <fieldsUsage count="1">
        <fieldUsage x="0"/>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46296296" backgroundQuery="1" createdVersion="8" refreshedVersion="8" minRefreshableVersion="3" recordCount="0" supportSubquery="1" supportAdvancedDrill="1" xr:uid="{97A72065-EC75-4DCE-BDB1-8C4B60709120}">
  <cacheSource type="external" connectionId="8"/>
  <cacheFields count="4">
    <cacheField name="[dim_hotels].[property_name].[property_name]" caption="property_name" numFmtId="0" hierarchy="5" level="1">
      <sharedItems count="7">
        <s v="Shodwe Bay"/>
        <s v="Shodwe Blu"/>
        <s v="Shodwe City"/>
        <s v="Shodwe Exotica"/>
        <s v="Shodwe Grands"/>
        <s v="Shodwe Palace"/>
        <s v="Shodwe Seasons"/>
      </sharedItems>
    </cacheField>
    <cacheField name="[Measures].[Average of ratings_given]" caption="Average of ratings_given" numFmtId="0" hierarchy="104"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49189813" backgroundQuery="1" createdVersion="8" refreshedVersion="8" minRefreshableVersion="3" recordCount="0" supportSubquery="1" supportAdvancedDrill="1" xr:uid="{E7183EB6-7D7E-43B3-98E8-72147D049C5C}">
  <cacheSource type="external" connectionId="8"/>
  <cacheFields count="5">
    <cacheField name="[dim_hotels].[property_name].[property_name]" caption="property_name" numFmtId="0" hierarchy="5" level="1">
      <sharedItems count="7">
        <s v="Shodwe Bay"/>
        <s v="Shodwe Blu"/>
        <s v="Shodwe City"/>
        <s v="Shodwe Exotica"/>
        <s v="Shodwe Grands"/>
        <s v="Shodwe Palace"/>
        <s v="Shodwe Seasons"/>
      </sharedItems>
    </cacheField>
    <cacheField name="[Measures].[Count of booking_id]" caption="Count of booking_id" numFmtId="0" hierarchy="101" level="32767"/>
    <cacheField name="[Sheet1].[booking_status].[booking_status]" caption="booking_status" numFmtId="0" hierarchy="69" level="1">
      <sharedItems containsSemiMixedTypes="0" containsNonDate="0" containsString="0"/>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3"/>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fieldsUsage count="2">
        <fieldUsage x="-1"/>
        <fieldUsage x="2"/>
      </fieldsUsage>
    </cacheHierarchy>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52083331" backgroundQuery="1" createdVersion="8" refreshedVersion="8" minRefreshableVersion="3" recordCount="0" supportSubquery="1" supportAdvancedDrill="1" xr:uid="{07A9A0FA-0BFA-455E-952F-BA2B958ECDD7}">
  <cacheSource type="external" connectionId="8"/>
  <cacheFields count="5">
    <cacheField name="[dim_rooms].[room_class].[room_class]" caption="room_class" numFmtId="0" hierarchy="9" level="1">
      <sharedItems count="4">
        <s v="Elite"/>
        <s v="Premium"/>
        <s v="Presidential"/>
        <s v="Standard"/>
      </sharedItems>
    </cacheField>
    <cacheField name="[Measures].[Count of booking_id]" caption="Count of booking_id" numFmtId="0" hierarchy="101" level="32767"/>
    <cacheField name="[Sheet1].[booking_status].[booking_status]" caption="booking_status" numFmtId="0" hierarchy="69" level="1">
      <sharedItems containsSemiMixedTypes="0" containsNonDate="0" containsString="0"/>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3"/>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fieldsUsage count="2">
        <fieldUsage x="-1"/>
        <fieldUsage x="2"/>
      </fieldsUsage>
    </cacheHierarchy>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54976848" backgroundQuery="1" createdVersion="8" refreshedVersion="8" minRefreshableVersion="3" recordCount="0" supportSubquery="1" supportAdvancedDrill="1" xr:uid="{2F07DCF8-CC54-4BB0-82E0-D2621D610E68}">
  <cacheSource type="external" connectionId="8"/>
  <cacheFields count="2">
    <cacheField name="[dim_hotels].[city].[city]" caption="city" numFmtId="0" hierarchy="7" level="1">
      <sharedItems count="4">
        <s v="Bangalore"/>
        <s v="Delhi"/>
        <s v="Hyderabad"/>
        <s v="Mumbai"/>
      </sharedItems>
    </cacheField>
    <cacheField name="[fact_aggregated_bookings_final].[capacity].[capacity]" caption="capacity" numFmtId="0" hierarchy="19"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57638888" backgroundQuery="1" createdVersion="8" refreshedVersion="8" minRefreshableVersion="3" recordCount="0" supportSubquery="1" supportAdvancedDrill="1" xr:uid="{C08F946D-3E8D-4CEE-B07F-B02F5A127300}">
  <cacheSource type="external" connectionId="8"/>
  <cacheFields count="4">
    <cacheField name="[Measures].[Count of booking_id]" caption="Count of booking_id" numFmtId="0" hierarchy="101" level="32767"/>
    <cacheField name="[dim_rooms].[room_class].[room_class]" caption="room_class" numFmtId="0" hierarchy="9" level="1">
      <sharedItems count="4">
        <s v="Elite"/>
        <s v="Premium"/>
        <s v="Presidential"/>
        <s v="Standard"/>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hidden="1">
      <fieldsUsage count="1">
        <fieldUsage x="0"/>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60532406" backgroundQuery="1" createdVersion="8" refreshedVersion="8" minRefreshableVersion="3" recordCount="0" supportSubquery="1" supportAdvancedDrill="1" xr:uid="{9E64E12F-D0F2-4041-94AB-AB6463FF1A33}">
  <cacheSource type="external" connectionId="8"/>
  <cacheFields count="4">
    <cacheField name="[dim_rooms].[room_class].[room_class]" caption="room_class" numFmtId="0" hierarchy="9" level="1">
      <sharedItems count="4">
        <s v="Elite"/>
        <s v="Premium"/>
        <s v="Presidential"/>
        <s v="Standard"/>
      </sharedItems>
    </cacheField>
    <cacheField name="[Measures].[Average of ratings_given]" caption="Average of ratings_given" numFmtId="0" hierarchy="104"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0"/>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oneField="1" hidden="1">
      <fieldsUsage count="1">
        <fieldUsage x="1"/>
      </fieldsUsage>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63425923" backgroundQuery="1" createdVersion="8" refreshedVersion="8" minRefreshableVersion="3" recordCount="0" supportSubquery="1" supportAdvancedDrill="1" xr:uid="{1E1B16C6-DB55-45D2-84CD-96B2991EC7C9}">
  <cacheSource type="external" connectionId="8"/>
  <cacheFields count="4">
    <cacheField name="[Sheet1].[booking_channel].[booking_channel]" caption="booking_channel" numFmtId="0" hierarchy="81" level="1">
      <sharedItems count="4">
        <s v="Corporate"/>
        <s v="Direct"/>
        <s v="OTA"/>
        <s v="Travel Agent"/>
      </sharedItems>
    </cacheField>
    <cacheField name="[Measures].[Count of booking_id]" caption="Count of booking_id" numFmtId="0" hierarchy="101"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fieldsUsage count="2">
        <fieldUsage x="-1"/>
        <fieldUsage x="0"/>
      </fieldsUsage>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66319448" backgroundQuery="1" createdVersion="8" refreshedVersion="8" minRefreshableVersion="3" recordCount="0" supportSubquery="1" supportAdvancedDrill="1" xr:uid="{3117F483-140F-49F4-B373-4269169CBDE4}">
  <cacheSource type="external" connectionId="8"/>
  <cacheFields count="4">
    <cacheField name="[Measures].[Sum of revenue_realized]" caption="Sum of revenue_realized" numFmtId="0" hierarchy="99" level="32767"/>
    <cacheField name="[Custom].[week no].[week no]" caption="week no" numFmtId="0" hierarchy="1" level="1">
      <sharedItems containsBlank="1" count="15">
        <s v="W 19"/>
        <s v="W 20"/>
        <s v="W 21"/>
        <s v="W 22"/>
        <s v="W 23"/>
        <s v="W 24"/>
        <s v="W 25"/>
        <s v="W 26"/>
        <s v="W 27"/>
        <s v="W 28"/>
        <s v="W 29"/>
        <s v="W 30"/>
        <s v="W 31"/>
        <s v="W 32"/>
        <m/>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fieldsUsage count="2">
        <fieldUsage x="-1"/>
        <fieldUsage x="1"/>
      </fieldsUsage>
    </cacheHierarchy>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69097219" backgroundQuery="1" createdVersion="8" refreshedVersion="8" minRefreshableVersion="3" recordCount="0" supportSubquery="1" supportAdvancedDrill="1" xr:uid="{117E43F2-9333-420E-BD72-AC9A703DB827}">
  <cacheSource type="external" connectionId="8"/>
  <cacheFields count="3">
    <cacheField name="[Measures].[Sum of revenue_realized 2]" caption="Sum of revenue_realized 2" numFmtId="0" hierarchy="106"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71759259" backgroundQuery="1" createdVersion="8" refreshedVersion="8" minRefreshableVersion="3" recordCount="0" supportSubquery="1" supportAdvancedDrill="1" xr:uid="{93CB6572-23D1-43AB-8AC5-5AF6ECF5E3A6}">
  <cacheSource type="external" connectionId="8"/>
  <cacheFields count="3">
    <cacheField name="[Measures].[Count of booking_id 2]" caption="Count of booking_id 2" numFmtId="0" hierarchy="107"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74652777" backgroundQuery="1" createdVersion="8" refreshedVersion="8" minRefreshableVersion="3" recordCount="0" supportSubquery="1" supportAdvancedDrill="1" xr:uid="{9A8AF6A0-615F-4789-8365-F5E5DC122F60}">
  <cacheSource type="external" connectionId="8"/>
  <cacheFields count="3">
    <cacheField name="[Measures].[Average of ratings_given 2]" caption="Average of ratings_given 2" numFmtId="0" hierarchy="109"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77546294" backgroundQuery="1" createdVersion="8" refreshedVersion="8" minRefreshableVersion="3" recordCount="0" supportSubquery="1" supportAdvancedDrill="1" xr:uid="{F7D37FE1-8593-43D2-B6EE-0E6CA1BCDD22}">
  <cacheSource type="external" connectionId="8"/>
  <cacheFields count="4">
    <cacheField name="[Sheet1].[booking_status].[booking_status]" caption="booking_status" numFmtId="0" hierarchy="69" level="1">
      <sharedItems count="3">
        <s v="Cancelled"/>
        <s v="Checked Out"/>
        <s v="No Show"/>
      </sharedItems>
    </cacheField>
    <cacheField name="[Measures].[Count of booking_status]" caption="Count of booking_status" numFmtId="0" hierarchy="100"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fieldsUsage count="2">
        <fieldUsage x="-1"/>
        <fieldUsage x="0"/>
      </fieldsUsage>
    </cacheHierarchy>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oneField="1" hidden="1">
      <fieldsUsage count="1">
        <fieldUsage x="1"/>
      </fieldsUsage>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80555557" backgroundQuery="1" createdVersion="8" refreshedVersion="8" minRefreshableVersion="3" recordCount="0" supportSubquery="1" supportAdvancedDrill="1" xr:uid="{63C59621-0B8C-4912-8038-FDDA106FF5ED}">
  <cacheSource type="external" connectionId="8"/>
  <cacheFields count="4">
    <cacheField name="[Measures].[Sum of revenue_realized]" caption="Sum of revenue_realized" numFmtId="0" hierarchy="99" level="32767"/>
    <cacheField name="[Custom].[day_type].[day_type]" caption="day_type" numFmtId="0" hierarchy="2" level="1">
      <sharedItems containsBlank="1" count="3">
        <s v="weekeday"/>
        <s v="weekend"/>
        <m/>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2" memberValueDatatype="130" unbalanced="0">
      <fieldsUsage count="2">
        <fieldUsage x="-1"/>
        <fieldUsage x="1"/>
      </fieldsUsage>
    </cacheHierarchy>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83680552" backgroundQuery="1" createdVersion="8" refreshedVersion="8" minRefreshableVersion="3" recordCount="0" supportSubquery="1" supportAdvancedDrill="1" xr:uid="{19782D17-E8C9-4FF8-B65A-6768682DF6C5}">
  <cacheSource type="external" connectionId="8"/>
  <cacheFields count="4">
    <cacheField name="[Measures].[Sum of revenue_realized]" caption="Sum of revenue_realized" numFmtId="0" hierarchy="99" level="32767"/>
    <cacheField name="[dim_hotels].[category].[category]" caption="category" numFmtId="0" hierarchy="6" level="1">
      <sharedItems count="2">
        <s v="Business"/>
        <s v="Luxury"/>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2" memberValueDatatype="130" unbalanced="0">
      <fieldsUsage count="2">
        <fieldUsage x="-1"/>
        <fieldUsage x="1"/>
      </fieldsUsage>
    </cacheHierarchy>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86805554" backgroundQuery="1" createdVersion="8" refreshedVersion="8" minRefreshableVersion="3" recordCount="0" supportSubquery="1" supportAdvancedDrill="1" xr:uid="{6E88C3FD-9AE1-46CF-A7AB-591FFBAB4161}">
  <cacheSource type="external" connectionId="8"/>
  <cacheFields count="4">
    <cacheField name="[Measures].[Sum of revenue_realized]" caption="Sum of revenue_realized" numFmtId="0" hierarchy="99" level="32767"/>
    <cacheField name="[Custom].[MMM yy].[MMM yy]" caption="MMM yy" numFmtId="0" hierarchy="3" level="1">
      <sharedItems containsBlank="1" count="4">
        <s v="Jul 22"/>
        <s v="Jun 22"/>
        <s v="May 22"/>
        <m/>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fieldsUsage count="2">
        <fieldUsage x="-1"/>
        <fieldUsage x="1"/>
      </fieldsUsage>
    </cacheHierarchy>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89699071" backgroundQuery="1" createdVersion="8" refreshedVersion="8" minRefreshableVersion="3" recordCount="0" supportSubquery="1" supportAdvancedDrill="1" xr:uid="{5E31B884-A328-4A7C-98D9-55A24C408C02}">
  <cacheSource type="external" connectionId="8"/>
  <cacheFields count="3">
    <cacheField name="[Measures].[Sum of revenue_realized]" caption="Sum of revenue_realized" numFmtId="0" hierarchy="99" level="32767"/>
    <cacheField name="[dim_hotels].[city].[city]" caption="city" numFmtId="0" hierarchy="7" level="1">
      <sharedItems count="4">
        <s v="Bangalore"/>
        <s v="Delhi"/>
        <s v="Hyderabad"/>
        <s v="Mumbai"/>
      </sharedItems>
    </cacheField>
    <cacheField name="[fact_aggregated_bookings_final].[capacity].[capacity]" caption="capacity" numFmtId="0" hierarchy="19"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92592596" backgroundQuery="1" createdVersion="8" refreshedVersion="8" minRefreshableVersion="3" recordCount="0" supportSubquery="1" supportAdvancedDrill="1" xr:uid="{0DA197C2-C5D8-49CB-B489-BBC797FE1DE6}">
  <cacheSource type="external" connectionId="8"/>
  <cacheFields count="4">
    <cacheField name="[Measures].[Sum of revenue_realized]" caption="Sum of revenue_realized" numFmtId="0" hierarchy="99" level="32767"/>
    <cacheField name="[dim_rooms].[room_class].[room_class]" caption="room_class" numFmtId="0" hierarchy="9" level="1">
      <sharedItems count="4">
        <s v="Elite"/>
        <s v="Premium"/>
        <s v="Presidential"/>
        <s v="Standard"/>
      </sharedItems>
    </cacheField>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oneField="1" hidden="1">
      <fieldsUsage count="1">
        <fieldUsage x="0"/>
      </fieldsUsage>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95601852" backgroundQuery="1" createdVersion="8" refreshedVersion="8" minRefreshableVersion="3" recordCount="0" supportSubquery="1" supportAdvancedDrill="1" xr:uid="{06848BA5-FF86-48AD-9173-2A26ECE6E74F}">
  <cacheSource type="external" connectionId="8"/>
  <cacheFields count="4">
    <cacheField name="[Custom].[week no].[week no]" caption="week no" numFmtId="0" hierarchy="1" level="1">
      <sharedItems containsBlank="1" count="15">
        <s v="W 19"/>
        <s v="W 20"/>
        <s v="W 21"/>
        <s v="W 22"/>
        <s v="W 23"/>
        <s v="W 24"/>
        <s v="W 25"/>
        <s v="W 26"/>
        <s v="W 27"/>
        <s v="W 28"/>
        <s v="W 29"/>
        <s v="W 30"/>
        <s v="W 31"/>
        <s v="W 32"/>
        <m/>
      </sharedItems>
    </cacheField>
    <cacheField name="[Measures].[Count of booking_id]" caption="Count of booking_id" numFmtId="0" hierarchy="101"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fieldsUsage count="2">
        <fieldUsage x="-1"/>
        <fieldUsage x="0"/>
      </fieldsUsage>
    </cacheHierarchy>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3"/>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2"/>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oneField="1" hidden="1">
      <fieldsUsage count="1">
        <fieldUsage x="1"/>
      </fieldsUsage>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98263892" backgroundQuery="1" createdVersion="5" refreshedVersion="8" minRefreshableVersion="3" recordCount="0" supportSubquery="1" supportAdvancedDrill="1" xr:uid="{CC966572-746E-4C28-969C-2B5792FEE604}">
  <cacheSource type="external" connectionId="8"/>
  <cacheFields count="3">
    <cacheField name="[Measures].[Total Revenues]" caption="Total Revenues" numFmtId="0" hierarchy="82"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oneField="1">
      <fieldsUsage count="1">
        <fieldUsage x="0"/>
      </fieldsUsage>
    </cacheHierarchy>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98379631" backgroundQuery="1" createdVersion="5" refreshedVersion="8" minRefreshableVersion="3" recordCount="0" supportSubquery="1" supportAdvancedDrill="1" xr:uid="{096027B1-8525-4844-BC76-A29A5A504604}">
  <cacheSource type="external" connectionId="8"/>
  <cacheFields count="2">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98495369" backgroundQuery="1" createdVersion="5" refreshedVersion="8" minRefreshableVersion="3" recordCount="0" supportSubquery="1" supportAdvancedDrill="1" xr:uid="{D538A7B8-C22D-48F9-BAEC-9D9485BAFA7E}">
  <cacheSource type="external" connectionId="8"/>
  <cacheFields count="2">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898611108" backgroundQuery="1" createdVersion="5" refreshedVersion="8" minRefreshableVersion="3" recordCount="0" supportSubquery="1" supportAdvancedDrill="1" xr:uid="{BC5DA5F6-66D1-4203-8D72-4B9B85741D69}">
  <cacheSource type="external" connectionId="8"/>
  <cacheFields count="2">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0"/>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01273148" createdVersion="5" refreshedVersion="8" minRefreshableVersion="3" recordCount="0" supportSubquery="1" supportAdvancedDrill="1" xr:uid="{B64870B6-99DC-4F32-8829-719035B91025}">
  <cacheSource type="external" connectionId="8"/>
  <cacheFields count="5">
    <cacheField name="[Measures].[Total Bookings]" caption="Total Bookings" numFmtId="0" hierarchy="83" level="32767"/>
    <cacheField name="[Measures].[Cancellation %]" caption="Cancellation %" numFmtId="0" hierarchy="86" level="32767"/>
    <cacheField name="[Measures].[Total cancelled Bookings]" caption="Total cancelled Bookings" numFmtId="0" hierarchy="85"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3"/>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oneField="1">
      <fieldsUsage count="1">
        <fieldUsage x="0"/>
      </fieldsUsage>
    </cacheHierarchy>
    <cacheHierarchy uniqueName="[Measures].[Average Rating]" caption="Average Rating" measure="1" displayFolder="" measureGroup="Sheet1" count="0"/>
    <cacheHierarchy uniqueName="[Measures].[Total cancelled Bookings]" caption="Total cancelled Bookings" measure="1" displayFolder="" measureGroup="Sheet1" count="0" oneField="1">
      <fieldsUsage count="1">
        <fieldUsage x="2"/>
      </fieldsUsage>
    </cacheHierarchy>
    <cacheHierarchy uniqueName="[Measures].[Cancellation %]" caption="Cancellation %" measure="1" displayFolder="" measureGroup="Sheet1" count="0" oneField="1">
      <fieldsUsage count="1">
        <fieldUsage x="1"/>
      </fieldsUsage>
    </cacheHierarchy>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03935188" createdVersion="5" refreshedVersion="8" minRefreshableVersion="3" recordCount="0" supportSubquery="1" supportAdvancedDrill="1" xr:uid="{1E831916-A9B5-4E14-BF9A-FBF6B254E903}">
  <cacheSource type="external" connectionId="8"/>
  <cacheFields count="5">
    <cacheField name="[Measures].[Total Capacity]" caption="Total Capacity" numFmtId="0" hierarchy="87" level="32767"/>
    <cacheField name="[Measures].[Total Successful Bookings]" caption="Total Successful Bookings" numFmtId="0" hierarchy="88" level="32767"/>
    <cacheField name="[Measures].[Occupancy %]" caption="Occupancy %" numFmtId="0" hierarchy="89"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4"/>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3"/>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oneField="1">
      <fieldsUsage count="1">
        <fieldUsage x="0"/>
      </fieldsUsage>
    </cacheHierarchy>
    <cacheHierarchy uniqueName="[Measures].[Total Successful Bookings]" caption="Total Successful Bookings" measure="1" displayFolder="" measureGroup="fact_aggregated_bookings_final" count="0" oneField="1">
      <fieldsUsage count="1">
        <fieldUsage x="1"/>
      </fieldsUsage>
    </cacheHierarchy>
    <cacheHierarchy uniqueName="[Measures].[Occupancy %]" caption="Occupancy %" measure="1" displayFolder="" measureGroup="fact_aggregated_bookings_final" count="0" oneField="1">
      <fieldsUsage count="1">
        <fieldUsage x="2"/>
      </fieldsUsage>
    </cacheHierarchy>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0833333" createdVersion="5" refreshedVersion="8" minRefreshableVersion="3" recordCount="0" supportSubquery="1" supportAdvancedDrill="1" xr:uid="{4BAE9B0A-C7F3-4CBC-AE95-900DF6DD6EEA}">
  <cacheSource type="external" connectionId="8"/>
  <cacheFields count="3">
    <cacheField name="[Measures].[Total Bookings]" caption="Total Bookings" numFmtId="0" hierarchy="83"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oneField="1">
      <fieldsUsage count="1">
        <fieldUsage x="0"/>
      </fieldsUsage>
    </cacheHierarchy>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1099537" backgroundQuery="1" createdVersion="5" refreshedVersion="8" minRefreshableVersion="3" recordCount="0" supportSubquery="1" supportAdvancedDrill="1" xr:uid="{C1466825-63C3-4A13-841A-E94D6F1C7F5F}">
  <cacheSource type="external" connectionId="8"/>
  <cacheFields count="3">
    <cacheField name="[Measures].[Total Revenues]" caption="Total Revenues" numFmtId="0" hierarchy="82"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oneField="1">
      <fieldsUsage count="1">
        <fieldUsage x="0"/>
      </fieldsUsage>
    </cacheHierarchy>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13541664" createdVersion="5" refreshedVersion="8" minRefreshableVersion="3" recordCount="0" supportSubquery="1" supportAdvancedDrill="1" xr:uid="{6024864C-C30E-4B3D-A27A-04B340D398C8}">
  <cacheSource type="external" connectionId="8"/>
  <cacheFields count="3">
    <cacheField name="[Measures].[Cancellation %]" caption="Cancellation %" numFmtId="0" hierarchy="86"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oneField="1">
      <fieldsUsage count="1">
        <fieldUsage x="0"/>
      </fieldsUsage>
    </cacheHierarchy>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17939813" createdVersion="5" refreshedVersion="8" minRefreshableVersion="3" recordCount="0" supportSubquery="1" supportAdvancedDrill="1" xr:uid="{1B9E1B19-7016-4C12-BC66-0151FA99E963}">
  <cacheSource type="external" connectionId="8"/>
  <cacheFields count="3">
    <cacheField name="[Measures].[Occupancy %]" caption="Occupancy %" numFmtId="0" hierarchy="89"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oneField="1">
      <fieldsUsage count="1">
        <fieldUsage x="0"/>
      </fieldsUsage>
    </cacheHierarchy>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20601853" createdVersion="5" refreshedVersion="8" minRefreshableVersion="3" recordCount="0" supportSubquery="1" supportAdvancedDrill="1" xr:uid="{1183DFAD-40DF-452B-858E-1373A5858414}">
  <cacheSource type="external" connectionId="8"/>
  <cacheFields count="3">
    <cacheField name="[Measures].[Total Bookings]" caption="Total Bookings" numFmtId="0" hierarchy="83"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oneField="1">
      <fieldsUsage count="1">
        <fieldUsage x="0"/>
      </fieldsUsage>
    </cacheHierarchy>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23148147" createdVersion="5" refreshedVersion="8" minRefreshableVersion="3" recordCount="0" supportSubquery="1" supportAdvancedDrill="1" xr:uid="{068805A9-4F61-4598-8593-9ED08C7F39C1}">
  <cacheSource type="external" connectionId="8"/>
  <cacheFields count="3">
    <cacheField name="[Measures].[Average Rating]" caption="Average Rating" numFmtId="0" hierarchy="84" level="32767"/>
    <cacheField name="[fact_aggregated_bookings_final].[capacity].[capacity]" caption="capacity" numFmtId="0" hierarchy="19" level="1">
      <sharedItems containsSemiMixedTypes="0" containsNonDate="0" containsString="0"/>
    </cacheField>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2"/>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fieldsUsage count="2">
        <fieldUsage x="-1"/>
        <fieldUsage x="1"/>
      </fieldsUsage>
    </cacheHierarchy>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oneField="1">
      <fieldsUsage count="1">
        <fieldUsage x="0"/>
      </fieldsUsage>
    </cacheHierarchy>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89.688925694441" createdVersion="5" refreshedVersion="8" minRefreshableVersion="3" recordCount="0" supportSubquery="1" supportAdvancedDrill="1" xr:uid="{EC6D67B6-E0B0-43A1-AC31-71BA41276FC5}">
  <cacheSource type="external" connectionId="8"/>
  <cacheFields count="2">
    <cacheField name="[Measures].[Average Rating]" caption="Average Rating" numFmtId="0" hierarchy="84" level="32767"/>
    <cacheField name="[dim_hotels].[city].[city]" caption="city" numFmtId="0" hierarchy="7" level="1">
      <sharedItems containsSemiMixedTypes="0" containsNonDate="0" containsString="0"/>
    </cacheField>
  </cacheFields>
  <cacheHierarchies count="111">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1"/>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0"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oneField="1">
      <fieldsUsage count="1">
        <fieldUsage x="0"/>
      </fieldsUsage>
    </cacheHierarchy>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y uniqueName="[Measures].[Sum of revenue_realized]" caption="Sum of revenue_realized" measure="1" displayFolder="" measureGroup="Sheet1" count="0" hidden="1">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hidden="1">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hidden="1">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hidden="1">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hidden="1">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hidden="1">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hidden="1">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hidden="1">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hidden="1">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hidden="1">
      <extLst>
        <ext xmlns:x15="http://schemas.microsoft.com/office/spreadsheetml/2010/11/main" uri="{B97F6D7D-B522-45F9-BDA1-12C45D357490}">
          <x15:cacheHierarchy aggregatedColumn="36"/>
        </ext>
      </extLst>
    </cacheHierarchy>
    <cacheHierarchy uniqueName="[Measures].[Count of week no]" caption="Count of week no" measure="1" displayFolder="" measureGroup="Custom" count="0" hidden="1">
      <extLst>
        <ext xmlns:x15="http://schemas.microsoft.com/office/spreadsheetml/2010/11/main" uri="{B97F6D7D-B522-45F9-BDA1-12C45D357490}">
          <x15:cacheHierarchy aggregatedColumn="1"/>
        </ext>
      </extLst>
    </cacheHierarchy>
  </cacheHierarchies>
  <kpis count="0"/>
  <dimensions count="9">
    <dimension name="Custom" uniqueName="[Custom]" caption="Custom"/>
    <dimension name="dim_hotels" uniqueName="[dim_hotels]" caption="dim_hotels"/>
    <dimension name="dim_rooms" uniqueName="[dim_rooms]" caption="dim_rooms"/>
    <dimension name="fact_aggregated_bookings" uniqueName="[fact_aggregated_bookings]" caption="fact_aggregated_bookings"/>
    <dimension name="fact_aggregated_bookings_final" uniqueName="[fact_aggregated_bookings_final]" caption="fact_aggregated_bookings_final"/>
    <dimension name="fact_bookings_final" uniqueName="[fact_bookings_final]" caption="fact_bookings_final"/>
    <dimension measure="1" name="Measures" uniqueName="[Measures]" caption="Measures"/>
    <dimension name="Range" uniqueName="[Range]" caption="Range"/>
    <dimension name="Sheet1" uniqueName="[Sheet1]" caption="Sheet1"/>
  </dimensions>
  <measureGroups count="8">
    <measureGroup name="Custom" caption="Custom"/>
    <measureGroup name="dim_hotels" caption="dim_hotels"/>
    <measureGroup name="dim_rooms" caption="dim_rooms"/>
    <measureGroup name="fact_aggregated_bookings" caption="fact_aggregated_bookings"/>
    <measureGroup name="fact_aggregated_bookings_final" caption="fact_aggregated_bookings_final"/>
    <measureGroup name="fact_bookings_final" caption="fact_bookings_final"/>
    <measureGroup name="Range" caption="Range"/>
    <measureGroup name="Sheet1" caption="Sheet1"/>
  </measureGroups>
  <maps count="11">
    <map measureGroup="0" dimension="0"/>
    <map measureGroup="1" dimension="1"/>
    <map measureGroup="2" dimension="2"/>
    <map measureGroup="3" dimension="3"/>
    <map measureGroup="4" dimension="4"/>
    <map measureGroup="5" dimension="5"/>
    <map measureGroup="6" dimension="7"/>
    <map measureGroup="7" dimension="0"/>
    <map measureGroup="7" dimension="1"/>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71.952155439816" backgroundQuery="1" createdVersion="3" refreshedVersion="8" minRefreshableVersion="3" recordCount="0" supportSubquery="1" supportAdvancedDrill="1" xr:uid="{7D666041-CF6E-4F68-9D8F-E6DCA0A28ECA}">
  <cacheSource type="external" connectionId="8">
    <extLst>
      <ext xmlns:x14="http://schemas.microsoft.com/office/spreadsheetml/2009/9/main" uri="{F057638F-6D5F-4e77-A914-E7F072B9BCA8}">
        <x14:sourceConnection name="ThisWorkbookDataModel"/>
      </ext>
    </extLst>
  </cacheSource>
  <cacheFields count="0"/>
  <cacheHierarchies count="110">
    <cacheHierarchy uniqueName="[Custom].[date]" caption="date" attribute="1" time="1" defaultMemberUniqueName="[Custom].[date].[All]" allUniqueName="[Custom].[date].[All]" dimensionUniqueName="[Custom]" displayFolder="" count="2" memberValueDatatype="7" unbalanced="0"/>
    <cacheHierarchy uniqueName="[Custom].[week no]" caption="week no" attribute="1" defaultMemberUniqueName="[Custom].[week no].[All]" allUniqueName="[Custom].[week no].[All]" dimensionUniqueName="[Custom]" displayFolder="" count="2"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2"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0"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2"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0"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2"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2"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2" memberValueDatatype="130" unbalanced="0"/>
    <cacheHierarchy uniqueName="[Sheet1].[booking_platform]" caption="booking_platform" attribute="1" defaultMemberUniqueName="[Sheet1].[booking_platform].[All]" allUniqueName="[Sheet1].[booking_platform].[All]" dimensionUniqueName="[Sheet1]" displayFolder="" count="2" memberValueDatatype="130" unbalanced="0"/>
    <cacheHierarchy uniqueName="[Sheet1].[ratings_given]" caption="ratings_given" attribute="1" defaultMemberUniqueName="[Sheet1].[ratings_given].[All]" allUniqueName="[Sheet1].[ratings_given].[All]" dimensionUniqueName="[Sheet1]" displayFolder="" count="2" memberValueDatatype="20" unbalanced="0"/>
    <cacheHierarchy uniqueName="[Sheet1].[booking_status]" caption="booking_status" attribute="1" defaultMemberUniqueName="[Sheet1].[booking_status].[All]" allUniqueName="[Sheet1].[booking_status].[All]" dimensionUniqueName="[Sheet1]" displayFolder="" count="2" memberValueDatatype="130" unbalanced="0"/>
    <cacheHierarchy uniqueName="[Sheet1].[revenue_generated]" caption="revenue_generated" attribute="1" defaultMemberUniqueName="[Sheet1].[revenue_generated].[All]" allUniqueName="[Sheet1].[revenue_generated].[All]" dimensionUniqueName="[Sheet1]" displayFolder="" count="2" memberValueDatatype="6" unbalanced="0"/>
    <cacheHierarchy uniqueName="[Sheet1].[revenue_realized]" caption="revenue_realized" attribute="1" defaultMemberUniqueName="[Sheet1].[revenue_realized].[All]" allUniqueName="[Sheet1].[revenue_realized].[All]" dimensionUniqueName="[Sheet1]" displayFolder="" count="2"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2"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2"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22978185"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byo N" refreshedDate="46171.954763194444" backgroundQuery="1" createdVersion="3" refreshedVersion="8" minRefreshableVersion="3" recordCount="0" supportSubquery="1" supportAdvancedDrill="1" xr:uid="{9009A5B4-6D58-4CA4-B9D1-90DCC337050D}">
  <cacheSource type="external" connectionId="8">
    <extLst>
      <ext xmlns:x14="http://schemas.microsoft.com/office/spreadsheetml/2009/9/main" uri="{F057638F-6D5F-4e77-A914-E7F072B9BCA8}">
        <x14:sourceConnection name="ThisWorkbookDataModel"/>
      </ext>
    </extLst>
  </cacheSource>
  <cacheFields count="0"/>
  <cacheHierarchies count="110">
    <cacheHierarchy uniqueName="[Custom].[date]" caption="date" attribute="1" time="1" defaultMemberUniqueName="[Custom].[date].[All]" allUniqueName="[Custom].[date].[All]" dimensionUniqueName="[Custom]" displayFolder="" count="0" memberValueDatatype="7" unbalanced="0"/>
    <cacheHierarchy uniqueName="[Custom].[week no]" caption="week no" attribute="1" defaultMemberUniqueName="[Custom].[week no].[All]" allUniqueName="[Custom].[week no].[All]" dimensionUniqueName="[Custom]" displayFolder="" count="0" memberValueDatatype="130" unbalanced="0"/>
    <cacheHierarchy uniqueName="[Custom].[day_type]" caption="day_type" attribute="1" defaultMemberUniqueName="[Custom].[day_type].[All]" allUniqueName="[Custom].[day_type].[All]" dimensionUniqueName="[Custom]" displayFolder="" count="0" memberValueDatatype="130" unbalanced="0"/>
    <cacheHierarchy uniqueName="[Custom].[MMM yy]" caption="MMM yy" attribute="1" defaultMemberUniqueName="[Custom].[MMM yy].[All]" allUniqueName="[Custom].[MMM yy].[All]" dimensionUniqueName="[Custom]"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0"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0"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aggregated_bookings_final].[property_id]" caption="property_id" attribute="1" defaultMemberUniqueName="[fact_aggregated_bookings_final].[property_id].[All]" allUniqueName="[fact_aggregated_bookings_final].[property_id].[All]" dimensionUniqueName="[fact_aggregated_bookings_final]" displayFolder="" count="0" memberValueDatatype="20" unbalanced="0"/>
    <cacheHierarchy uniqueName="[fact_aggregated_bookings_final].[check_in_date]" caption="check_in_date" attribute="1" time="1" defaultMemberUniqueName="[fact_aggregated_bookings_final].[check_in_date].[All]" allUniqueName="[fact_aggregated_bookings_final].[check_in_date].[All]" dimensionUniqueName="[fact_aggregated_bookings_final]" displayFolder="" count="0" memberValueDatatype="7" unbalanced="0"/>
    <cacheHierarchy uniqueName="[fact_aggregated_bookings_final].[room_category]" caption="room_category" attribute="1" defaultMemberUniqueName="[fact_aggregated_bookings_final].[room_category].[All]" allUniqueName="[fact_aggregated_bookings_final].[room_category].[All]" dimensionUniqueName="[fact_aggregated_bookings_final]" displayFolder="" count="2" memberValueDatatype="130" unbalanced="0"/>
    <cacheHierarchy uniqueName="[fact_aggregated_bookings_final].[successful_bookings]" caption="successful_bookings" attribute="1" defaultMemberUniqueName="[fact_aggregated_bookings_final].[successful_bookings].[All]" allUniqueName="[fact_aggregated_bookings_final].[successful_bookings].[All]" dimensionUniqueName="[fact_aggregated_bookings_final]" displayFolder="" count="0" memberValueDatatype="20" unbalanced="0"/>
    <cacheHierarchy uniqueName="[fact_aggregated_bookings_final].[capacity]" caption="capacity" attribute="1" defaultMemberUniqueName="[fact_aggregated_bookings_final].[capacity].[All]" allUniqueName="[fact_aggregated_bookings_final].[capacity].[All]" dimensionUniqueName="[fact_aggregated_bookings_final]" displayFolder="" count="0" memberValueDatatype="20" unbalanced="0"/>
    <cacheHierarchy uniqueName="[fact_aggregated_bookings_final].[dim_hotels.property_name]" caption="dim_hotels.property_name" attribute="1" defaultMemberUniqueName="[fact_aggregated_bookings_final].[dim_hotels.property_name].[All]" allUniqueName="[fact_aggregated_bookings_final].[dim_hotels.property_name].[All]" dimensionUniqueName="[fact_aggregated_bookings_final]" displayFolder="" count="2" memberValueDatatype="130" unbalanced="0"/>
    <cacheHierarchy uniqueName="[fact_aggregated_bookings_final].[dim_hotels.category]" caption="dim_hotels.category" attribute="1" defaultMemberUniqueName="[fact_aggregated_bookings_final].[dim_hotels.category].[All]" allUniqueName="[fact_aggregated_bookings_final].[dim_hotels.category].[All]" dimensionUniqueName="[fact_aggregated_bookings_final]" displayFolder="" count="0" memberValueDatatype="130" unbalanced="0"/>
    <cacheHierarchy uniqueName="[fact_aggregated_bookings_final].[dim_hotels.city]" caption="dim_hotels.city" attribute="1" defaultMemberUniqueName="[fact_aggregated_bookings_final].[dim_hotels.city].[All]" allUniqueName="[fact_aggregated_bookings_final].[dim_hotels.city].[All]" dimensionUniqueName="[fact_aggregated_bookings_final]" displayFolder="" count="0" memberValueDatatype="130" unbalanced="0"/>
    <cacheHierarchy uniqueName="[fact_aggregated_bookings_final].[dim_rooms.room_class]" caption="dim_rooms.room_class" attribute="1" defaultMemberUniqueName="[fact_aggregated_bookings_final].[dim_rooms.room_class].[All]" allUniqueName="[fact_aggregated_bookings_final].[dim_rooms.room_class].[All]" dimensionUniqueName="[fact_aggregated_bookings_final]" displayFolder="" count="0" memberValueDatatype="130" unbalanced="0"/>
    <cacheHierarchy uniqueName="[fact_aggregated_bookings_final].[dim_date.mmm yy]" caption="dim_date.mmm yy" attribute="1" time="1" defaultMemberUniqueName="[fact_aggregated_bookings_final].[dim_date.mmm yy].[All]" allUniqueName="[fact_aggregated_bookings_final].[dim_date.mmm yy].[All]" dimensionUniqueName="[fact_aggregated_bookings_final]" displayFolder="" count="0" memberValueDatatype="7" unbalanced="0"/>
    <cacheHierarchy uniqueName="[fact_aggregated_bookings_final].[dim_date.week no]" caption="dim_date.week no" attribute="1" defaultMemberUniqueName="[fact_aggregated_bookings_final].[dim_date.week no].[All]" allUniqueName="[fact_aggregated_bookings_final].[dim_date.week no].[All]" dimensionUniqueName="[fact_aggregated_bookings_final]" displayFolder="" count="0" memberValueDatatype="130" unbalanced="0"/>
    <cacheHierarchy uniqueName="[fact_aggregated_bookings_final].[dim_date.day_type]" caption="dim_date.day_type" attribute="1" defaultMemberUniqueName="[fact_aggregated_bookings_final].[dim_date.day_type].[All]" allUniqueName="[fact_aggregated_bookings_final].[dim_date.day_type].[All]" dimensionUniqueName="[fact_aggregated_bookings_final]" displayFolder="" count="0" memberValueDatatype="130" unbalanced="0"/>
    <cacheHierarchy uniqueName="[fact_aggregated_bookings_final].[occupancy]" caption="occupancy" attribute="1" defaultMemberUniqueName="[fact_aggregated_bookings_final].[occupancy].[All]" allUniqueName="[fact_aggregated_bookings_final].[occupancy].[All]" dimensionUniqueName="[fact_aggregated_bookings_final]" displayFolder="" count="0" memberValueDatatype="5" unbalanced="0"/>
    <cacheHierarchy uniqueName="[fact_bookings_final].[booking_id]" caption="booking_id" attribute="1" defaultMemberUniqueName="[fact_bookings_final].[booking_id].[All]" allUniqueName="[fact_bookings_final].[booking_id].[All]" dimensionUniqueName="[fact_bookings_final]" displayFolder="" count="0" memberValueDatatype="130" unbalanced="0"/>
    <cacheHierarchy uniqueName="[fact_bookings_final].[property_id]" caption="property_id" attribute="1" defaultMemberUniqueName="[fact_bookings_final].[property_id].[All]" allUniqueName="[fact_bookings_final].[property_id].[All]" dimensionUniqueName="[fact_bookings_final]" displayFolder="" count="0" memberValueDatatype="20" unbalanced="0"/>
    <cacheHierarchy uniqueName="[fact_bookings_final].[booking_date]" caption="booking_date" attribute="1" time="1" defaultMemberUniqueName="[fact_bookings_final].[booking_date].[All]" allUniqueName="[fact_bookings_final].[booking_date].[All]" dimensionUniqueName="[fact_bookings_final]" displayFolder="" count="0" memberValueDatatype="7" unbalanced="0"/>
    <cacheHierarchy uniqueName="[fact_bookings_final].[check_in_date]" caption="check_in_date" attribute="1" time="1" defaultMemberUniqueName="[fact_bookings_final].[check_in_date].[All]" allUniqueName="[fact_bookings_final].[check_in_date].[All]" dimensionUniqueName="[fact_bookings_final]" displayFolder="" count="0" memberValueDatatype="7" unbalanced="0"/>
    <cacheHierarchy uniqueName="[fact_bookings_final].[checkout_date]" caption="checkout_date" attribute="1" time="1" defaultMemberUniqueName="[fact_bookings_final].[checkout_date].[All]" allUniqueName="[fact_bookings_final].[checkout_date].[All]" dimensionUniqueName="[fact_bookings_final]" displayFolder="" count="0" memberValueDatatype="7" unbalanced="0"/>
    <cacheHierarchy uniqueName="[fact_bookings_final].[no_guests]" caption="no_guests" attribute="1" defaultMemberUniqueName="[fact_bookings_final].[no_guests].[All]" allUniqueName="[fact_bookings_final].[no_guests].[All]" dimensionUniqueName="[fact_bookings_final]" displayFolder="" count="0" memberValueDatatype="20" unbalanced="0"/>
    <cacheHierarchy uniqueName="[fact_bookings_final].[room_category]" caption="room_category" attribute="1" defaultMemberUniqueName="[fact_bookings_final].[room_category].[All]" allUniqueName="[fact_bookings_final].[room_category].[All]" dimensionUniqueName="[fact_bookings_final]" displayFolder="" count="0" memberValueDatatype="130" unbalanced="0"/>
    <cacheHierarchy uniqueName="[fact_bookings_final].[booking_platform]" caption="booking_platform" attribute="1" defaultMemberUniqueName="[fact_bookings_final].[booking_platform].[All]" allUniqueName="[fact_bookings_final].[booking_platform].[All]" dimensionUniqueName="[fact_bookings_final]" displayFolder="" count="0" memberValueDatatype="130" unbalanced="0"/>
    <cacheHierarchy uniqueName="[fact_bookings_final].[ratings_given]" caption="ratings_given" attribute="1" defaultMemberUniqueName="[fact_bookings_final].[ratings_given].[All]" allUniqueName="[fact_bookings_final].[ratings_given].[All]" dimensionUniqueName="[fact_bookings_final]" displayFolder="" count="0" memberValueDatatype="20" unbalanced="0"/>
    <cacheHierarchy uniqueName="[fact_bookings_final].[booking_status]" caption="booking_status" attribute="1" defaultMemberUniqueName="[fact_bookings_final].[booking_status].[All]" allUniqueName="[fact_bookings_final].[booking_status].[All]" dimensionUniqueName="[fact_bookings_final]" displayFolder="" count="0" memberValueDatatype="130" unbalanced="0"/>
    <cacheHierarchy uniqueName="[fact_bookings_final].[revenue_generated]" caption="revenue_generated" attribute="1" defaultMemberUniqueName="[fact_bookings_final].[revenue_generated].[All]" allUniqueName="[fact_bookings_final].[revenue_generated].[All]" dimensionUniqueName="[fact_bookings_final]" displayFolder="" count="0" memberValueDatatype="20" unbalanced="0"/>
    <cacheHierarchy uniqueName="[fact_bookings_final].[revenue_realized]" caption="revenue_realized" attribute="1" defaultMemberUniqueName="[fact_bookings_final].[revenue_realized].[All]" allUniqueName="[fact_bookings_final].[revenue_realized].[All]" dimensionUniqueName="[fact_bookings_final]" displayFolder="" count="0" memberValueDatatype="20" unbalanced="0"/>
    <cacheHierarchy uniqueName="[fact_bookings_final].[customer_id]" caption="customer_id" attribute="1" defaultMemberUniqueName="[fact_bookings_final].[customer_id].[All]" allUniqueName="[fact_bookings_final].[customer_id].[All]" dimensionUniqueName="[fact_bookings_final]" displayFolder="" count="0" memberValueDatatype="20" unbalanced="0"/>
    <cacheHierarchy uniqueName="[fact_bookings_final].[payment_method]" caption="payment_method" attribute="1" defaultMemberUniqueName="[fact_bookings_final].[payment_method].[All]" allUniqueName="[fact_bookings_final].[payment_method].[All]" dimensionUniqueName="[fact_bookings_final]" displayFolder="" count="0" memberValueDatatype="130" unbalanced="0"/>
    <cacheHierarchy uniqueName="[fact_bookings_final].[stay_duration]" caption="stay_duration" attribute="1" defaultMemberUniqueName="[fact_bookings_final].[stay_duration].[All]" allUniqueName="[fact_bookings_final].[stay_duration].[All]" dimensionUniqueName="[fact_bookings_final]" displayFolder="" count="0" memberValueDatatype="20" unbalanced="0"/>
    <cacheHierarchy uniqueName="[fact_bookings_final].[cancellation_reason]" caption="cancellation_reason" attribute="1" defaultMemberUniqueName="[fact_bookings_final].[cancellation_reason].[All]" allUniqueName="[fact_bookings_final].[cancellation_reason].[All]" dimensionUniqueName="[fact_bookings_final]" displayFolder="" count="0" memberValueDatatype="130" unbalanced="0"/>
    <cacheHierarchy uniqueName="[fact_bookings_final].[is_loyalty_member]" caption="is_loyalty_member" attribute="1" defaultMemberUniqueName="[fact_bookings_final].[is_loyalty_member].[All]" allUniqueName="[fact_bookings_final].[is_loyalty_member].[All]" dimensionUniqueName="[fact_bookings_final]" displayFolder="" count="0" memberValueDatatype="11" unbalanced="0"/>
    <cacheHierarchy uniqueName="[fact_bookings_final].[country]" caption="country" attribute="1" defaultMemberUniqueName="[fact_bookings_final].[country].[All]" allUniqueName="[fact_bookings_final].[country].[All]" dimensionUniqueName="[fact_bookings_final]" displayFolder="" count="0" memberValueDatatype="130" unbalanced="0"/>
    <cacheHierarchy uniqueName="[fact_bookings_final].[customer_age]" caption="customer_age" attribute="1" defaultMemberUniqueName="[fact_bookings_final].[customer_age].[All]" allUniqueName="[fact_bookings_final].[customer_age].[All]" dimensionUniqueName="[fact_bookings_final]" displayFolder="" count="0" memberValueDatatype="20" unbalanced="0"/>
    <cacheHierarchy uniqueName="[fact_bookings_final].[special_requests]" caption="special_requests" attribute="1" defaultMemberUniqueName="[fact_bookings_final].[special_requests].[All]" allUniqueName="[fact_bookings_final].[special_requests].[All]" dimensionUniqueName="[fact_bookings_final]" displayFolder="" count="0" memberValueDatatype="130" unbalanced="0"/>
    <cacheHierarchy uniqueName="[fact_bookings_final].[discount_applied]" caption="discount_applied" attribute="1" defaultMemberUniqueName="[fact_bookings_final].[discount_applied].[All]" allUniqueName="[fact_bookings_final].[discount_applied].[All]" dimensionUniqueName="[fact_bookings_final]" displayFolder="" count="0" memberValueDatatype="5" unbalanced="0"/>
    <cacheHierarchy uniqueName="[fact_bookings_final].[booking_channel]" caption="booking_channel" attribute="1" defaultMemberUniqueName="[fact_bookings_final].[booking_channel].[All]" allUniqueName="[fact_bookings_final].[booking_channel].[All]" dimensionUniqueName="[fact_bookings_final]" displayFolder="" count="0" memberValueDatatype="130" unbalanced="0"/>
    <cacheHierarchy uniqueName="[fact_bookings_final].[property_name]" caption="property_name" attribute="1" defaultMemberUniqueName="[fact_bookings_final].[property_name].[All]" allUniqueName="[fact_bookings_final].[property_name].[All]" dimensionUniqueName="[fact_bookings_final]" displayFolder="" count="0" memberValueDatatype="130" unbalanced="0"/>
    <cacheHierarchy uniqueName="[fact_bookings_final].[hotels_category]" caption="hotels_category" attribute="1" defaultMemberUniqueName="[fact_bookings_final].[hotels_category].[All]" allUniqueName="[fact_bookings_final].[hotels_category].[All]" dimensionUniqueName="[fact_bookings_final]" displayFolder="" count="0" memberValueDatatype="130" unbalanced="0"/>
    <cacheHierarchy uniqueName="[fact_bookings_final].[city]" caption="city" attribute="1" defaultMemberUniqueName="[fact_bookings_final].[city].[All]" allUniqueName="[fact_bookings_final].[city].[All]" dimensionUniqueName="[fact_bookings_final]" displayFolder="" count="0" memberValueDatatype="130" unbalanced="0"/>
    <cacheHierarchy uniqueName="[fact_bookings_final].[mmm yy]" caption="mmm yy" attribute="1" time="1" defaultMemberUniqueName="[fact_bookings_final].[mmm yy].[All]" allUniqueName="[fact_bookings_final].[mmm yy].[All]" dimensionUniqueName="[fact_bookings_final]" displayFolder="" count="0" memberValueDatatype="7" unbalanced="0"/>
    <cacheHierarchy uniqueName="[fact_bookings_final].[week no]" caption="week no" attribute="1" defaultMemberUniqueName="[fact_bookings_final].[week no].[All]" allUniqueName="[fact_bookings_final].[week no].[All]" dimensionUniqueName="[fact_bookings_final]" displayFolder="" count="0" memberValueDatatype="130" unbalanced="0"/>
    <cacheHierarchy uniqueName="[fact_bookings_final].[day_type]" caption="day_type" attribute="1" defaultMemberUniqueName="[fact_bookings_final].[day_type].[All]" allUniqueName="[fact_bookings_final].[day_type].[All]" dimensionUniqueName="[fact_bookings_final]" displayFolder="" count="0" memberValueDatatype="130" unbalanced="0"/>
    <cacheHierarchy uniqueName="[fact_bookings_final].[room_class]" caption="room_class" attribute="1" defaultMemberUniqueName="[fact_bookings_final].[room_class].[All]" allUniqueName="[fact_bookings_final].[room_class].[All]" dimensionUniqueName="[fact_bookings_final]" displayFolder="" count="0" memberValueDatatype="130" unbalanced="0"/>
    <cacheHierarchy uniqueName="[fact_bookings_final].[Column30]" caption="Column30" attribute="1" defaultMemberUniqueName="[fact_bookings_final].[Column30].[All]" allUniqueName="[fact_bookings_final].[Column30].[All]" dimensionUniqueName="[fact_bookings_final]" displayFolder="" count="0" memberValueDatatype="130" unbalanced="0"/>
    <cacheHierarchy uniqueName="[fact_bookings_final].[Column31]" caption="Column31" attribute="1" defaultMemberUniqueName="[fact_bookings_final].[Column31].[All]" allUniqueName="[fact_bookings_final].[Column31].[All]" dimensionUniqueName="[fact_bookings_final]" displayFolder="" count="0" memberValueDatatype="5" unbalanced="0"/>
    <cacheHierarchy uniqueName="[Range].[Total Revenue]" caption="Total Revenue" attribute="1" defaultMemberUniqueName="[Range].[Total Revenue].[All]" allUniqueName="[Range].[Total Revenue].[All]" dimensionUniqueName="[Range]" displayFolder="" count="0" memberValueDatatype="20" unbalanced="0"/>
    <cacheHierarchy uniqueName="[Sheet1].[booking_id]" caption="booking_id" attribute="1" defaultMemberUniqueName="[Sheet1].[booking_id].[All]" allUniqueName="[Sheet1].[booking_id].[All]" dimensionUniqueName="[Sheet1]" displayFolder="" count="0" memberValueDatatype="130" unbalanced="0"/>
    <cacheHierarchy uniqueName="[Sheet1].[property_id]" caption="property_id" attribute="1" defaultMemberUniqueName="[Sheet1].[property_id].[All]" allUniqueName="[Sheet1].[property_id].[All]" dimensionUniqueName="[Sheet1]" displayFolder="" count="0" memberValueDatatype="20" unbalanced="0"/>
    <cacheHierarchy uniqueName="[Sheet1].[booking_date]" caption="booking_date" attribute="1" time="1" defaultMemberUniqueName="[Sheet1].[booking_date].[All]" allUniqueName="[Sheet1].[booking_date].[All]" dimensionUniqueName="[Sheet1]" displayFolder="" count="0" memberValueDatatype="7" unbalanced="0"/>
    <cacheHierarchy uniqueName="[Sheet1].[check_in_date]" caption="check_in_date" attribute="1" time="1" defaultMemberUniqueName="[Sheet1].[check_in_date].[All]" allUniqueName="[Sheet1].[check_in_date].[All]" dimensionUniqueName="[Sheet1]" displayFolder="" count="0" memberValueDatatype="7" unbalanced="0"/>
    <cacheHierarchy uniqueName="[Sheet1].[checkout_date]" caption="checkout_date" attribute="1" time="1" defaultMemberUniqueName="[Sheet1].[checkout_date].[All]" allUniqueName="[Sheet1].[checkout_date].[All]" dimensionUniqueName="[Sheet1]" displayFolder="" count="0" memberValueDatatype="7" unbalanced="0"/>
    <cacheHierarchy uniqueName="[Sheet1].[no_guests]" caption="no_guests" attribute="1" defaultMemberUniqueName="[Sheet1].[no_guests].[All]" allUniqueName="[Sheet1].[no_guests].[All]" dimensionUniqueName="[Sheet1]" displayFolder="" count="0" memberValueDatatype="20" unbalanced="0"/>
    <cacheHierarchy uniqueName="[Sheet1].[room_category]" caption="room_category" attribute="1" defaultMemberUniqueName="[Sheet1].[room_category].[All]" allUniqueName="[Sheet1].[room_category].[All]" dimensionUniqueName="[Sheet1]" displayFolder="" count="0" memberValueDatatype="130" unbalanced="0"/>
    <cacheHierarchy uniqueName="[Sheet1].[booking_platform]" caption="booking_platform" attribute="1" defaultMemberUniqueName="[Sheet1].[booking_platform].[All]" allUniqueName="[Sheet1].[booking_platform].[All]" dimensionUniqueName="[Sheet1]" displayFolder="" count="0" memberValueDatatype="130" unbalanced="0"/>
    <cacheHierarchy uniqueName="[Sheet1].[ratings_given]" caption="ratings_given" attribute="1" defaultMemberUniqueName="[Sheet1].[ratings_given].[All]" allUniqueName="[Sheet1].[ratings_given].[All]" dimensionUniqueName="[Sheet1]" displayFolder="" count="0" memberValueDatatype="20" unbalanced="0"/>
    <cacheHierarchy uniqueName="[Sheet1].[booking_status]" caption="booking_status" attribute="1" defaultMemberUniqueName="[Sheet1].[booking_status].[All]" allUniqueName="[Sheet1].[booking_status].[All]" dimensionUniqueName="[Sheet1]" displayFolder="" count="0" memberValueDatatype="130" unbalanced="0"/>
    <cacheHierarchy uniqueName="[Sheet1].[revenue_generated]" caption="revenue_generated" attribute="1" defaultMemberUniqueName="[Sheet1].[revenue_generated].[All]" allUniqueName="[Sheet1].[revenue_generated].[All]" dimensionUniqueName="[Sheet1]" displayFolder="" count="0" memberValueDatatype="6" unbalanced="0"/>
    <cacheHierarchy uniqueName="[Sheet1].[revenue_realized]" caption="revenue_realized" attribute="1" defaultMemberUniqueName="[Sheet1].[revenue_realized].[All]" allUniqueName="[Sheet1].[revenue_realized].[All]" dimensionUniqueName="[Sheet1]" displayFolder="" count="0" memberValueDatatype="6" unbalanced="0"/>
    <cacheHierarchy uniqueName="[Sheet1].[customer_id]" caption="customer_id" attribute="1" defaultMemberUniqueName="[Sheet1].[customer_id].[All]" allUniqueName="[Sheet1].[customer_id].[All]" dimensionUniqueName="[Sheet1]" displayFolder="" count="0" memberValueDatatype="20" unbalanced="0"/>
    <cacheHierarchy uniqueName="[Sheet1].[payment_method]" caption="payment_method" attribute="1" defaultMemberUniqueName="[Sheet1].[payment_method].[All]" allUniqueName="[Sheet1].[payment_method].[All]" dimensionUniqueName="[Sheet1]" displayFolder="" count="0" memberValueDatatype="130" unbalanced="0"/>
    <cacheHierarchy uniqueName="[Sheet1].[stay_duration]" caption="stay_duration" attribute="1" defaultMemberUniqueName="[Sheet1].[stay_duration].[All]" allUniqueName="[Sheet1].[stay_duration].[All]" dimensionUniqueName="[Sheet1]" displayFolder="" count="0" memberValueDatatype="20" unbalanced="0"/>
    <cacheHierarchy uniqueName="[Sheet1].[cancellation_reason]" caption="cancellation_reason" attribute="1" defaultMemberUniqueName="[Sheet1].[cancellation_reason].[All]" allUniqueName="[Sheet1].[cancellation_reason].[All]" dimensionUniqueName="[Sheet1]" displayFolder="" count="0" memberValueDatatype="130" unbalanced="0"/>
    <cacheHierarchy uniqueName="[Sheet1].[is_loyalty_member]" caption="is_loyalty_member" attribute="1" defaultMemberUniqueName="[Sheet1].[is_loyalty_member].[All]" allUniqueName="[Sheet1].[is_loyalty_member].[All]" dimensionUniqueName="[Sheet1]" displayFolder="" count="0" memberValueDatatype="11" unbalanced="0"/>
    <cacheHierarchy uniqueName="[Sheet1].[country]" caption="country" attribute="1" defaultMemberUniqueName="[Sheet1].[country].[All]" allUniqueName="[Sheet1].[country].[All]" dimensionUniqueName="[Sheet1]" displayFolder="" count="0" memberValueDatatype="130" unbalanced="0"/>
    <cacheHierarchy uniqueName="[Sheet1].[customer_age]" caption="customer_age" attribute="1" defaultMemberUniqueName="[Sheet1].[customer_age].[All]" allUniqueName="[Sheet1].[customer_age].[All]" dimensionUniqueName="[Sheet1]" displayFolder="" count="0" memberValueDatatype="20" unbalanced="0"/>
    <cacheHierarchy uniqueName="[Sheet1].[special_requests]" caption="special_requests" attribute="1" defaultMemberUniqueName="[Sheet1].[special_requests].[All]" allUniqueName="[Sheet1].[special_requests].[All]" dimensionUniqueName="[Sheet1]" displayFolder="" count="0" memberValueDatatype="130" unbalanced="0"/>
    <cacheHierarchy uniqueName="[Sheet1].[discount_applied]" caption="discount_applied" attribute="1" defaultMemberUniqueName="[Sheet1].[discount_applied].[All]" allUniqueName="[Sheet1].[discount_applied].[All]" dimensionUniqueName="[Sheet1]" displayFolder="" count="0" memberValueDatatype="6" unbalanced="0"/>
    <cacheHierarchy uniqueName="[Sheet1].[booking_channel]" caption="booking_channel" attribute="1" defaultMemberUniqueName="[Sheet1].[booking_channel].[All]" allUniqueName="[Sheet1].[booking_channel].[All]" dimensionUniqueName="[Sheet1]" displayFolder="" count="0" memberValueDatatype="130" unbalanced="0"/>
    <cacheHierarchy uniqueName="[Measures].[Sum of revenue_realized]" caption="Sum of revenue_realized" measure="1" displayFolder="" measureGroup="Sheet1" count="0">
      <extLst>
        <ext xmlns:x15="http://schemas.microsoft.com/office/spreadsheetml/2010/11/main" uri="{B97F6D7D-B522-45F9-BDA1-12C45D357490}">
          <x15:cacheHierarchy aggregatedColumn="71"/>
        </ext>
      </extLst>
    </cacheHierarchy>
    <cacheHierarchy uniqueName="[Measures].[Count of booking_status]" caption="Count of booking_status" measure="1" displayFolder="" measureGroup="Sheet1" count="0">
      <extLst>
        <ext xmlns:x15="http://schemas.microsoft.com/office/spreadsheetml/2010/11/main" uri="{B97F6D7D-B522-45F9-BDA1-12C45D357490}">
          <x15:cacheHierarchy aggregatedColumn="69"/>
        </ext>
      </extLst>
    </cacheHierarchy>
    <cacheHierarchy uniqueName="[Measures].[Count of booking_id]" caption="Count of booking_id" measure="1" displayFolder="" measureGroup="Sheet1" count="0">
      <extLst>
        <ext xmlns:x15="http://schemas.microsoft.com/office/spreadsheetml/2010/11/main" uri="{B97F6D7D-B522-45F9-BDA1-12C45D357490}">
          <x15:cacheHierarchy aggregatedColumn="60"/>
        </ext>
      </extLst>
    </cacheHierarchy>
    <cacheHierarchy uniqueName="[Measures].[Count of cancellation_reason]" caption="Count of cancellation_reason" measure="1" displayFolder="" measureGroup="Sheet1" count="0">
      <extLst>
        <ext xmlns:x15="http://schemas.microsoft.com/office/spreadsheetml/2010/11/main" uri="{B97F6D7D-B522-45F9-BDA1-12C45D357490}">
          <x15:cacheHierarchy aggregatedColumn="75"/>
        </ext>
      </extLst>
    </cacheHierarchy>
    <cacheHierarchy uniqueName="[Measures].[Sum of ratings_given]" caption="Sum of ratings_given" measure="1" displayFolder="" measureGroup="Sheet1" count="0">
      <extLst>
        <ext xmlns:x15="http://schemas.microsoft.com/office/spreadsheetml/2010/11/main" uri="{B97F6D7D-B522-45F9-BDA1-12C45D357490}">
          <x15:cacheHierarchy aggregatedColumn="68"/>
        </ext>
      </extLst>
    </cacheHierarchy>
    <cacheHierarchy uniqueName="[Measures].[Average of ratings_given]" caption="Average of ratings_given" measure="1" displayFolder="" measureGroup="Sheet1" count="0">
      <extLst>
        <ext xmlns:x15="http://schemas.microsoft.com/office/spreadsheetml/2010/11/main" uri="{B97F6D7D-B522-45F9-BDA1-12C45D357490}">
          <x15:cacheHierarchy aggregatedColumn="68"/>
        </ext>
      </extLst>
    </cacheHierarchy>
    <cacheHierarchy uniqueName="[Measures].[Sum of property_id]" caption="Sum of property_id" measure="1" displayFolder="" measureGroup="Sheet1" count="0">
      <extLst>
        <ext xmlns:x15="http://schemas.microsoft.com/office/spreadsheetml/2010/11/main" uri="{B97F6D7D-B522-45F9-BDA1-12C45D357490}">
          <x15:cacheHierarchy aggregatedColumn="61"/>
        </ext>
      </extLst>
    </cacheHierarchy>
    <cacheHierarchy uniqueName="[Measures].[Sum of revenue_realized 2]" caption="Sum of revenue_realized 2" measure="1" displayFolder="" measureGroup="fact_bookings_final" count="0">
      <extLst>
        <ext xmlns:x15="http://schemas.microsoft.com/office/spreadsheetml/2010/11/main" uri="{B97F6D7D-B522-45F9-BDA1-12C45D357490}">
          <x15:cacheHierarchy aggregatedColumn="39"/>
        </ext>
      </extLst>
    </cacheHierarchy>
    <cacheHierarchy uniqueName="[Measures].[Count of booking_id 2]" caption="Count of booking_id 2" measure="1" displayFolder="" measureGroup="fact_bookings_final" count="0">
      <extLst>
        <ext xmlns:x15="http://schemas.microsoft.com/office/spreadsheetml/2010/11/main" uri="{B97F6D7D-B522-45F9-BDA1-12C45D357490}">
          <x15:cacheHierarchy aggregatedColumn="28"/>
        </ext>
      </extLst>
    </cacheHierarchy>
    <cacheHierarchy uniqueName="[Measures].[Sum of ratings_given 2]" caption="Sum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Average of ratings_given 2]" caption="Average of ratings_given 2" measure="1" displayFolder="" measureGroup="fact_bookings_final" count="0">
      <extLst>
        <ext xmlns:x15="http://schemas.microsoft.com/office/spreadsheetml/2010/11/main" uri="{B97F6D7D-B522-45F9-BDA1-12C45D357490}">
          <x15:cacheHierarchy aggregatedColumn="36"/>
        </ext>
      </extLst>
    </cacheHierarchy>
    <cacheHierarchy uniqueName="[Measures].[Total Revenues]" caption="Total Revenues" measure="1" displayFolder="" measureGroup="Sheet1" count="0"/>
    <cacheHierarchy uniqueName="[Measures].[Total Bookings]" caption="Total Bookings" measure="1" displayFolder="" measureGroup="Sheet1" count="0"/>
    <cacheHierarchy uniqueName="[Measures].[Average Rating]" caption="Average Rating" measure="1" displayFolder="" measureGroup="Sheet1" count="0"/>
    <cacheHierarchy uniqueName="[Measures].[Total cancelled Bookings]" caption="Total cancelled Bookings" measure="1" displayFolder="" measureGroup="Sheet1" count="0"/>
    <cacheHierarchy uniqueName="[Measures].[Cancellation %]" caption="Cancellation %" measure="1" displayFolder="" measureGroup="Sheet1" count="0"/>
    <cacheHierarchy uniqueName="[Measures].[Total Capacity]" caption="Total Capacity" measure="1" displayFolder="" measureGroup="fact_aggregated_bookings_final" count="0"/>
    <cacheHierarchy uniqueName="[Measures].[Total Successful Bookings]" caption="Total Successful Bookings" measure="1" displayFolder="" measureGroup="fact_aggregated_bookings_final" count="0"/>
    <cacheHierarchy uniqueName="[Measures].[Occupancy %]" caption="Occupancy %" measure="1" displayFolder="" measureGroup="fact_aggregated_bookings_final" count="0"/>
    <cacheHierarchy uniqueName="[Measures].[__XL_Count Sheet1]" caption="__XL_Count Sheet1" measure="1" displayFolder="" measureGroup="Sheet1"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Custom]" caption="__XL_Count Custom" measure="1" displayFolder="" measureGroup="Custom" count="0" hidden="1"/>
    <cacheHierarchy uniqueName="[Measures].[__XL_Count fact_aggregated_bookings]" caption="__XL_Count fact_aggregated_bookings" measure="1" displayFolder="" measureGroup="fact_aggregated_bookings" count="0" hidden="1"/>
    <cacheHierarchy uniqueName="[Measures].[__XL_Count Range]" caption="__XL_Count Range" measure="1" displayFolder="" measureGroup="Range" count="0" hidden="1"/>
    <cacheHierarchy uniqueName="[Measures].[__XL_Count fact_bookings_final]" caption="__XL_Count fact_bookings_final" measure="1" displayFolder="" measureGroup="fact_bookings_final" count="0" hidden="1"/>
    <cacheHierarchy uniqueName="[Measures].[__XL_Count fact_aggregated_bookings_final]" caption="__XL_Count fact_aggregated_bookings_final" measure="1" displayFolder="" measureGroup="fact_aggregated_bookings_final"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710063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DFD30D-006E-42E7-B517-F0CCBD889C62}" name="PivotTable11" cacheId="4" applyNumberFormats="0" applyBorderFormats="0" applyFontFormats="0" applyPatternFormats="0" applyAlignmentFormats="0" applyWidthHeightFormats="1" dataCaption="Values" tag="e4a172ef-65fc-4eb4-a9d4-d2d1ff6179e3" updatedVersion="8" minRefreshableVersion="3" useAutoFormatting="1" subtotalHiddenItems="1" itemPrintTitles="1" createdVersion="8" indent="0" outline="1" outlineData="1" multipleFieldFilters="0" chartFormat="5">
  <location ref="K22:L28" firstHeaderRow="1"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ancellation_reason"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104F98-32F0-407A-B415-20EB1D1923B3}" name="PivotTable26" cacheId="36" applyNumberFormats="0" applyBorderFormats="0" applyFontFormats="0" applyPatternFormats="0" applyAlignmentFormats="0" applyWidthHeightFormats="1" dataCaption="Values" tag="352e62e6-f71b-4616-b63e-667bb8b7dc70" updatedVersion="8" minRefreshableVersion="3" useAutoFormatting="1" subtotalHiddenItems="1" itemPrintTitles="1" createdVersion="5" indent="0" outline="1" outlineData="1" multipleFieldFilters="0">
  <location ref="S30:S3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2"/>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C4E5A0-4863-4319-926C-245A317692FD}" name="PivotTable4" cacheId="19" applyNumberFormats="0" applyBorderFormats="0" applyFontFormats="0" applyPatternFormats="0" applyAlignmentFormats="0" applyWidthHeightFormats="1" dataCaption="Values" tag="22162af0-4b19-450a-9a86-e2260a199412" updatedVersion="8" minRefreshableVersion="3" useAutoFormatting="1" subtotalHiddenItems="1" itemPrintTitles="1" createdVersion="8" indent="0" outline="1" outlineData="1" multipleFieldFilters="0" chartFormat="5">
  <location ref="K3:L7"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_realized" fld="0"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B611BC-EB07-4E99-A5A0-173BF24A0031}" name="PivotTable1" cacheId="5" applyNumberFormats="0" applyBorderFormats="0" applyFontFormats="0" applyPatternFormats="0" applyAlignmentFormats="0" applyWidthHeightFormats="1" dataCaption="Values" tag="00a0385d-9643-4959-acab-53810a818e45" updatedVersion="8" minRefreshableVersion="3" useAutoFormatting="1" subtotalHiddenItems="1" itemPrintTitles="1" createdVersion="8" indent="0" outline="1" outlineData="1" multipleFieldFilters="0" chartFormat="5">
  <location ref="B3:C1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_realized" fld="1"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C5D08D-329E-4CC4-8868-9722B8F9C4DB}" name="PivotTable2" cacheId="14" applyNumberFormats="0" applyBorderFormats="0" applyFontFormats="0" applyPatternFormats="0" applyAlignmentFormats="0" applyWidthHeightFormats="1" dataCaption="Values" tag="d3316b69-59ff-4b60-a410-16a56e3da853" updatedVersion="8" minRefreshableVersion="3" useAutoFormatting="1" subtotalHiddenItems="1" itemPrintTitles="1" createdVersion="8" indent="0" outline="1" outlineData="1" multipleFieldFilters="0" chartFormat="5">
  <location ref="E3:F19" firstHeaderRow="1" firstDataRow="1" firstDataCol="1"/>
  <pivotFields count="4">
    <pivotField dataField="1" subtotalTop="0" showAll="0" defaultSubtotal="0"/>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revenue_realized" fld="0"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0BF3DB-492E-48AE-A5BD-1081AACB1965}" name="PivotTable3" cacheId="18" applyNumberFormats="0" applyBorderFormats="0" applyFontFormats="0" applyPatternFormats="0" applyAlignmentFormats="0" applyWidthHeightFormats="1" dataCaption="Values" tag="f1a98ca0-9aae-4f01-a793-26514a9a0cec" updatedVersion="8" minRefreshableVersion="3" useAutoFormatting="1" subtotalHiddenItems="1" itemPrintTitles="1" createdVersion="8" indent="0" outline="1" outlineData="1" multipleFieldFilters="0" chartFormat="7">
  <location ref="H3:I7"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booking_status" fld="1"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activeTabTopLevelEntity name="[dim_rooms]"/>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8CC2F9-96BA-43C1-80D0-265DB782C481}" name="PivotTable13" cacheId="8" applyNumberFormats="0" applyBorderFormats="0" applyFontFormats="0" applyPatternFormats="0" applyAlignmentFormats="0" applyWidthHeightFormats="1" dataCaption="Values" tag="0c4528ef-64e4-48bc-bca1-be65611dce2a" updatedVersion="8" minRefreshableVersion="3" useAutoFormatting="1" subtotalHiddenItems="1" itemPrintTitles="1" createdVersion="8" indent="0" outline="1" outlineData="1" multipleFieldFilters="0" chartFormat="5">
  <location ref="B32:C40" firstHeaderRow="1" firstDataRow="1" firstDataCol="1" rowPageCount="1" colPageCount="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69" name="[Sheet1].[booking_status].[All]" cap="All"/>
  </pageFields>
  <dataFields count="1">
    <dataField name="Count of booking_id" fld="1" subtotal="count"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F41234-3FAA-4468-A569-2A576702F5E9}" name="PivotTable20" cacheId="15" applyNumberFormats="0" applyBorderFormats="0" applyFontFormats="0" applyPatternFormats="0" applyAlignmentFormats="0" applyWidthHeightFormats="1" dataCaption="Values" tag="14b73fc3-4131-4dc4-8999-30c168d6febc" updatedVersion="8" minRefreshableVersion="3" useAutoFormatting="1" subtotalHiddenItems="1" itemPrintTitles="1" createdVersion="8" indent="0" outline="1" outlineData="1" multipleFieldFilters="0">
  <location ref="O23:O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_realized" fld="0" baseField="0" baseItem="0"/>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DE1025-7FDE-4621-9C0F-699E5D8FE4F0}" name="PivotTable6" cacheId="21" applyNumberFormats="0" applyBorderFormats="0" applyFontFormats="0" applyPatternFormats="0" applyAlignmentFormats="0" applyWidthHeightFormats="1" dataCaption="Values" tag="871c4f25-ba23-48f0-ac25-86f87acfa16e" updatedVersion="8" minRefreshableVersion="3" useAutoFormatting="1" subtotalHiddenItems="1" itemPrintTitles="1" createdVersion="8" indent="0" outline="1" outlineData="1" multipleFieldFilters="0">
  <location ref="H12:I1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4D6EA6-97EF-478E-90AA-D58C6724A869}" name="PivotTable16" cacheId="11" applyNumberFormats="0" applyBorderFormats="0" applyFontFormats="0" applyPatternFormats="0" applyAlignmentFormats="0" applyWidthHeightFormats="1" dataCaption="Values" tag="a5d040c8-c68d-4844-9779-ac9942226279" updatedVersion="8" minRefreshableVersion="3" useAutoFormatting="1" subtotalHiddenItems="1" itemPrintTitles="1" createdVersion="8" indent="0" outline="1" outlineData="1" multipleFieldFilters="0" chartFormat="12">
  <location ref="E43:F48"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booking_id" fld="0" subtotal="count" baseField="0" baseItem="0"/>
  </dataField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7820DC-9233-4AB6-A092-567ED3A4BAD3}" name="PivotTable5" cacheId="20" applyNumberFormats="0" applyBorderFormats="0" applyFontFormats="0" applyPatternFormats="0" applyAlignmentFormats="0" applyWidthHeightFormats="1" dataCaption="Values" tag="dd88e5a5-b77e-4c30-a5d2-32fa0b923e35" updatedVersion="8" minRefreshableVersion="3" useAutoFormatting="1" subtotalHiddenItems="1" itemPrintTitles="1" createdVersion="8" indent="0" outline="1" outlineData="1" multipleFieldFilters="0" chartFormat="5">
  <location ref="B14:C17"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_realized" fld="0"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45002C-0499-4B45-BA68-67F7D6D017D3}" name="PivotTable8" cacheId="23" applyNumberFormats="0" applyBorderFormats="0" applyFontFormats="0" applyPatternFormats="0" applyAlignmentFormats="0" applyWidthHeightFormats="1" dataCaption="Values" tag="e0cba3c2-7f99-4ef3-b328-5a6e39fcf917" updatedVersion="8" minRefreshableVersion="3" useAutoFormatting="1" subtotalHiddenItems="1" itemPrintTitles="1" createdVersion="8" indent="0" outline="1" outlineData="1" multipleFieldFilters="0" chartFormat="5">
  <location ref="B22:C2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activeTabTopLevelEntity name="[fact_aggregated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3B66838-49DF-4BDE-A266-5953DD4846DA}" name="PivotTable12" cacheId="7" applyNumberFormats="0" applyBorderFormats="0" applyFontFormats="0" applyPatternFormats="0" applyAlignmentFormats="0" applyWidthHeightFormats="1" dataCaption="Values" tag="7a93f1ad-c01e-4fb5-94f9-70a366080d90" updatedVersion="8" minRefreshableVersion="3" useAutoFormatting="1" subtotalHiddenItems="1" itemPrintTitles="1" createdVersion="8" indent="0" outline="1" outlineData="1" multipleFieldFilters="0" chartFormat="5">
  <location ref="H33:I41"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ratings_given" fld="1" subtotal="average" baseField="0" baseItem="0" numFmtId="2"/>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05B1EE4-BBD8-476C-9348-7D111D0C0A0A}" name="PivotTable14" cacheId="9" applyNumberFormats="0" applyBorderFormats="0" applyFontFormats="0" applyPatternFormats="0" applyAlignmentFormats="0" applyWidthHeightFormats="1" dataCaption="Values" tag="29046940-0825-47a3-8f36-a95237a257db" updatedVersion="8" minRefreshableVersion="3" useAutoFormatting="1" subtotalHiddenItems="1" itemPrintTitles="1" createdVersion="8" indent="0" outline="1" outlineData="1" multipleFieldFilters="0" chartFormat="11">
  <location ref="B43:C48" firstHeaderRow="1" firstDataRow="1" firstDataCol="1" rowPageCount="1" colPageCount="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2" hier="69" name="[Sheet1].[booking_status].[All]" cap="All"/>
  </pageFields>
  <dataFields count="1">
    <dataField name="Count of booking_id" fld="1" subtotal="count" baseField="0" baseItem="0"/>
  </dataFields>
  <chartFormats count="7">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C3AA3E-F817-4DA5-9FAA-DEAF76527A0F}" name="PivotTable23" cacheId="33" applyNumberFormats="0" applyBorderFormats="0" applyFontFormats="0" applyPatternFormats="0" applyAlignmentFormats="0" applyWidthHeightFormats="1" dataCaption="Values" tag="79894989-50bd-4ea3-a74f-320fbfd2f5fa" updatedVersion="8" minRefreshableVersion="3" useAutoFormatting="1" subtotalHiddenItems="1" itemPrintTitles="1" createdVersion="5" indent="0" outline="1" outlineData="1" multipleFieldFilters="0">
  <location ref="P30:P3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D2C991D-03C4-49D1-83CC-9AB045F715BE}" name="PivotTable9" cacheId="24" applyNumberFormats="0" applyBorderFormats="0" applyFontFormats="0" applyPatternFormats="0" applyAlignmentFormats="0" applyWidthHeightFormats="1" dataCaption="Values" tag="fe9e2626-d24d-4564-8e70-99494b46d06e" updatedVersion="8" minRefreshableVersion="3" useAutoFormatting="1" subtotalHiddenItems="1" itemPrintTitles="1" createdVersion="8" indent="0" outline="1" outlineData="1" multipleFieldFilters="0" chartFormat="6">
  <location ref="E22:F38" firstHeaderRow="1" firstDataRow="1"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ount of booking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796316D-A734-4FE6-9FBD-1A69451584E3}" name="PivotTable19" cacheId="32" applyNumberFormats="0" applyBorderFormats="0" applyFontFormats="0" applyPatternFormats="0" applyAlignmentFormats="0" applyWidthHeightFormats="1" dataCaption="Values" tag="24b72085-31e5-4cbf-a479-1c8930663617" updatedVersion="8" minRefreshableVersion="3" useAutoFormatting="1" subtotalHiddenItems="1" itemPrintTitles="1" createdVersion="5" indent="0" outline="1" outlineData="1" multipleFieldFilters="0">
  <location ref="O30:O3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450A90C-E3B9-4B98-8900-4D7E420D5644}" name="PivotTable18" cacheId="13" applyNumberFormats="0" applyBorderFormats="0" applyFontFormats="0" applyPatternFormats="0" applyAlignmentFormats="0" applyWidthHeightFormats="1" dataCaption="Values" tag="5529f55f-61cb-451f-8d24-612f33ac3d1b" updatedVersion="8" minRefreshableVersion="3" useAutoFormatting="1" subtotalHiddenItems="1" itemPrintTitles="1" createdVersion="8" indent="0" outline="1" outlineData="1" multipleFieldFilters="0" chartFormat="9">
  <location ref="N3:O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booking_id" fld="1" subtotal="count" baseField="0" baseItem="0"/>
  </dataFields>
  <chartFormats count="4">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22ACD2A-1A76-45A4-9AB3-3644FE5F26B7}" name="PivotTable21"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23:P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booking_id" fld="0" subtotal="count" baseField="0" baseItem="0" numFmtId="165"/>
  </dataFields>
  <formats count="1">
    <format dxfId="0">
      <pivotArea outline="0" collapsedLevelsAreSubtotals="1" fieldPosition="0"/>
    </format>
  </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6613BDD-B6AA-41FC-A681-27AE52DF2034}" name="PivotTable24" cacheId="34" applyNumberFormats="0" applyBorderFormats="0" applyFontFormats="0" applyPatternFormats="0" applyAlignmentFormats="0" applyWidthHeightFormats="1" dataCaption="Values" tag="bbf0f7a1-7096-4e80-bb3e-c321bf547ff1" updatedVersion="8" minRefreshableVersion="3" useAutoFormatting="1" subtotalHiddenItems="1" itemPrintTitles="1" createdVersion="5" indent="0" outline="1" outlineData="1" multipleFieldFilters="0">
  <location ref="Q30:Q3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9"/>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C61C75D-A97E-4252-B41F-733CDE737104}" name="PivotTable25" cacheId="35" applyNumberFormats="0" applyBorderFormats="0" applyFontFormats="0" applyPatternFormats="0" applyAlignmentFormats="0" applyWidthHeightFormats="1" dataCaption="Values" tag="3bdeb0ed-aec9-4ab8-b6a1-0878150c5eb1" updatedVersion="8" minRefreshableVersion="3" useAutoFormatting="1" subtotalHiddenItems="1" itemPrintTitles="1" createdVersion="5" indent="0" outline="1" outlineData="1" multipleFieldFilters="0">
  <location ref="R30:R3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831C7C6-BC26-443D-A077-2774C96DD693}" name="PivotTable10" cacheId="6" applyNumberFormats="0" applyBorderFormats="0" applyFontFormats="0" applyPatternFormats="0" applyAlignmentFormats="0" applyWidthHeightFormats="1" dataCaption="Values" tag="2f4de7ad-6a90-4ce3-a375-2e3c8b10a9c4" updatedVersion="8" minRefreshableVersion="3" useAutoFormatting="1" subtotalHiddenItems="1" itemPrintTitles="1" createdVersion="8" indent="0" outline="1" outlineData="1" multipleFieldFilters="0" chartFormat="5">
  <location ref="H22:I30" firstHeaderRow="1" firstDataRow="1" firstDataCol="1"/>
  <pivotFields count="4">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booking_id" fld="0" subtotal="count" baseField="0" baseItem="0"/>
  </dataFields>
  <chartFormats count="9">
    <chartFormat chart="0" format="0"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
          </reference>
        </references>
      </pivotArea>
    </chartFormat>
    <chartFormat chart="2" format="13">
      <pivotArea type="data" outline="0" fieldPosition="0">
        <references count="2">
          <reference field="4294967294" count="1" selected="0">
            <x v="0"/>
          </reference>
          <reference field="1" count="1" selected="0">
            <x v="3"/>
          </reference>
        </references>
      </pivotArea>
    </chartFormat>
    <chartFormat chart="2" format="14">
      <pivotArea type="data" outline="0" fieldPosition="0">
        <references count="2">
          <reference field="4294967294" count="1" selected="0">
            <x v="0"/>
          </reference>
          <reference field="1" count="1" selected="0">
            <x v="4"/>
          </reference>
        </references>
      </pivotArea>
    </chartFormat>
    <chartFormat chart="2" format="15">
      <pivotArea type="data" outline="0" fieldPosition="0">
        <references count="2">
          <reference field="4294967294" count="1" selected="0">
            <x v="0"/>
          </reference>
          <reference field="1" count="1" selected="0">
            <x v="5"/>
          </reference>
        </references>
      </pivotArea>
    </chartFormat>
    <chartFormat chart="2" format="16">
      <pivotArea type="data" outline="0" fieldPosition="0">
        <references count="2">
          <reference field="4294967294" count="1" selected="0">
            <x v="0"/>
          </reference>
          <reference field="1" count="1" selected="0">
            <x v="6"/>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fact_aggregated_bookings_final]"/>
        <x15:activeTabTopLevelEntity name="[dim_rooms]"/>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603919D-5619-435E-A2AC-2409640350C5}" name="PivotTable7" cacheId="22" applyNumberFormats="0" applyBorderFormats="0" applyFontFormats="0" applyPatternFormats="0" applyAlignmentFormats="0" applyWidthHeightFormats="1" dataCaption="Values" tag="35267779-d555-4863-bda5-0076551c207d" updatedVersion="8" minRefreshableVersion="3" useAutoFormatting="1" subtotalHiddenItems="1" itemPrintTitles="1" createdVersion="8" indent="0" outline="1" outlineData="1" multipleFieldFilters="0" chartFormat="6">
  <location ref="K12:L1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CFFAE66-A807-467F-9F27-603956C9A544}" name="PivotTable22" cacheId="17" applyNumberFormats="0" applyBorderFormats="0" applyFontFormats="0" applyPatternFormats="0" applyAlignmentFormats="0" applyWidthHeightFormats="1" dataCaption="Values" tag="7a309ecb-66bd-4b36-9606-3bc08094744f" updatedVersion="8" minRefreshableVersion="3" useAutoFormatting="1" subtotalHiddenItems="1" itemPrintTitles="1" createdVersion="8" indent="0" outline="1" outlineData="1" multipleFieldFilters="0">
  <location ref="Q23:Q2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atings_given" fld="0" subtotal="average" baseField="0" baseItem="0" numFmtId="2"/>
  </dataFields>
  <formats count="1">
    <format dxfId="1">
      <pivotArea outline="0" collapsedLevelsAreSubtotals="1" fieldPosition="0"/>
    </format>
  </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s_given"/>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_fina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F5A0CB3-506C-4483-B413-511252BA372F}" name="PivotTable15" cacheId="10" applyNumberFormats="0" applyBorderFormats="0" applyFontFormats="0" applyPatternFormats="0" applyAlignmentFormats="0" applyWidthHeightFormats="1" dataCaption="Values" tag="9213afba-5bfd-4ddb-8712-635edd858a24" updatedVersion="8" minRefreshableVersion="3" useAutoFormatting="1" subtotalHiddenItems="1" itemPrintTitles="1" createdVersion="8" indent="0" outline="1" outlineData="1" multipleFieldFilters="0" chartFormat="3">
  <location ref="K33:K38" firstHeaderRow="1" firstDataRow="1" firstDataCol="1"/>
  <pivotFields count="2">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5">
    <i>
      <x/>
    </i>
    <i>
      <x v="1"/>
    </i>
    <i>
      <x v="2"/>
    </i>
    <i>
      <x v="3"/>
    </i>
    <i t="grand">
      <x/>
    </i>
  </rowItem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5F45380-F2F6-4ED8-B05A-2E1CB11E6D12}" name="PivotTable17" cacheId="12" applyNumberFormats="0" applyBorderFormats="0" applyFontFormats="0" applyPatternFormats="0" applyAlignmentFormats="0" applyWidthHeightFormats="1" dataCaption="Values" tag="be03ae1c-9d50-4293-b215-b2e6c55396b4" updatedVersion="8" minRefreshableVersion="3" useAutoFormatting="1" subtotalHiddenItems="1" itemPrintTitles="1" createdVersion="8" indent="0" outline="1" outlineData="1" multipleFieldFilters="0" chartFormat="5">
  <location ref="H44:I49"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ratings_given" fld="1" subtotal="average" baseField="0" baseItem="0" numFmtId="2"/>
  </dataFields>
  <chartFormats count="1">
    <chartFormat chart="2" format="2" series="1">
      <pivotArea type="data" outline="0" fieldPosition="0">
        <references count="1">
          <reference field="4294967294" count="1" selected="0">
            <x v="0"/>
          </reference>
        </references>
      </pivotArea>
    </chartFormat>
  </chartFormat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Sheet1]"/>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47E11E72-AC69-4BF4-BDA2-0E454EDDF2D6}" name="PivotTable1" cacheId="3" applyNumberFormats="0" applyBorderFormats="0" applyFontFormats="0" applyPatternFormats="0" applyAlignmentFormats="0" applyWidthHeightFormats="1" dataCaption="Values" tag="76dca1c5-4954-424a-ad42-26ad784ffbda" updatedVersion="8" minRefreshableVersion="3" useAutoFormatting="1" itemPrintTitles="1" createdVersion="5" indent="0" outline="1" outlineData="1" multipleFieldFilters="0">
  <location ref="B3:D20" firstHeaderRow="1" firstDataRow="1" firstDataCol="0"/>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D1DD443-A084-46D9-B4B9-E303E522F0F7}" name="PivotTable37" cacheId="25" applyNumberFormats="0" applyBorderFormats="0" applyFontFormats="0" applyPatternFormats="0" applyAlignmentFormats="0" applyWidthHeightFormats="1" dataCaption="Values" tag="55482d90-49e8-401a-8ae6-cdeacff362e7"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6"/>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activeTabTopLevelEntity name="[dim_rooms]"/>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71C779D-EC29-436D-ACFD-7D931363AF17}" name="PivotTable42" cacheId="29" applyNumberFormats="0" applyBorderFormats="0" applyFontFormats="0" applyPatternFormats="0" applyAlignmentFormats="0" applyWidthHeightFormats="1" dataCaption="Values" tag="f2a23598-1537-4b65-8258-036ce04ebdaf" updatedVersion="8" minRefreshableVersion="3" useAutoFormatting="1" subtotalHiddenItems="1" itemPrintTitles="1" createdVersion="5" indent="0" outline="1" outlineData="1" multipleFieldFilters="0">
  <location ref="B3:D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activeTabTopLevelEntity name="[dim_rooms]"/>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F482CD9C-88FB-4132-A09C-7F20B7E681AB}" name="PivotTable40" cacheId="30" applyNumberFormats="0" applyBorderFormats="0" applyFontFormats="0" applyPatternFormats="0" applyAlignmentFormats="0" applyWidthHeightFormats="1" dataCaption="Values" tag="ef303c29-3f82-497c-907c-610a756080a9" updatedVersion="8" minRefreshableVersion="3" useAutoFormatting="1" subtotalHiddenItems="1" itemPrintTitles="1" createdVersion="5" indent="0" outline="1" outlineData="1" multipleFieldFilters="0">
  <location ref="B3:D4"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2" numFmtId="10"/>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69948D4-73E5-4A5B-908B-94EA3B0B4A30}" name="PivotTable39" cacheId="31" applyNumberFormats="0" applyBorderFormats="0" applyFontFormats="0" applyPatternFormats="0" applyAlignmentFormats="0" applyWidthHeightFormats="1" dataCaption="Values" tag="8f0f9be2-da93-490f-899c-da7a2911fec0" updatedVersion="8" minRefreshableVersion="3" useAutoFormatting="1"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174EBFBC-3903-47E7-848C-E9A71C969224}" name="PivotTable1" cacheId="37" applyNumberFormats="0" applyBorderFormats="0" applyFontFormats="0" applyPatternFormats="0" applyAlignmentFormats="0" applyWidthHeightFormats="1" dataCaption="Values" tag="f9299b09-6a39-4e49-8eae-9aab5850e149"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activeTabTopLevelEntity name="[fact_aggregated_bookings_final]"/>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041AC14-DD8C-4AD7-8BAE-39793A0028FA}" name="PivotTable1" cacheId="2" applyNumberFormats="0" applyBorderFormats="0" applyFontFormats="0" applyPatternFormats="0" applyAlignmentFormats="0" applyWidthHeightFormats="1" dataCaption="Values" tag="4b9f24f6-8856-490c-a1ac-6c1fd259099a" updatedVersion="8" minRefreshableVersion="3" useAutoFormatting="1" itemPrintTitles="1" createdVersion="5" indent="0" outline="1" outlineData="1" multipleFieldFilters="0">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week no" fld="0" subtotal="count" baseField="0" baseItem="0"/>
    <dataField fld="1" subtotal="count" baseField="0" baseItem="0"/>
  </dataFields>
  <pivotHierarchies count="11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1CA1C6B-6052-4B01-952F-00AA1E3D6381}" name="PivotTable2" cacheId="1" applyNumberFormats="0" applyBorderFormats="0" applyFontFormats="0" applyPatternFormats="0" applyAlignmentFormats="0" applyWidthHeightFormats="1" dataCaption="Values" tag="b63aeac0-112d-47b1-b31d-d9a22d61c1c2" updatedVersion="8" minRefreshableVersion="3" useAutoFormatting="1" itemPrintTitles="1" createdVersion="5" indent="0" outline="1" outlineData="1" multipleFieldFilters="0">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11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2AF4CF43-6EA7-43AC-BD68-44E3DD2A4290}" name="PivotTable32" cacheId="26" applyNumberFormats="0" applyBorderFormats="0" applyFontFormats="0" applyPatternFormats="0" applyAlignmentFormats="0" applyWidthHeightFormats="1" dataCaption="Values" tag="ef99c706-5a81-492e-bda5-59ca22870a55"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5D752199-66A0-474F-8FBF-265DEF21A5D9}" name="PivotTable33" cacheId="27" applyNumberFormats="0" applyBorderFormats="0" applyFontFormats="0" applyPatternFormats="0" applyAlignmentFormats="0" applyWidthHeightFormats="1" dataCaption="Values" tag="4014c2e2-ebc9-4bc7-9e92-260a6eecd70b"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3BA14BF7-CD00-4DB1-9D8E-BFA5A2956AAE}" name="PivotTable35" cacheId="28" applyNumberFormats="0" applyBorderFormats="0" applyFontFormats="0" applyPatternFormats="0" applyAlignmentFormats="0" applyWidthHeightFormats="1" dataCaption="Values" tag="b67a2d3a-ccf1-4e55-8342-5fbec7b1796d"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11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fact_aggregated_bookings_final].[capacity].&amp;[50]"/>
      </members>
    </pivotHierarchy>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platform" xr10:uid="{584E0DCF-F5D0-47FD-9474-A9CCA3B06E69}" sourceName="[Sheet1].[booking_platform]">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22" name="PivotTable42"/>
    <pivotTable tabId="19" name="PivotTable40"/>
    <pivotTable tabId="18" name="PivotTable39"/>
    <pivotTable tabId="16" name="PivotTable37"/>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Sheet1].[booking_platform].[(All)]" sourceCaption="(All)" count="0"/>
        <level uniqueName="[Sheet1].[booking_platform].[booking_platform]" sourceCaption="booking_platform" count="7" sortOrder="ascending">
          <ranges>
            <range startItem="0">
              <i n="[Sheet1].[booking_platform].&amp;[direct offline]" c="direct offline"/>
              <i n="[Sheet1].[booking_platform].&amp;[direct online]" c="direct online"/>
              <i n="[Sheet1].[booking_platform].&amp;[journey]" c="journey"/>
              <i n="[Sheet1].[booking_platform].&amp;[logtrip]" c="logtrip"/>
              <i n="[Sheet1].[booking_platform].&amp;[makeyourtrip]" c="makeyourtrip"/>
              <i n="[Sheet1].[booking_platform].&amp;[others]" c="others"/>
              <i n="[Sheet1].[booking_platform].&amp;[tripster]" c="tripster"/>
            </range>
          </ranges>
        </level>
      </levels>
      <selections count="1">
        <selection n="[Sheet1].[booking_platfor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ategory" xr10:uid="{DD6E6744-0C96-42B9-8F30-4167DD21434F}" sourceName="[Sheet1].[room_category]">
  <pivotTables>
    <pivotTable tabId="1" name="PivotTable10"/>
    <pivotTable tabId="1" name="PivotTable1"/>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22" name="PivotTable42"/>
    <pivotTable tabId="19" name="PivotTable40"/>
    <pivotTable tabId="18" name="PivotTable39"/>
    <pivotTable tabId="16" name="PivotTable37"/>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Sheet1].[room_category].[(All)]" sourceCaption="(All)" count="0"/>
        <level uniqueName="[Sheet1].[room_category].[room_category]" sourceCaption="room_category" count="4" sortOrder="ascending">
          <ranges>
            <range startItem="0">
              <i n="[Sheet1].[room_category].&amp;[RT1]" c="RT1"/>
              <i n="[Sheet1].[room_category].&amp;[RT2]" c="RT2"/>
              <i n="[Sheet1].[room_category].&amp;[RT3]" c="RT3"/>
              <i n="[Sheet1].[room_category].&amp;[RT4]" c="RT4"/>
            </range>
          </ranges>
        </level>
      </levels>
      <selections count="1">
        <selection n="[Sheet1].[room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generated1" xr10:uid="{FD75205B-C7B3-4D43-BBF6-434FBDC23F3C}" sourceName="[Sheet1].[revenue_generated]">
  <pivotTables>
    <pivotTable tabId="16" name="PivotTable37"/>
    <pivotTable tabId="1" name="PivotTable9"/>
    <pivotTable tabId="1" name="PivotTable7"/>
    <pivotTable tabId="1" name="PivotTable6"/>
    <pivotTable tabId="1" name="PivotTable5"/>
    <pivotTable tabId="1" name="PivotTable4"/>
    <pivotTable tabId="1" name="PivotTable3"/>
    <pivotTable tabId="1" name="PivotTable22"/>
    <pivotTable tabId="1" name="PivotTable21"/>
    <pivotTable tabId="1" name="PivotTable20"/>
    <pivotTable tabId="1" name="PivotTable2"/>
    <pivotTable tabId="1" name="PivotTable18"/>
    <pivotTable tabId="1" name="PivotTable17"/>
    <pivotTable tabId="1" name="PivotTable16"/>
    <pivotTable tabId="1" name="PivotTable15"/>
    <pivotTable tabId="1" name="PivotTable14"/>
    <pivotTable tabId="1" name="PivotTable13"/>
    <pivotTable tabId="1" name="PivotTable12"/>
    <pivotTable tabId="1" name="PivotTable11"/>
    <pivotTable tabId="1" name="PivotTable10"/>
    <pivotTable tabId="1" name="PivotTable1"/>
    <pivotTable tabId="1" name="PivotTable8"/>
    <pivotTable tabId="12" name="PivotTable33"/>
    <pivotTable tabId="14" name="PivotTable35"/>
    <pivotTable tabId="18" name="PivotTable39"/>
    <pivotTable tabId="19" name="PivotTable40"/>
    <pivotTable tabId="11" name="PivotTable32"/>
    <pivotTable tabId="22" name="PivotTable42"/>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Sheet1].[revenue_generated].[(All)]" sourceCaption="(All)" count="0"/>
        <level uniqueName="[Sheet1].[revenue_generated].[revenue_generated]" sourceCaption="revenue_generated" count="62" sortOrder="ascending">
          <ranges>
            <range startItem="0">
              <i n="[Sheet1].[revenue_generated].&amp;[6500]" c="6500"/>
              <i n="[Sheet1].[revenue_generated].&amp;[7150]" c="7150"/>
              <i n="[Sheet1].[revenue_generated].&amp;[7800]" c="7800"/>
              <i n="[Sheet1].[revenue_generated].&amp;[9000]" c="9000"/>
              <i n="[Sheet1].[revenue_generated].&amp;[9100]" c="9100"/>
              <i n="[Sheet1].[revenue_generated].&amp;[9750]" c="9750"/>
              <i n="[Sheet1].[revenue_generated].&amp;[9900]" c="9900"/>
              <i n="[Sheet1].[revenue_generated].&amp;[10010]" c="10010"/>
              <i n="[Sheet1].[revenue_generated].&amp;[10725]" c="10725"/>
              <i n="[Sheet1].[revenue_generated].&amp;[10800]" c="10800"/>
              <i n="[Sheet1].[revenue_generated].&amp;[10920]" c="10920"/>
              <i n="[Sheet1].[revenue_generated].&amp;[11050]" c="11050"/>
              <i n="[Sheet1].[revenue_generated].&amp;[11700]" c="11700"/>
              <i n="[Sheet1].[revenue_generated].&amp;[12000]" c="12000"/>
              <i n="[Sheet1].[revenue_generated].&amp;[12155]" c="12155"/>
              <i n="[Sheet1].[revenue_generated].&amp;[12600]" c="12600"/>
              <i n="[Sheet1].[revenue_generated].&amp;[13200]" c="13200"/>
              <i n="[Sheet1].[revenue_generated].&amp;[13260]" c="13260"/>
              <i n="[Sheet1].[revenue_generated].&amp;[13500]" c="13500"/>
              <i n="[Sheet1].[revenue_generated].&amp;[13860]" c="13860"/>
              <i n="[Sheet1].[revenue_generated].&amp;[14400]" c="14400"/>
              <i n="[Sheet1].[revenue_generated].&amp;[14850]" c="14850"/>
              <i n="[Sheet1].[revenue_generated].&amp;[15120]" c="15120"/>
              <i n="[Sheet1].[revenue_generated].&amp;[15300]" c="15300"/>
              <i n="[Sheet1].[revenue_generated].&amp;[15600]" c="15600"/>
              <i n="[Sheet1].[revenue_generated].&amp;[16200]" c="16200"/>
              <i n="[Sheet1].[revenue_generated].&amp;[16800]" c="16800"/>
              <i n="[Sheet1].[revenue_generated].&amp;[16830]" c="16830"/>
              <i n="[Sheet1].[revenue_generated].&amp;[18000]" c="18000"/>
              <i n="[Sheet1].[revenue_generated].&amp;[18360]" c="18360"/>
              <i n="[Sheet1].[revenue_generated].&amp;[18480]" c="18480"/>
              <i n="[Sheet1].[revenue_generated].&amp;[19000]" c="19000"/>
              <i n="[Sheet1].[revenue_generated].&amp;[19800]" c="19800"/>
              <i n="[Sheet1].[revenue_generated].&amp;[20160]" c="20160"/>
              <i n="[Sheet1].[revenue_generated].&amp;[20400]" c="20400"/>
              <i n="[Sheet1].[revenue_generated].&amp;[20900]" c="20900"/>
              <i n="[Sheet1].[revenue_generated].&amp;[21600]" c="21600"/>
              <i n="[Sheet1].[revenue_generated].&amp;[21840]" c="21840"/>
              <i n="[Sheet1].[revenue_generated].&amp;[22440]" c="22440"/>
              <i n="[Sheet1].[revenue_generated].&amp;[22800]" c="22800"/>
              <i n="[Sheet1].[revenue_generated].&amp;[23400]" c="23400"/>
              <i n="[Sheet1].[revenue_generated].&amp;[23520]" c="23520"/>
              <i n="[Sheet1].[revenue_generated].&amp;[24480]" c="24480"/>
              <i n="[Sheet1].[revenue_generated].&amp;[24700]" c="24700"/>
              <i n="[Sheet1].[revenue_generated].&amp;[25200]" c="25200"/>
              <i n="[Sheet1].[revenue_generated].&amp;[26520]" c="26520"/>
              <i n="[Sheet1].[revenue_generated].&amp;[26600]" c="26600"/>
              <i n="[Sheet1].[revenue_generated].&amp;[28500]" c="28500"/>
              <i n="[Sheet1].[revenue_generated].&amp;[28560]" c="28560"/>
              <i n="[Sheet1].[revenue_generated].&amp;[29260]" c="29260"/>
              <i n="[Sheet1].[revenue_generated].&amp;[31350]" c="31350"/>
              <i n="[Sheet1].[revenue_generated].&amp;[31920]" c="31920"/>
              <i n="[Sheet1].[revenue_generated].&amp;[32300]" c="32300"/>
              <i n="[Sheet1].[revenue_generated].&amp;[34200]" c="34200"/>
              <i n="[Sheet1].[revenue_generated].&amp;[34580]" c="34580"/>
              <i n="[Sheet1].[revenue_generated].&amp;[35530]" c="35530"/>
              <i n="[Sheet1].[revenue_generated].&amp;[37050]" c="37050"/>
              <i n="[Sheet1].[revenue_generated].&amp;[37240]" c="37240"/>
              <i n="[Sheet1].[revenue_generated].&amp;[38760]" c="38760"/>
              <i n="[Sheet1].[revenue_generated].&amp;[39900]" c="39900"/>
              <i n="[Sheet1].[revenue_generated].&amp;[41990]" c="41990"/>
              <i n="[Sheet1].[revenue_generated].&amp;[45220]" c="45220"/>
            </range>
          </ranges>
        </level>
      </levels>
      <selections count="1">
        <selection n="[Sheet1].[revenue_generate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165877-FA96-4A98-BA0E-A76B35760489}" sourceName="[dim_hotels].[city]">
  <pivotTables>
    <pivotTable tabId="1" name="PivotTable11"/>
    <pivotTable tabId="1" name="PivotTable1"/>
    <pivotTable tabId="1" name="PivotTable10"/>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6" name="PivotTable37"/>
    <pivotTable tabId="11" name="PivotTable32"/>
    <pivotTable tabId="12" name="PivotTable33"/>
    <pivotTable tabId="14" name="PivotTable35"/>
    <pivotTable tabId="22" name="PivotTable42"/>
    <pivotTable tabId="19" name="PivotTable40"/>
    <pivotTable tabId="18" name="PivotTable39"/>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dim_hotels].[city].[(All)]" sourceCaption="(All)" count="0"/>
        <level uniqueName="[dim_hotels].[city].[city]" sourceCaption="city" count="4" sortOrder="ascending">
          <ranges>
            <range startItem="0">
              <i n="[dim_hotels].[city].&amp;[Bangalore]" c="Bangalore"/>
              <i n="[dim_hotels].[city].&amp;[Delhi]" c="Delhi"/>
              <i n="[dim_hotels].[city].&amp;[Hyderabad]" c="Hyderabad"/>
              <i n="[dim_hotels].[city].&amp;[Mumbai]" c="Mumbai"/>
            </range>
          </ranges>
        </level>
      </levels>
      <selections count="1">
        <selection n="[dim_hotels].[city].[All]"/>
      </selections>
    </olap>
  </data>
  <extLst>
    <x:ext xmlns:x15="http://schemas.microsoft.com/office/spreadsheetml/2010/11/main" uri="{470722E0-AACD-4C17-9CDC-17EF765DBC7E}">
      <x15:slicerCacheHideItemsWithNoData count="1">
        <x15:slicerCacheOlapLevelName uniqueName="[dim_hotels].[city].[city]"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channel1" xr10:uid="{1CFC5DB1-6FF0-4B35-A3FE-3FF047CA6DD2}" sourceName="[Sheet1].[booking_channel]">
  <pivotTables>
    <pivotTable tabId="18" name="PivotTable39"/>
    <pivotTable tabId="14" name="PivotTable35"/>
    <pivotTable tabId="12" name="PivotTable33"/>
    <pivotTable tabId="11" name="PivotTable32"/>
    <pivotTable tabId="1" name="PivotTable9"/>
    <pivotTable tabId="1" name="PivotTable8"/>
    <pivotTable tabId="1" name="PivotTable7"/>
    <pivotTable tabId="1" name="PivotTable6"/>
    <pivotTable tabId="1" name="PivotTable5"/>
    <pivotTable tabId="1" name="PivotTable4"/>
    <pivotTable tabId="1" name="PivotTable3"/>
    <pivotTable tabId="1" name="PivotTable22"/>
    <pivotTable tabId="1" name="PivotTable21"/>
    <pivotTable tabId="1" name="PivotTable20"/>
    <pivotTable tabId="1" name="PivotTable18"/>
    <pivotTable tabId="1" name="PivotTable17"/>
    <pivotTable tabId="1" name="PivotTable16"/>
    <pivotTable tabId="1" name="PivotTable15"/>
    <pivotTable tabId="1" name="PivotTable14"/>
    <pivotTable tabId="1" name="PivotTable13"/>
    <pivotTable tabId="1" name="PivotTable12"/>
    <pivotTable tabId="1" name="PivotTable11"/>
    <pivotTable tabId="1" name="PivotTable10"/>
    <pivotTable tabId="1" name="PivotTable1"/>
    <pivotTable tabId="1" name="PivotTable2"/>
    <pivotTable tabId="22" name="PivotTable42"/>
    <pivotTable tabId="19" name="PivotTable40"/>
    <pivotTable tabId="16" name="PivotTable37"/>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Sheet1].[booking_channel].[(All)]" sourceCaption="(All)" count="0"/>
        <level uniqueName="[Sheet1].[booking_channel].[booking_channel]" sourceCaption="booking_channel" count="4" sortOrder="ascending">
          <ranges>
            <range startItem="0">
              <i n="[Sheet1].[booking_channel].&amp;[Corporate]" c="Corporate"/>
              <i n="[Sheet1].[booking_channel].&amp;[Direct]" c="Direct"/>
              <i n="[Sheet1].[booking_channel].&amp;[OTA]" c="OTA"/>
              <i n="[Sheet1].[booking_channel].&amp;[Travel Agent]" c="Travel Agent"/>
            </range>
          </ranges>
        </level>
      </levels>
      <selections count="1">
        <selection n="[Sheet1].[booking_channe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given1" xr10:uid="{11D22E22-D037-4CC3-8A2E-B8BA344EF472}" sourceName="[Sheet1].[ratings_given]">
  <pivotTables>
    <pivotTable tabId="16" name="PivotTable37"/>
    <pivotTable tabId="14" name="PivotTable35"/>
    <pivotTable tabId="12" name="PivotTable33"/>
    <pivotTable tabId="11" name="PivotTable32"/>
    <pivotTable tabId="1" name="PivotTable9"/>
    <pivotTable tabId="1" name="PivotTable8"/>
    <pivotTable tabId="1" name="PivotTable7"/>
    <pivotTable tabId="1" name="PivotTable6"/>
    <pivotTable tabId="1" name="PivotTable5"/>
    <pivotTable tabId="1" name="PivotTable4"/>
    <pivotTable tabId="1" name="PivotTable3"/>
    <pivotTable tabId="1" name="PivotTable22"/>
    <pivotTable tabId="1" name="PivotTable21"/>
    <pivotTable tabId="1" name="PivotTable20"/>
    <pivotTable tabId="1" name="PivotTable18"/>
    <pivotTable tabId="1" name="PivotTable17"/>
    <pivotTable tabId="1" name="PivotTable16"/>
    <pivotTable tabId="1" name="PivotTable15"/>
    <pivotTable tabId="1" name="PivotTable14"/>
    <pivotTable tabId="1" name="PivotTable13"/>
    <pivotTable tabId="1" name="PivotTable12"/>
    <pivotTable tabId="1" name="PivotTable11"/>
    <pivotTable tabId="1" name="PivotTable10"/>
    <pivotTable tabId="1" name="PivotTable1"/>
    <pivotTable tabId="1" name="PivotTable2"/>
    <pivotTable tabId="18" name="PivotTable39"/>
    <pivotTable tabId="1" name="PivotTable19"/>
    <pivotTable tabId="1" name="PivotTable25"/>
    <pivotTable tabId="1" name="PivotTable26"/>
    <pivotTable tabId="23" name="PivotTable1"/>
    <pivotTable tabId="22" name="PivotTable42"/>
    <pivotTable tabId="19" name="PivotTable40"/>
    <pivotTable tabId="1" name="PivotTable23"/>
    <pivotTable tabId="1" name="PivotTable24"/>
  </pivotTables>
  <data>
    <olap pivotCacheId="1022978185">
      <levels count="2">
        <level uniqueName="[Sheet1].[ratings_given].[(All)]" sourceCaption="(All)" count="0"/>
        <level uniqueName="[Sheet1].[ratings_given].[ratings_given]" sourceCaption="ratings_given" count="6" sortOrder="ascending">
          <ranges>
            <range startItem="0">
              <i n="[Sheet1].[ratings_given].&amp;" c="(blank)"/>
              <i n="[Sheet1].[ratings_given].&amp;[1]" c="1"/>
              <i n="[Sheet1].[ratings_given].&amp;[2]" c="2"/>
              <i n="[Sheet1].[ratings_given].&amp;[3]" c="3"/>
              <i n="[Sheet1].[ratings_given].&amp;[4]" c="4"/>
              <i n="[Sheet1].[ratings_given].&amp;[5]" c="5"/>
            </range>
          </ranges>
        </level>
      </levels>
      <selections count="1">
        <selection n="[Sheet1].[ratings_give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4A6CF100-9877-4F4B-ACBA-BDF64AAB5378}" sourceName="[dim_hotels].[property_name]">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9"/>
    <pivotTable tabId="16" name="PivotTable37"/>
    <pivotTable tabId="18" name="PivotTable39"/>
    <pivotTable tabId="19" name="PivotTable40"/>
    <pivotTable tabId="11" name="PivotTable32"/>
    <pivotTable tabId="12" name="PivotTable33"/>
    <pivotTable tabId="14" name="PivotTable35"/>
    <pivotTable tabId="22" name="PivotTable42"/>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dim_hotels].[property_name].[(All)]" sourceCaption="(All)" count="0"/>
        <level uniqueName="[dim_hotels].[property_name].[property_name]" sourceCaption="property_name" count="7" sortOrder="ascending">
          <ranges>
            <range startItem="0">
              <i n="[dim_hotels].[property_name].&amp;[Shodwe Bay]" c="Shodwe Bay"/>
              <i n="[dim_hotels].[property_name].&amp;[Shodwe Blu]" c="Shodwe Blu"/>
              <i n="[dim_hotels].[property_name].&amp;[Shodwe City]" c="Shodwe City"/>
              <i n="[dim_hotels].[property_name].&amp;[Shodwe Exotica]" c="Shodwe Exotica"/>
              <i n="[dim_hotels].[property_name].&amp;[Shodwe Grands]" c="Shodwe Grands"/>
              <i n="[dim_hotels].[property_name].&amp;[Shodwe Palace]" c="Shodwe Palace"/>
              <i n="[dim_hotels].[property_name].&amp;[Shodwe Seasons]" c="Shodwe Seasons"/>
            </range>
          </ranges>
        </level>
      </levels>
      <selections count="1">
        <selection n="[dim_hotels].[property_nam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D7E943-D78B-47E9-818E-7104F0B8B731}" sourceName="[dim_hotels].[category]">
  <pivotTables>
    <pivotTable tabId="1" name="PivotTable8"/>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9"/>
    <pivotTable tabId="16" name="PivotTable37"/>
    <pivotTable tabId="18" name="PivotTable39"/>
    <pivotTable tabId="19" name="PivotTable40"/>
    <pivotTable tabId="11" name="PivotTable32"/>
    <pivotTable tabId="12" name="PivotTable33"/>
    <pivotTable tabId="14" name="PivotTable35"/>
    <pivotTable tabId="22" name="PivotTable42"/>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dim_hotels].[category].[(All)]" sourceCaption="(All)" count="0"/>
        <level uniqueName="[dim_hotels].[category].[category]" sourceCaption="category" count="2" sortOrder="ascending">
          <ranges>
            <range startItem="0">
              <i n="[dim_hotels].[category].&amp;[Business]" c="Business"/>
              <i n="[dim_hotels].[category].&amp;[Luxury]" c="Luxury"/>
            </range>
          </ranges>
        </level>
      </levels>
      <selections count="1">
        <selection n="[dim_hotels].[categor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llation_reason" xr10:uid="{9CE0A409-97B3-4CC0-B0F2-916F798A2DEA}" sourceName="[Sheet1].[cancellation_reason]">
  <pivotTables>
    <pivotTable tabId="22" name="PivotTable42"/>
    <pivotTable tabId="19" name="PivotTable40"/>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2"/>
    <pivotTable tabId="1" name="PivotTable20"/>
    <pivotTable tabId="1" name="PivotTable21"/>
    <pivotTable tabId="1" name="PivotTable22"/>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8" name="PivotTable39"/>
    <pivotTable tabId="16" name="PivotTable37"/>
    <pivotTable tabId="1" name="PivotTable19"/>
    <pivotTable tabId="1" name="PivotTable23"/>
    <pivotTable tabId="1" name="PivotTable24"/>
    <pivotTable tabId="1" name="PivotTable25"/>
    <pivotTable tabId="1" name="PivotTable26"/>
    <pivotTable tabId="23" name="PivotTable1"/>
  </pivotTables>
  <data>
    <olap pivotCacheId="1022978185">
      <levels count="2">
        <level uniqueName="[Sheet1].[cancellation_reason].[(All)]" sourceCaption="(All)" count="0"/>
        <level uniqueName="[Sheet1].[cancellation_reason].[cancellation_reason]" sourceCaption="cancellation_reason" count="5" sortOrder="ascending">
          <ranges>
            <range startItem="0">
              <i n="[Sheet1].[cancellation_reason].&amp;[Change of plans]" c="Change of plans"/>
              <i n="[Sheet1].[cancellation_reason].&amp;[Found better deal]" c="Found better deal"/>
              <i n="[Sheet1].[cancellation_reason].&amp;[Not Cancelled]" c="Not Cancelled"/>
              <i n="[Sheet1].[cancellation_reason].&amp;[Personal reasons]" c="Personal reasons"/>
              <i n="[Sheet1].[cancellation_reason].&amp;[Travel restrictions]" c="Travel restrictions"/>
            </range>
          </ranges>
        </level>
      </levels>
      <selections count="1">
        <selection n="[Sheet1].[cancellation_reason].[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_hotels.property_name" xr10:uid="{4703E079-905A-4E23-BBC1-0D8FA24D12BB}" sourceName="[fact_aggregated_bookings_final].[dim_hotels.property_name]">
  <pivotTables>
    <pivotTable tabId="19" name="PivotTable40"/>
    <pivotTable tabId="22" name="PivotTable42"/>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6"/>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8" name="PivotTable39"/>
    <pivotTable tabId="16" name="PivotTable37"/>
    <pivotTable tabId="23" name="PivotTable1"/>
  </pivotTables>
  <data>
    <olap pivotCacheId="271006385">
      <levels count="2">
        <level uniqueName="[fact_aggregated_bookings_final].[dim_hotels.property_name].[(All)]" sourceCaption="(All)" count="0"/>
        <level uniqueName="[fact_aggregated_bookings_final].[dim_hotels.property_name].[dim_hotels.property_name]" sourceCaption="dim_hotels.property_name" count="7">
          <ranges>
            <range startItem="0">
              <i n="[fact_aggregated_bookings_final].[dim_hotels.property_name].&amp;[Shodwe Bay]" c="Shodwe Bay"/>
              <i n="[fact_aggregated_bookings_final].[dim_hotels.property_name].&amp;[Shodwe Blu]" c="Shodwe Blu"/>
              <i n="[fact_aggregated_bookings_final].[dim_hotels.property_name].&amp;[Shodwe City]" c="Shodwe City"/>
              <i n="[fact_aggregated_bookings_final].[dim_hotels.property_name].&amp;[Shodwe Exotica]" c="Shodwe Exotica"/>
              <i n="[fact_aggregated_bookings_final].[dim_hotels.property_name].&amp;[Shodwe Grands]" c="Shodwe Grands"/>
              <i n="[fact_aggregated_bookings_final].[dim_hotels.property_name].&amp;[Shodwe Palace]" c="Shodwe Palace"/>
              <i n="[fact_aggregated_bookings_final].[dim_hotels.property_name].&amp;[Shodwe Seasons]" c="Shodwe Seasons"/>
            </range>
          </ranges>
        </level>
      </levels>
      <selections count="1">
        <selection n="[fact_aggregated_bookings_final].[dim_hotels.property_nam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ategory1" xr10:uid="{AB31E9B9-4A97-4B3B-B647-2D7B65B4AF13}" sourceName="[fact_aggregated_bookings_final].[room_category]">
  <pivotTables>
    <pivotTable tabId="19" name="PivotTable40"/>
    <pivotTable tabId="22" name="PivotTable42"/>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6"/>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8" name="PivotTable39"/>
    <pivotTable tabId="16" name="PivotTable37"/>
    <pivotTable tabId="23" name="PivotTable1"/>
  </pivotTables>
  <data>
    <olap pivotCacheId="271006385">
      <levels count="2">
        <level uniqueName="[fact_aggregated_bookings_final].[room_category].[(All)]" sourceCaption="(All)" count="0"/>
        <level uniqueName="[fact_aggregated_bookings_final].[room_category].[room_category]" sourceCaption="room_category" count="4">
          <ranges>
            <range startItem="0">
              <i n="[fact_aggregated_bookings_final].[room_category].&amp;[RT1]" c="RT1"/>
              <i n="[fact_aggregated_bookings_final].[room_category].&amp;[RT2]" c="RT2"/>
              <i n="[fact_aggregated_bookings_final].[room_category].&amp;[RT3]" c="RT3"/>
              <i n="[fact_aggregated_bookings_final].[room_category].&amp;[RT4]" c="RT4"/>
            </range>
          </ranges>
        </level>
      </levels>
      <selections count="1">
        <selection n="[fact_aggregated_bookings_final].[room_category].[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220665B0-324D-4350-B23F-D54135B90A5C}" sourceName="[Sheet1].[booking_status]">
  <pivotTables>
    <pivotTable tabId="1" name="PivotTable3"/>
    <pivotTable tabId="23" name="PivotTable1"/>
    <pivotTable tabId="22" name="PivotTable42"/>
    <pivotTable tabId="19" name="PivotTable40"/>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8" name="PivotTable39"/>
    <pivotTable tabId="16" name="PivotTable37"/>
  </pivotTables>
  <data>
    <olap pivotCacheId="1022978185">
      <levels count="2">
        <level uniqueName="[Sheet1].[booking_status].[(All)]" sourceCaption="(All)" count="0"/>
        <level uniqueName="[Sheet1].[booking_status].[booking_status]" sourceCaption="booking_status" count="3" sortOrder="ascending">
          <ranges>
            <range startItem="0">
              <i n="[Sheet1].[booking_status].&amp;[Cancelled]" c="Cancelled"/>
              <i n="[Sheet1].[booking_status].&amp;[Checked Out]" c="Checked Out"/>
              <i n="[Sheet1].[booking_status].&amp;[No Show]" c="No Show"/>
            </range>
          </ranges>
        </level>
      </levels>
      <selections count="1">
        <selection n="[Sheet1].[booking_status].[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12D19498-3A2E-4028-9E32-3CC613D88931}" sourceName="[dim_rooms].[room_class]">
  <pivotTables>
    <pivotTable tabId="1" name="PivotTable8"/>
    <pivotTable tabId="23" name="PivotTable1"/>
    <pivotTable tabId="22" name="PivotTable42"/>
    <pivotTable tabId="19" name="PivotTable40"/>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6"/>
    <pivotTable tabId="1" name="PivotTable3"/>
    <pivotTable tabId="1" name="PivotTable4"/>
    <pivotTable tabId="1" name="PivotTable5"/>
    <pivotTable tabId="1" name="PivotTable6"/>
    <pivotTable tabId="1" name="PivotTable7"/>
    <pivotTable tabId="1" name="PivotTable9"/>
    <pivotTable tabId="11" name="PivotTable32"/>
    <pivotTable tabId="12" name="PivotTable33"/>
    <pivotTable tabId="14" name="PivotTable35"/>
    <pivotTable tabId="18" name="PivotTable39"/>
    <pivotTable tabId="16" name="PivotTable37"/>
  </pivotTables>
  <data>
    <olap pivotCacheId="1022978185">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MM_yy" xr10:uid="{741A179F-F5EB-48B8-86C3-5E82A1A21CD9}" sourceName="[Custom].[MMM yy]">
  <pivotTables>
    <pivotTable tabId="25" name="PivotTable1"/>
    <pivotTable tabId="23" name="PivotTable1"/>
    <pivotTable tabId="22" name="PivotTable42"/>
    <pivotTable tabId="19" name="PivotTable40"/>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6"/>
    <pivotTable tabId="1" name="PivotTable3"/>
    <pivotTable tabId="1" name="PivotTable4"/>
    <pivotTable tabId="1" name="PivotTable5"/>
    <pivotTable tabId="1" name="PivotTable6"/>
    <pivotTable tabId="1" name="PivotTable7"/>
    <pivotTable tabId="1" name="PivotTable8"/>
    <pivotTable tabId="1" name="PivotTable9"/>
    <pivotTable tabId="11" name="PivotTable32"/>
    <pivotTable tabId="12" name="PivotTable33"/>
    <pivotTable tabId="14" name="PivotTable35"/>
    <pivotTable tabId="18" name="PivotTable39"/>
    <pivotTable tabId="16" name="PivotTable37"/>
  </pivotTables>
  <data>
    <olap pivotCacheId="1022978185">
      <levels count="2">
        <level uniqueName="[Custom].[MMM yy].[(All)]" sourceCaption="(All)" count="0"/>
        <level uniqueName="[Custom].[MMM yy].[MMM yy]" sourceCaption="MMM yy" count="4">
          <ranges>
            <range startItem="0">
              <i n="[Custom].[MMM yy].&amp;[Jul 22]" c="Jul 22"/>
              <i n="[Custom].[MMM yy].&amp;[Jun 22]" c="Jun 22"/>
              <i n="[Custom].[MMM yy].&amp;[May 22]" c="May 22"/>
              <i n="[Custom].[MMM yy].&amp;" c="(blank)"/>
            </range>
          </ranges>
        </level>
      </levels>
      <selections count="1">
        <selection n="[Custom].[MMM yy].[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B3313CB-4825-4847-A1DF-717D5F625C85}" sourceName="[Custom].[date]">
  <pivotTables>
    <pivotTable tabId="26" name="PivotTable2"/>
    <pivotTable tabId="23" name="PivotTable1"/>
    <pivotTable tabId="22" name="PivotTable42"/>
    <pivotTable tabId="19" name="PivotTable40"/>
    <pivotTable tabId="1" name="PivotTable1"/>
    <pivotTable tabId="1" name="PivotTable10"/>
    <pivotTable tabId="1" name="PivotTable11"/>
    <pivotTable tabId="1" name="PivotTable12"/>
    <pivotTable tabId="1" name="PivotTable13"/>
    <pivotTable tabId="1" name="PivotTable14"/>
    <pivotTable tabId="1" name="PivotTable15"/>
    <pivotTable tabId="1" name="PivotTable16"/>
    <pivotTable tabId="1" name="PivotTable17"/>
    <pivotTable tabId="1" name="PivotTable18"/>
    <pivotTable tabId="1" name="PivotTable19"/>
    <pivotTable tabId="1" name="PivotTable2"/>
    <pivotTable tabId="1" name="PivotTable20"/>
    <pivotTable tabId="1" name="PivotTable21"/>
    <pivotTable tabId="1" name="PivotTable22"/>
    <pivotTable tabId="1" name="PivotTable23"/>
    <pivotTable tabId="1" name="PivotTable24"/>
    <pivotTable tabId="1" name="PivotTable25"/>
    <pivotTable tabId="1" name="PivotTable26"/>
    <pivotTable tabId="1" name="PivotTable3"/>
    <pivotTable tabId="1" name="PivotTable4"/>
    <pivotTable tabId="1" name="PivotTable5"/>
    <pivotTable tabId="1" name="PivotTable6"/>
    <pivotTable tabId="1" name="PivotTable7"/>
    <pivotTable tabId="1" name="PivotTable8"/>
    <pivotTable tabId="1" name="PivotTable9"/>
    <pivotTable tabId="25" name="PivotTable1"/>
    <pivotTable tabId="11" name="PivotTable32"/>
    <pivotTable tabId="12" name="PivotTable33"/>
    <pivotTable tabId="14" name="PivotTable35"/>
    <pivotTable tabId="18" name="PivotTable39"/>
    <pivotTable tabId="16" name="PivotTable37"/>
  </pivotTables>
  <data>
    <olap pivotCacheId="1022978185">
      <levels count="2">
        <level uniqueName="[Custom].[date].[(All)]" sourceCaption="(All)" count="0"/>
        <level uniqueName="[Custom].[date].[date]" sourceCaption="date" count="93">
          <ranges>
            <range startItem="0">
              <i n="[Custom].[date].&amp;[2022-05-01T00:00:00]" c="01-05-2022"/>
              <i n="[Custom].[date].&amp;[2022-05-02T00:00:00]" c="02-05-2022"/>
              <i n="[Custom].[date].&amp;[2022-05-03T00:00:00]" c="03-05-2022"/>
              <i n="[Custom].[date].&amp;[2022-05-04T00:00:00]" c="04-05-2022"/>
              <i n="[Custom].[date].&amp;[2022-05-05T00:00:00]" c="05-05-2022"/>
              <i n="[Custom].[date].&amp;[2022-05-06T00:00:00]" c="06-05-2022"/>
              <i n="[Custom].[date].&amp;[2022-05-07T00:00:00]" c="07-05-2022"/>
              <i n="[Custom].[date].&amp;[2022-05-08T00:00:00]" c="08-05-2022"/>
              <i n="[Custom].[date].&amp;[2022-05-09T00:00:00]" c="09-05-2022"/>
              <i n="[Custom].[date].&amp;[2022-05-10T00:00:00]" c="10-05-2022"/>
              <i n="[Custom].[date].&amp;[2022-05-11T00:00:00]" c="11-05-2022"/>
              <i n="[Custom].[date].&amp;[2022-05-12T00:00:00]" c="12-05-2022"/>
              <i n="[Custom].[date].&amp;[2022-05-13T00:00:00]" c="13-05-2022"/>
              <i n="[Custom].[date].&amp;[2022-05-14T00:00:00]" c="14-05-2022"/>
              <i n="[Custom].[date].&amp;[2022-05-15T00:00:00]" c="15-05-2022"/>
              <i n="[Custom].[date].&amp;[2022-05-16T00:00:00]" c="16-05-2022"/>
              <i n="[Custom].[date].&amp;[2022-05-17T00:00:00]" c="17-05-2022"/>
              <i n="[Custom].[date].&amp;[2022-05-18T00:00:00]" c="18-05-2022"/>
              <i n="[Custom].[date].&amp;[2022-05-19T00:00:00]" c="19-05-2022"/>
              <i n="[Custom].[date].&amp;[2022-05-20T00:00:00]" c="20-05-2022"/>
              <i n="[Custom].[date].&amp;[2022-05-21T00:00:00]" c="21-05-2022"/>
              <i n="[Custom].[date].&amp;[2022-05-22T00:00:00]" c="22-05-2022"/>
              <i n="[Custom].[date].&amp;[2022-05-23T00:00:00]" c="23-05-2022"/>
              <i n="[Custom].[date].&amp;[2022-05-24T00:00:00]" c="24-05-2022"/>
              <i n="[Custom].[date].&amp;[2022-05-25T00:00:00]" c="25-05-2022"/>
              <i n="[Custom].[date].&amp;[2022-05-26T00:00:00]" c="26-05-2022"/>
              <i n="[Custom].[date].&amp;[2022-05-27T00:00:00]" c="27-05-2022"/>
              <i n="[Custom].[date].&amp;[2022-05-28T00:00:00]" c="28-05-2022"/>
              <i n="[Custom].[date].&amp;[2022-05-29T00:00:00]" c="29-05-2022"/>
              <i n="[Custom].[date].&amp;[2022-05-30T00:00:00]" c="30-05-2022"/>
              <i n="[Custom].[date].&amp;[2022-05-31T00:00:00]" c="31-05-2022"/>
              <i n="[Custom].[date].&amp;[2022-06-01T00:00:00]" c="01-06-2022"/>
              <i n="[Custom].[date].&amp;[2022-06-02T00:00:00]" c="02-06-2022"/>
              <i n="[Custom].[date].&amp;[2022-06-03T00:00:00]" c="03-06-2022"/>
              <i n="[Custom].[date].&amp;[2022-06-04T00:00:00]" c="04-06-2022"/>
              <i n="[Custom].[date].&amp;[2022-06-05T00:00:00]" c="05-06-2022"/>
              <i n="[Custom].[date].&amp;[2022-06-06T00:00:00]" c="06-06-2022"/>
              <i n="[Custom].[date].&amp;[2022-06-07T00:00:00]" c="07-06-2022"/>
              <i n="[Custom].[date].&amp;[2022-06-08T00:00:00]" c="08-06-2022"/>
              <i n="[Custom].[date].&amp;[2022-06-09T00:00:00]" c="09-06-2022"/>
              <i n="[Custom].[date].&amp;[2022-06-10T00:00:00]" c="10-06-2022"/>
              <i n="[Custom].[date].&amp;[2022-06-11T00:00:00]" c="11-06-2022"/>
              <i n="[Custom].[date].&amp;[2022-06-12T00:00:00]" c="12-06-2022"/>
              <i n="[Custom].[date].&amp;[2022-06-13T00:00:00]" c="13-06-2022"/>
              <i n="[Custom].[date].&amp;[2022-06-14T00:00:00]" c="14-06-2022"/>
              <i n="[Custom].[date].&amp;[2022-06-15T00:00:00]" c="15-06-2022"/>
              <i n="[Custom].[date].&amp;[2022-06-16T00:00:00]" c="16-06-2022"/>
              <i n="[Custom].[date].&amp;[2022-06-17T00:00:00]" c="17-06-2022"/>
              <i n="[Custom].[date].&amp;[2022-06-18T00:00:00]" c="18-06-2022"/>
              <i n="[Custom].[date].&amp;[2022-06-19T00:00:00]" c="19-06-2022"/>
              <i n="[Custom].[date].&amp;[2022-06-20T00:00:00]" c="20-06-2022"/>
              <i n="[Custom].[date].&amp;[2022-06-21T00:00:00]" c="21-06-2022"/>
              <i n="[Custom].[date].&amp;[2022-06-22T00:00:00]" c="22-06-2022"/>
              <i n="[Custom].[date].&amp;[2022-06-23T00:00:00]" c="23-06-2022"/>
              <i n="[Custom].[date].&amp;[2022-06-24T00:00:00]" c="24-06-2022"/>
              <i n="[Custom].[date].&amp;[2022-06-25T00:00:00]" c="25-06-2022"/>
              <i n="[Custom].[date].&amp;[2022-06-26T00:00:00]" c="26-06-2022"/>
              <i n="[Custom].[date].&amp;[2022-06-27T00:00:00]" c="27-06-2022"/>
              <i n="[Custom].[date].&amp;[2022-06-28T00:00:00]" c="28-06-2022"/>
              <i n="[Custom].[date].&amp;[2022-06-29T00:00:00]" c="29-06-2022"/>
              <i n="[Custom].[date].&amp;[2022-06-30T00:00:00]" c="30-06-2022"/>
              <i n="[Custom].[date].&amp;[2022-07-01T00:00:00]" c="01-07-2022"/>
              <i n="[Custom].[date].&amp;[2022-07-02T00:00:00]" c="02-07-2022"/>
              <i n="[Custom].[date].&amp;[2022-07-03T00:00:00]" c="03-07-2022"/>
              <i n="[Custom].[date].&amp;[2022-07-04T00:00:00]" c="04-07-2022"/>
              <i n="[Custom].[date].&amp;[2022-07-05T00:00:00]" c="05-07-2022"/>
              <i n="[Custom].[date].&amp;[2022-07-06T00:00:00]" c="06-07-2022"/>
              <i n="[Custom].[date].&amp;[2022-07-07T00:00:00]" c="07-07-2022"/>
              <i n="[Custom].[date].&amp;[2022-07-08T00:00:00]" c="08-07-2022"/>
              <i n="[Custom].[date].&amp;[2022-07-09T00:00:00]" c="09-07-2022"/>
              <i n="[Custom].[date].&amp;[2022-07-10T00:00:00]" c="10-07-2022"/>
              <i n="[Custom].[date].&amp;[2022-07-11T00:00:00]" c="11-07-2022"/>
              <i n="[Custom].[date].&amp;[2022-07-12T00:00:00]" c="12-07-2022"/>
              <i n="[Custom].[date].&amp;[2022-07-13T00:00:00]" c="13-07-2022"/>
              <i n="[Custom].[date].&amp;[2022-07-14T00:00:00]" c="14-07-2022"/>
              <i n="[Custom].[date].&amp;[2022-07-15T00:00:00]" c="15-07-2022"/>
              <i n="[Custom].[date].&amp;[2022-07-16T00:00:00]" c="16-07-2022"/>
              <i n="[Custom].[date].&amp;[2022-07-17T00:00:00]" c="17-07-2022"/>
              <i n="[Custom].[date].&amp;[2022-07-18T00:00:00]" c="18-07-2022"/>
              <i n="[Custom].[date].&amp;[2022-07-19T00:00:00]" c="19-07-2022"/>
              <i n="[Custom].[date].&amp;[2022-07-20T00:00:00]" c="20-07-2022"/>
              <i n="[Custom].[date].&amp;[2022-07-21T00:00:00]" c="21-07-2022"/>
              <i n="[Custom].[date].&amp;[2022-07-22T00:00:00]" c="22-07-2022"/>
              <i n="[Custom].[date].&amp;[2022-07-23T00:00:00]" c="23-07-2022"/>
              <i n="[Custom].[date].&amp;[2022-07-24T00:00:00]" c="24-07-2022"/>
              <i n="[Custom].[date].&amp;[2022-07-25T00:00:00]" c="25-07-2022"/>
              <i n="[Custom].[date].&amp;[2022-07-26T00:00:00]" c="26-07-2022"/>
              <i n="[Custom].[date].&amp;[2022-07-27T00:00:00]" c="27-07-2022"/>
              <i n="[Custom].[date].&amp;[2022-07-28T00:00:00]" c="28-07-2022"/>
              <i n="[Custom].[date].&amp;[2022-07-29T00:00:00]" c="29-07-2022"/>
              <i n="[Custom].[date].&amp;[2022-07-30T00:00:00]" c="30-07-2022"/>
              <i n="[Custom].[date].&amp;[2022-07-31T00:00:00]" c="31-07-2022"/>
              <i n="[Custom].[date].&amp;" c="(blank)"/>
            </range>
          </ranges>
        </level>
      </levels>
      <selections count="1">
        <selection n="[Custom].[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_generated 3" xr10:uid="{D88D976E-A95C-4AE8-9CC6-7539BC291B0F}" cache="Slicer_revenue_generated1" caption="revenue_generated" startItem="17" level="1" rowHeight="234950"/>
  <slicer name="ratings_given 3" xr10:uid="{65461735-7FB6-4B83-BAE3-65132110F95F}" cache="Slicer_ratings_given1" caption="ratings_given" startItem="2" level="1" rowHeight="234950"/>
  <slicer name="property_name 1" xr10:uid="{44930731-AF16-4333-B882-3592C98C6A37}" cache="Slicer_property_name" caption="property_name" level="1" rowHeight="234950"/>
  <slicer name="room_category 3" xr10:uid="{A95A54D6-6369-40CA-897F-E9E3C8CDFE53}" cache="Slicer_room_category1" caption="room_category" startItem="3" level="1" rowHeight="234950"/>
  <slicer name="booking_status" xr10:uid="{F5553E0F-925F-4CE7-BF44-53A01372210B}" cache="Slicer_booking_status" caption="booking_status" level="1" rowHeight="234950"/>
  <slicer name="MMM yy 1" xr10:uid="{ED4B40A9-6038-4217-9A37-D868FA8049F7}" cache="Slicer_MMM_yy" caption="MMM yy" level="1" rowHeight="234950"/>
  <slicer name="date 1" xr10:uid="{0D5D4D2D-9B99-4C55-A8FD-E5687049B7E2}" cache="Slicer_date" caption="dat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_generated 2" xr10:uid="{404D7FC6-6D9E-4967-BD16-B45EE61A73A4}" cache="Slicer_revenue_generated1" caption="revenue_generated" startItem="15" level="1" rowHeight="252000"/>
  <slicer name="city 1" xr10:uid="{731CA9D8-DF36-4900-98FE-82100744FC66}" cache="Slicer_city" caption="city" level="1" rowHeight="234950"/>
  <slicer name="property_name" xr10:uid="{3A366E2A-EA58-488D-87D2-22BBC7862B3F}" cache="Slicer_property_name" caption="property_name" level="1" rowHeight="234950"/>
  <slicer name="category" xr10:uid="{54502C56-8BFB-427B-911E-8D1FEE56CB0A}" cache="Slicer_category" caption="category" level="1" rowHeight="234950"/>
  <slicer name="room_class" xr10:uid="{C1054F02-6895-4632-BE85-DF6921F96F61}" cache="Slicer_room_class" caption="room_class"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ategory 1" xr10:uid="{57BE2DA2-C696-47CF-85DC-2E875D05DD4F}" cache="Slicer_room_category" caption="room_category" level="1" rowHeight="234950"/>
  <slicer name="cancellation_reason 2" xr10:uid="{6E042F5A-3BE6-4EEB-A642-1BC9A2F0EF4C}" cache="Slicer_cancellation_reason" caption="cancellation_reason" startItem="3" level="1" rowHeight="234950"/>
  <slicer name="cancellation_reason 1" xr10:uid="{98CDDC1E-51F3-434F-88B1-0E7845F3A904}" cache="Slicer_cancellation_reason" caption="cancellation_reason" level="1" rowHeight="234950"/>
  <slicer name="dim_hotels.property_name 1" xr10:uid="{AE1CD914-90BF-46B6-B85D-C87A3DF0794D}" cache="Slicer_dim_hotels.property_name" caption="dim_hotels.property_nam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platform" xr10:uid="{170FD52B-0C0C-4742-A5FA-E1864C79520C}" cache="Slicer_booking_platform" caption="booking_platform" level="1" rowHeight="180000"/>
  <slicer name="room_category" xr10:uid="{3691C9C9-9B55-4F53-A881-3C48E7577F6F}" cache="Slicer_room_category" caption="room_category" level="1" rowHeight="234950"/>
  <slicer name="booking_channel 1" xr10:uid="{48F2A00A-1965-4395-8B4E-DEC9136252D1}" cache="Slicer_booking_channel1" caption="booking_channel"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_generated 1" xr10:uid="{66932A31-6C84-4E12-8E8F-69DC82B62867}" cache="Slicer_revenue_generated1" caption="revenue_generated"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llation_reason" xr10:uid="{E4307E1E-43E4-42DB-868C-9E759D4851F3}" cache="Slicer_cancellation_reason" caption="cancellation_reason"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om_category 2" xr10:uid="{1B334ED1-63B1-42B1-A94B-694D0F07B264}" cache="Slicer_room_category1" caption="room_category" level="1"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oking_channel 2" xr10:uid="{FA62D759-C9E6-4862-B514-263F7A55E928}" cache="Slicer_booking_channel1" caption="booking_channel" level="1"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MM yy" xr10:uid="{F78EAA06-D9D1-417D-8D56-C6CF3E3C563F}" cache="Slicer_MMM_yy" caption="MMM yy" level="1" rowHeight="2349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83083870-6709-447D-9821-5C1210DFA951}" cache="Slicer_date" caption="date" level="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28.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29.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30.xml"/></Relationships>
</file>

<file path=xl/worksheets/_rels/sheet11.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3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32.xml"/></Relationships>
</file>

<file path=xl/worksheets/_rels/sheet13.xml.rels><?xml version="1.0" encoding="UTF-8" standalone="yes"?>
<Relationships xmlns="http://schemas.openxmlformats.org/package/2006/relationships"><Relationship Id="rId3" Type="http://schemas.microsoft.com/office/2007/relationships/slicer" Target="../slicers/slicer9.xml"/><Relationship Id="rId2" Type="http://schemas.openxmlformats.org/officeDocument/2006/relationships/drawing" Target="../drawings/drawing10.xml"/><Relationship Id="rId1" Type="http://schemas.openxmlformats.org/officeDocument/2006/relationships/pivotTable" Target="../pivotTables/pivotTable33.xml"/></Relationships>
</file>

<file path=xl/worksheets/_rels/sheet14.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1.xml"/><Relationship Id="rId1" Type="http://schemas.openxmlformats.org/officeDocument/2006/relationships/pivotTable" Target="../pivotTables/pivotTable3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3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3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8FD2-3856-4F9E-9435-888705578C6E}">
  <sheetPr codeName="Sheet1"/>
  <dimension ref="B3:S49"/>
  <sheetViews>
    <sheetView zoomScale="83" zoomScaleNormal="83" workbookViewId="0">
      <selection activeCell="T30" sqref="T30"/>
    </sheetView>
  </sheetViews>
  <sheetFormatPr defaultRowHeight="14.4" x14ac:dyDescent="0.3"/>
  <cols>
    <col min="2" max="2" width="12.77734375" bestFit="1" customWidth="1"/>
    <col min="3" max="3" width="22.109375" bestFit="1" customWidth="1"/>
    <col min="5" max="5" width="12.77734375" bestFit="1" customWidth="1"/>
    <col min="6" max="6" width="18.44140625" bestFit="1" customWidth="1"/>
    <col min="8" max="8" width="12.77734375" bestFit="1" customWidth="1"/>
    <col min="9" max="9" width="22.109375" bestFit="1" customWidth="1"/>
    <col min="10" max="10" width="18.88671875" bestFit="1" customWidth="1"/>
    <col min="11" max="11" width="12.77734375" bestFit="1" customWidth="1"/>
    <col min="12" max="12" width="22.109375" bestFit="1" customWidth="1"/>
    <col min="14" max="14" width="12.77734375" bestFit="1" customWidth="1"/>
    <col min="15" max="15" width="13.88671875" bestFit="1" customWidth="1"/>
    <col min="16" max="16" width="13.33203125" bestFit="1" customWidth="1"/>
    <col min="17" max="17" width="12.21875" bestFit="1" customWidth="1"/>
    <col min="18" max="18" width="13.44140625" bestFit="1" customWidth="1"/>
    <col min="19" max="19" width="13.77734375" bestFit="1" customWidth="1"/>
  </cols>
  <sheetData>
    <row r="3" spans="2:15" x14ac:dyDescent="0.3">
      <c r="B3" s="1" t="s">
        <v>16</v>
      </c>
      <c r="C3" t="s">
        <v>24</v>
      </c>
      <c r="E3" s="1" t="s">
        <v>16</v>
      </c>
      <c r="F3" t="s">
        <v>24</v>
      </c>
      <c r="H3" s="1" t="s">
        <v>16</v>
      </c>
      <c r="I3" t="s">
        <v>29</v>
      </c>
      <c r="K3" s="1" t="s">
        <v>16</v>
      </c>
      <c r="L3" t="s">
        <v>24</v>
      </c>
      <c r="N3" s="1" t="s">
        <v>16</v>
      </c>
      <c r="O3" t="s">
        <v>40</v>
      </c>
    </row>
    <row r="4" spans="2:15" x14ac:dyDescent="0.3">
      <c r="B4" s="2" t="s">
        <v>17</v>
      </c>
      <c r="C4" s="3">
        <v>260051178</v>
      </c>
      <c r="E4" s="2" t="s">
        <v>0</v>
      </c>
      <c r="F4" s="3">
        <v>140713020</v>
      </c>
      <c r="H4" s="2" t="s">
        <v>26</v>
      </c>
      <c r="I4">
        <v>33420</v>
      </c>
      <c r="K4" s="2" t="s">
        <v>2</v>
      </c>
      <c r="L4" s="3">
        <v>1156923150</v>
      </c>
      <c r="N4" s="2" t="s">
        <v>56</v>
      </c>
      <c r="O4">
        <v>34009</v>
      </c>
    </row>
    <row r="5" spans="2:15" x14ac:dyDescent="0.3">
      <c r="B5" s="2" t="s">
        <v>18</v>
      </c>
      <c r="C5" s="3">
        <v>260855522</v>
      </c>
      <c r="E5" s="2" t="s">
        <v>3</v>
      </c>
      <c r="F5" s="3">
        <v>128598765</v>
      </c>
      <c r="H5" s="2" t="s">
        <v>27</v>
      </c>
      <c r="I5">
        <v>94411</v>
      </c>
      <c r="K5" s="2" t="s">
        <v>1</v>
      </c>
      <c r="L5" s="3">
        <v>480234710</v>
      </c>
      <c r="N5" s="2" t="s">
        <v>57</v>
      </c>
      <c r="O5">
        <v>33127</v>
      </c>
    </row>
    <row r="6" spans="2:15" x14ac:dyDescent="0.3">
      <c r="B6" s="2" t="s">
        <v>19</v>
      </c>
      <c r="C6" s="3">
        <v>285811939</v>
      </c>
      <c r="E6" s="2" t="s">
        <v>4</v>
      </c>
      <c r="F6" s="3">
        <v>125266176</v>
      </c>
      <c r="H6" s="2" t="s">
        <v>28</v>
      </c>
      <c r="I6">
        <v>6759</v>
      </c>
      <c r="K6" s="2" t="s">
        <v>25</v>
      </c>
      <c r="L6" s="3">
        <v>71613369</v>
      </c>
      <c r="N6" s="2" t="s">
        <v>58</v>
      </c>
      <c r="O6">
        <v>33772</v>
      </c>
    </row>
    <row r="7" spans="2:15" x14ac:dyDescent="0.3">
      <c r="B7" s="2" t="s">
        <v>20</v>
      </c>
      <c r="C7" s="3">
        <v>320312468</v>
      </c>
      <c r="E7" s="2" t="s">
        <v>5</v>
      </c>
      <c r="F7" s="3">
        <v>129609069</v>
      </c>
      <c r="H7" s="2" t="s">
        <v>23</v>
      </c>
      <c r="I7">
        <v>134590</v>
      </c>
      <c r="K7" s="2" t="s">
        <v>23</v>
      </c>
      <c r="L7" s="3">
        <v>1708771229</v>
      </c>
      <c r="N7" s="2" t="s">
        <v>59</v>
      </c>
      <c r="O7">
        <v>33682</v>
      </c>
    </row>
    <row r="8" spans="2:15" x14ac:dyDescent="0.3">
      <c r="B8" s="2" t="s">
        <v>21</v>
      </c>
      <c r="C8" s="3">
        <v>211532764</v>
      </c>
      <c r="E8" s="2" t="s">
        <v>6</v>
      </c>
      <c r="F8" s="3">
        <v>123789948</v>
      </c>
      <c r="N8" s="2" t="s">
        <v>23</v>
      </c>
      <c r="O8">
        <v>134590</v>
      </c>
    </row>
    <row r="9" spans="2:15" x14ac:dyDescent="0.3">
      <c r="B9" s="2" t="s">
        <v>22</v>
      </c>
      <c r="C9" s="3">
        <v>304081863</v>
      </c>
      <c r="E9" s="2" t="s">
        <v>7</v>
      </c>
      <c r="F9" s="3">
        <v>139583930</v>
      </c>
    </row>
    <row r="10" spans="2:15" x14ac:dyDescent="0.3">
      <c r="B10" s="2" t="s">
        <v>76</v>
      </c>
      <c r="C10" s="3">
        <v>66125495</v>
      </c>
      <c r="E10" s="2" t="s">
        <v>8</v>
      </c>
      <c r="F10" s="3">
        <v>129558544</v>
      </c>
    </row>
    <row r="11" spans="2:15" x14ac:dyDescent="0.3">
      <c r="B11" s="2" t="s">
        <v>23</v>
      </c>
      <c r="C11" s="3">
        <v>1708771229</v>
      </c>
      <c r="E11" s="2" t="s">
        <v>9</v>
      </c>
      <c r="F11" s="3">
        <v>124624861</v>
      </c>
    </row>
    <row r="12" spans="2:15" x14ac:dyDescent="0.3">
      <c r="E12" s="2" t="s">
        <v>10</v>
      </c>
      <c r="F12" s="3">
        <v>137819495</v>
      </c>
      <c r="H12" s="1" t="s">
        <v>16</v>
      </c>
      <c r="I12" t="s">
        <v>24</v>
      </c>
      <c r="K12" s="1" t="s">
        <v>16</v>
      </c>
      <c r="L12" t="s">
        <v>24</v>
      </c>
    </row>
    <row r="13" spans="2:15" x14ac:dyDescent="0.3">
      <c r="E13" s="2" t="s">
        <v>11</v>
      </c>
      <c r="F13" s="3">
        <v>136300386</v>
      </c>
      <c r="H13" s="2" t="s">
        <v>32</v>
      </c>
      <c r="I13" s="3">
        <v>499184195</v>
      </c>
      <c r="K13" s="2" t="s">
        <v>35</v>
      </c>
      <c r="L13" s="3">
        <v>420397050</v>
      </c>
    </row>
    <row r="14" spans="2:15" x14ac:dyDescent="0.3">
      <c r="B14" s="1" t="s">
        <v>16</v>
      </c>
      <c r="C14" t="s">
        <v>24</v>
      </c>
      <c r="E14" s="2" t="s">
        <v>12</v>
      </c>
      <c r="F14" s="3">
        <v>124964422</v>
      </c>
      <c r="H14" s="2" t="s">
        <v>33</v>
      </c>
      <c r="I14" s="3">
        <v>564754400</v>
      </c>
      <c r="K14" s="2" t="s">
        <v>77</v>
      </c>
      <c r="L14" s="3">
        <v>294500318</v>
      </c>
    </row>
    <row r="15" spans="2:15" x14ac:dyDescent="0.3">
      <c r="B15" s="2" t="s">
        <v>30</v>
      </c>
      <c r="C15" s="3">
        <v>656019297</v>
      </c>
      <c r="E15" s="2" t="s">
        <v>13</v>
      </c>
      <c r="F15" s="3">
        <v>108266696</v>
      </c>
      <c r="H15" s="2" t="s">
        <v>34</v>
      </c>
      <c r="I15" s="3">
        <v>573219265</v>
      </c>
      <c r="K15" s="2" t="s">
        <v>78</v>
      </c>
      <c r="L15" s="3">
        <v>325232870</v>
      </c>
    </row>
    <row r="16" spans="2:15" x14ac:dyDescent="0.3">
      <c r="B16" s="2" t="s">
        <v>31</v>
      </c>
      <c r="C16" s="3">
        <v>1052751932</v>
      </c>
      <c r="E16" s="2" t="s">
        <v>14</v>
      </c>
      <c r="F16" s="3">
        <v>84200266</v>
      </c>
      <c r="H16" s="2" t="s">
        <v>25</v>
      </c>
      <c r="I16" s="3">
        <v>71613369</v>
      </c>
      <c r="K16" s="2" t="s">
        <v>79</v>
      </c>
      <c r="L16" s="3">
        <v>668640991</v>
      </c>
    </row>
    <row r="17" spans="2:19" x14ac:dyDescent="0.3">
      <c r="B17" s="2" t="s">
        <v>23</v>
      </c>
      <c r="C17" s="3">
        <v>1708771229</v>
      </c>
      <c r="E17" s="2" t="s">
        <v>15</v>
      </c>
      <c r="F17" s="3">
        <v>3862282</v>
      </c>
      <c r="H17" s="2" t="s">
        <v>23</v>
      </c>
      <c r="I17" s="3">
        <v>1708771229</v>
      </c>
      <c r="K17" s="2" t="s">
        <v>23</v>
      </c>
      <c r="L17" s="3">
        <v>1708771229</v>
      </c>
    </row>
    <row r="18" spans="2:19" x14ac:dyDescent="0.3">
      <c r="E18" s="2" t="s">
        <v>25</v>
      </c>
      <c r="F18" s="3">
        <v>71613369</v>
      </c>
    </row>
    <row r="19" spans="2:19" x14ac:dyDescent="0.3">
      <c r="E19" s="2" t="s">
        <v>23</v>
      </c>
      <c r="F19" s="3">
        <v>1708771229</v>
      </c>
    </row>
    <row r="22" spans="2:19" x14ac:dyDescent="0.3">
      <c r="B22" s="1" t="s">
        <v>16</v>
      </c>
      <c r="C22" t="s">
        <v>24</v>
      </c>
      <c r="E22" s="1" t="s">
        <v>16</v>
      </c>
      <c r="F22" t="s">
        <v>40</v>
      </c>
      <c r="H22" s="1" t="s">
        <v>16</v>
      </c>
      <c r="I22" t="s">
        <v>40</v>
      </c>
      <c r="K22" s="1" t="s">
        <v>16</v>
      </c>
      <c r="L22" t="s">
        <v>53</v>
      </c>
    </row>
    <row r="23" spans="2:19" x14ac:dyDescent="0.3">
      <c r="B23" s="2" t="s">
        <v>36</v>
      </c>
      <c r="C23" s="3">
        <v>560271204</v>
      </c>
      <c r="E23" s="2" t="s">
        <v>0</v>
      </c>
      <c r="F23">
        <v>11076</v>
      </c>
      <c r="H23" s="2" t="s">
        <v>46</v>
      </c>
      <c r="I23">
        <v>6755</v>
      </c>
      <c r="K23" s="2" t="s">
        <v>48</v>
      </c>
      <c r="L23">
        <v>8214</v>
      </c>
      <c r="O23" t="s">
        <v>24</v>
      </c>
      <c r="P23" t="s">
        <v>40</v>
      </c>
      <c r="Q23" t="s">
        <v>54</v>
      </c>
      <c r="R23" s="9" t="s">
        <v>61</v>
      </c>
      <c r="S23" s="9" t="s">
        <v>62</v>
      </c>
    </row>
    <row r="24" spans="2:19" x14ac:dyDescent="0.3">
      <c r="B24" s="2" t="s">
        <v>37</v>
      </c>
      <c r="C24" s="3">
        <v>462166344</v>
      </c>
      <c r="E24" s="2" t="s">
        <v>3</v>
      </c>
      <c r="F24">
        <v>10166</v>
      </c>
      <c r="H24" s="2" t="s">
        <v>44</v>
      </c>
      <c r="I24">
        <v>13379</v>
      </c>
      <c r="K24" s="2" t="s">
        <v>49</v>
      </c>
      <c r="L24">
        <v>8359</v>
      </c>
      <c r="O24">
        <v>1708771229</v>
      </c>
      <c r="P24" s="11">
        <v>134590</v>
      </c>
      <c r="Q24" s="4">
        <v>3.6190039341601539</v>
      </c>
      <c r="R24" s="10">
        <f>GETPIVOTDATA("[Measures].[Count of booking_status]",$H$3,"[Sheet1].[booking_status]","[Sheet1].[booking_status].&amp;[Cancelled]")/GETPIVOTDATA("[Measures].[Count of booking_status]",$H$3)</f>
        <v>0.24830968125417935</v>
      </c>
      <c r="S24" s="10">
        <v>0.57999999999999996</v>
      </c>
    </row>
    <row r="25" spans="2:19" x14ac:dyDescent="0.3">
      <c r="B25" s="2" t="s">
        <v>38</v>
      </c>
      <c r="C25" s="3">
        <v>376752786</v>
      </c>
      <c r="E25" s="2" t="s">
        <v>4</v>
      </c>
      <c r="F25">
        <v>9816</v>
      </c>
      <c r="H25" s="2" t="s">
        <v>47</v>
      </c>
      <c r="I25">
        <v>8106</v>
      </c>
      <c r="K25" s="2" t="s">
        <v>50</v>
      </c>
      <c r="L25">
        <v>101170</v>
      </c>
      <c r="O25" s="4">
        <f>GETPIVOTDATA("[Measures].[Sum of revenue_realized 2]",$O$23)/10000000</f>
        <v>170.87712289999999</v>
      </c>
    </row>
    <row r="26" spans="2:19" x14ac:dyDescent="0.3">
      <c r="B26" s="2" t="s">
        <v>39</v>
      </c>
      <c r="C26" s="3">
        <v>309580895</v>
      </c>
      <c r="E26" s="2" t="s">
        <v>5</v>
      </c>
      <c r="F26">
        <v>10202</v>
      </c>
      <c r="H26" s="2" t="s">
        <v>41</v>
      </c>
      <c r="I26">
        <v>14756</v>
      </c>
      <c r="K26" s="2" t="s">
        <v>51</v>
      </c>
      <c r="L26">
        <v>8493</v>
      </c>
    </row>
    <row r="27" spans="2:19" x14ac:dyDescent="0.3">
      <c r="B27" s="2" t="s">
        <v>23</v>
      </c>
      <c r="C27" s="3">
        <v>1708771229</v>
      </c>
      <c r="E27" s="2" t="s">
        <v>6</v>
      </c>
      <c r="F27">
        <v>9807</v>
      </c>
      <c r="H27" s="2" t="s">
        <v>45</v>
      </c>
      <c r="I27">
        <v>26898</v>
      </c>
      <c r="K27" s="2" t="s">
        <v>52</v>
      </c>
      <c r="L27">
        <v>8354</v>
      </c>
    </row>
    <row r="28" spans="2:19" x14ac:dyDescent="0.3">
      <c r="E28" s="2" t="s">
        <v>7</v>
      </c>
      <c r="F28">
        <v>11015</v>
      </c>
      <c r="H28" s="2" t="s">
        <v>42</v>
      </c>
      <c r="I28">
        <v>55066</v>
      </c>
      <c r="K28" s="2" t="s">
        <v>23</v>
      </c>
      <c r="L28">
        <v>134590</v>
      </c>
    </row>
    <row r="29" spans="2:19" x14ac:dyDescent="0.3">
      <c r="E29" s="2" t="s">
        <v>8</v>
      </c>
      <c r="F29">
        <v>10204</v>
      </c>
      <c r="H29" s="2" t="s">
        <v>43</v>
      </c>
      <c r="I29">
        <v>9630</v>
      </c>
    </row>
    <row r="30" spans="2:19" x14ac:dyDescent="0.3">
      <c r="B30" s="1" t="s">
        <v>55</v>
      </c>
      <c r="C30" t="s" vm="1">
        <v>74</v>
      </c>
      <c r="E30" s="2" t="s">
        <v>9</v>
      </c>
      <c r="F30">
        <v>9795</v>
      </c>
      <c r="H30" s="2" t="s">
        <v>23</v>
      </c>
      <c r="I30">
        <v>134590</v>
      </c>
      <c r="O30" t="s">
        <v>63</v>
      </c>
      <c r="P30" t="s">
        <v>67</v>
      </c>
      <c r="Q30" t="s">
        <v>66</v>
      </c>
      <c r="R30" t="s">
        <v>64</v>
      </c>
      <c r="S30" t="s">
        <v>65</v>
      </c>
    </row>
    <row r="31" spans="2:19" x14ac:dyDescent="0.3">
      <c r="E31" s="2" t="s">
        <v>10</v>
      </c>
      <c r="F31">
        <v>10866</v>
      </c>
      <c r="O31" s="22">
        <v>1708771229</v>
      </c>
      <c r="P31" s="21">
        <v>0.24830968125417935</v>
      </c>
      <c r="Q31" s="21">
        <v>0.57869255641166761</v>
      </c>
      <c r="R31">
        <v>134590</v>
      </c>
      <c r="S31" s="4">
        <v>3.6190039341601539</v>
      </c>
    </row>
    <row r="32" spans="2:19" x14ac:dyDescent="0.3">
      <c r="B32" s="1" t="s">
        <v>16</v>
      </c>
      <c r="C32" t="s">
        <v>40</v>
      </c>
      <c r="E32" s="2" t="s">
        <v>11</v>
      </c>
      <c r="F32">
        <v>10721</v>
      </c>
    </row>
    <row r="33" spans="2:11" x14ac:dyDescent="0.3">
      <c r="B33" s="2" t="s">
        <v>17</v>
      </c>
      <c r="C33">
        <v>21389</v>
      </c>
      <c r="E33" s="2" t="s">
        <v>12</v>
      </c>
      <c r="F33">
        <v>9802</v>
      </c>
      <c r="H33" s="1" t="s">
        <v>16</v>
      </c>
      <c r="I33" t="s">
        <v>54</v>
      </c>
      <c r="K33" s="1" t="s">
        <v>16</v>
      </c>
    </row>
    <row r="34" spans="2:11" x14ac:dyDescent="0.3">
      <c r="B34" s="2" t="s">
        <v>18</v>
      </c>
      <c r="C34">
        <v>21795</v>
      </c>
      <c r="E34" s="2" t="s">
        <v>13</v>
      </c>
      <c r="F34">
        <v>8542</v>
      </c>
      <c r="H34" s="2" t="s">
        <v>17</v>
      </c>
      <c r="I34" s="4">
        <v>3.7089285714285714</v>
      </c>
      <c r="K34" s="2" t="s">
        <v>35</v>
      </c>
    </row>
    <row r="35" spans="2:11" x14ac:dyDescent="0.3">
      <c r="B35" s="2" t="s">
        <v>19</v>
      </c>
      <c r="C35">
        <v>23323</v>
      </c>
      <c r="E35" s="2" t="s">
        <v>14</v>
      </c>
      <c r="F35">
        <v>6572</v>
      </c>
      <c r="H35" s="2" t="s">
        <v>18</v>
      </c>
      <c r="I35" s="4">
        <v>3.9596500820120286</v>
      </c>
      <c r="K35" s="2" t="s">
        <v>77</v>
      </c>
    </row>
    <row r="36" spans="2:11" x14ac:dyDescent="0.3">
      <c r="B36" s="2" t="s">
        <v>20</v>
      </c>
      <c r="C36">
        <v>23441</v>
      </c>
      <c r="E36" s="2" t="s">
        <v>15</v>
      </c>
      <c r="F36">
        <v>290</v>
      </c>
      <c r="H36" s="2" t="s">
        <v>19</v>
      </c>
      <c r="I36" s="4">
        <v>3.6947993159641888</v>
      </c>
      <c r="K36" s="2" t="s">
        <v>78</v>
      </c>
    </row>
    <row r="37" spans="2:11" x14ac:dyDescent="0.3">
      <c r="B37" s="2" t="s">
        <v>21</v>
      </c>
      <c r="C37">
        <v>17035</v>
      </c>
      <c r="E37" s="2" t="s">
        <v>25</v>
      </c>
      <c r="F37">
        <v>5716</v>
      </c>
      <c r="H37" s="2" t="s">
        <v>20</v>
      </c>
      <c r="I37" s="4">
        <v>3.6192409173939515</v>
      </c>
      <c r="K37" s="2" t="s">
        <v>79</v>
      </c>
    </row>
    <row r="38" spans="2:11" x14ac:dyDescent="0.3">
      <c r="B38" s="2" t="s">
        <v>22</v>
      </c>
      <c r="C38">
        <v>23625</v>
      </c>
      <c r="E38" s="2" t="s">
        <v>23</v>
      </c>
      <c r="F38">
        <v>134590</v>
      </c>
      <c r="H38" s="2" t="s">
        <v>21</v>
      </c>
      <c r="I38" s="4">
        <v>3.099875501452483</v>
      </c>
      <c r="K38" s="2" t="s">
        <v>23</v>
      </c>
    </row>
    <row r="39" spans="2:11" x14ac:dyDescent="0.3">
      <c r="B39" s="2" t="s">
        <v>76</v>
      </c>
      <c r="C39">
        <v>3982</v>
      </c>
      <c r="H39" s="2" t="s">
        <v>22</v>
      </c>
      <c r="I39" s="4">
        <v>3.7495446265938068</v>
      </c>
    </row>
    <row r="40" spans="2:11" x14ac:dyDescent="0.3">
      <c r="B40" s="2" t="s">
        <v>23</v>
      </c>
      <c r="C40">
        <v>134590</v>
      </c>
      <c r="H40" s="2" t="s">
        <v>76</v>
      </c>
      <c r="I40" s="4">
        <v>2.2948564593301435</v>
      </c>
      <c r="K40" s="2" t="s">
        <v>60</v>
      </c>
    </row>
    <row r="41" spans="2:11" x14ac:dyDescent="0.3">
      <c r="B41" s="1" t="s">
        <v>55</v>
      </c>
      <c r="C41" t="s" vm="1">
        <v>74</v>
      </c>
      <c r="H41" s="2" t="s">
        <v>23</v>
      </c>
      <c r="I41" s="4">
        <v>3.6190039341601539</v>
      </c>
      <c r="K41" t="e">
        <f>SUM([1]!Sheet1__2[revenue_realized])</f>
        <v>#REF!</v>
      </c>
    </row>
    <row r="43" spans="2:11" x14ac:dyDescent="0.3">
      <c r="B43" s="1" t="s">
        <v>16</v>
      </c>
      <c r="C43" t="s">
        <v>40</v>
      </c>
      <c r="E43" s="1" t="s">
        <v>16</v>
      </c>
      <c r="F43" t="s">
        <v>40</v>
      </c>
    </row>
    <row r="44" spans="2:11" x14ac:dyDescent="0.3">
      <c r="B44" s="2" t="s">
        <v>36</v>
      </c>
      <c r="C44">
        <v>49505</v>
      </c>
      <c r="E44" s="2" t="s">
        <v>36</v>
      </c>
      <c r="F44">
        <v>49505</v>
      </c>
      <c r="H44" s="1" t="s">
        <v>16</v>
      </c>
      <c r="I44" t="s">
        <v>54</v>
      </c>
    </row>
    <row r="45" spans="2:11" x14ac:dyDescent="0.3">
      <c r="B45" s="2" t="s">
        <v>37</v>
      </c>
      <c r="C45">
        <v>30566</v>
      </c>
      <c r="E45" s="2" t="s">
        <v>37</v>
      </c>
      <c r="F45">
        <v>30566</v>
      </c>
      <c r="H45" s="2" t="s">
        <v>36</v>
      </c>
      <c r="I45" s="4">
        <v>3.6029023112776897</v>
      </c>
    </row>
    <row r="46" spans="2:11" x14ac:dyDescent="0.3">
      <c r="B46" s="2" t="s">
        <v>38</v>
      </c>
      <c r="C46">
        <v>16073</v>
      </c>
      <c r="E46" s="2" t="s">
        <v>38</v>
      </c>
      <c r="F46">
        <v>16073</v>
      </c>
      <c r="H46" s="2" t="s">
        <v>37</v>
      </c>
      <c r="I46" s="4">
        <v>3.5923167385339081</v>
      </c>
    </row>
    <row r="47" spans="2:11" x14ac:dyDescent="0.3">
      <c r="B47" s="2" t="s">
        <v>39</v>
      </c>
      <c r="C47">
        <v>38446</v>
      </c>
      <c r="E47" s="2" t="s">
        <v>39</v>
      </c>
      <c r="F47">
        <v>38446</v>
      </c>
      <c r="H47" s="2" t="s">
        <v>38</v>
      </c>
      <c r="I47" s="4">
        <v>3.6869186046511628</v>
      </c>
    </row>
    <row r="48" spans="2:11" x14ac:dyDescent="0.3">
      <c r="B48" s="2" t="s">
        <v>23</v>
      </c>
      <c r="C48">
        <v>134590</v>
      </c>
      <c r="E48" s="2" t="s">
        <v>23</v>
      </c>
      <c r="F48">
        <v>134590</v>
      </c>
      <c r="H48" s="2" t="s">
        <v>39</v>
      </c>
      <c r="I48" s="4">
        <v>3.6318285397548808</v>
      </c>
    </row>
    <row r="49" spans="8:9" x14ac:dyDescent="0.3">
      <c r="H49" s="2" t="s">
        <v>23</v>
      </c>
      <c r="I49" s="4">
        <v>3.6190039341601539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B3DF5-7230-4BD4-9BD6-6C3DB3E0F1A8}">
  <sheetPr codeName="Sheet2"/>
  <dimension ref="A1:AG68"/>
  <sheetViews>
    <sheetView showGridLines="0" workbookViewId="0"/>
  </sheetViews>
  <sheetFormatPr defaultRowHeight="14.4" x14ac:dyDescent="0.3"/>
  <sheetData>
    <row r="1" spans="1:33" x14ac:dyDescent="0.3">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row>
    <row r="2" spans="1:33"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row>
    <row r="3" spans="1:33"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row>
    <row r="4" spans="1:33"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row>
    <row r="5" spans="1:33"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row>
    <row r="6" spans="1:33"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row>
    <row r="7" spans="1:33"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row>
    <row r="8" spans="1:33"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row>
    <row r="9" spans="1:33"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row>
    <row r="10" spans="1:33"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row>
    <row r="11" spans="1:33"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row>
    <row r="12" spans="1:33"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row>
    <row r="13" spans="1:33"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row>
    <row r="14" spans="1:33"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row>
    <row r="15" spans="1:33"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row>
    <row r="16" spans="1:33"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row>
    <row r="17" spans="1:33"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row>
    <row r="18" spans="1:33"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row>
    <row r="19" spans="1:33"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row>
    <row r="20" spans="1:33"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row>
    <row r="21" spans="1:33"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row>
    <row r="22" spans="1:33"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row>
    <row r="23" spans="1:33"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row>
    <row r="24" spans="1:33"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row>
    <row r="25" spans="1:33"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row>
    <row r="26" spans="1:33"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row>
    <row r="27" spans="1:33"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row>
    <row r="28" spans="1:33"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row>
    <row r="29" spans="1:33"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row>
    <row r="30" spans="1:33"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row>
    <row r="31" spans="1:33"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row>
    <row r="32" spans="1:33"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row>
    <row r="33" spans="1:33"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row>
    <row r="34" spans="1:33"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row>
    <row r="35" spans="1:33"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row>
    <row r="36" spans="1:33"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row>
    <row r="37" spans="1:33"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row>
    <row r="38" spans="1:33"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row>
    <row r="39" spans="1:33"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row>
    <row r="40" spans="1:33"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row>
    <row r="41" spans="1:33"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row>
    <row r="42" spans="1:33"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row>
    <row r="43" spans="1:33"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row>
    <row r="44" spans="1:33"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row>
    <row r="45" spans="1:33"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row>
    <row r="46" spans="1:33"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row>
    <row r="47" spans="1:33"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row>
    <row r="48" spans="1:33"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row>
    <row r="49" spans="1:33"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row>
    <row r="50" spans="1:33"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row>
    <row r="51" spans="1:33"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row>
    <row r="52" spans="1:33"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row>
    <row r="53" spans="1:33"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row>
    <row r="54" spans="1:33"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row>
    <row r="55" spans="1:33"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row>
    <row r="56" spans="1:33"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row>
    <row r="57" spans="1:33"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row>
    <row r="58" spans="1:33"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row>
    <row r="59" spans="1:33"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row>
    <row r="60" spans="1:33"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row>
    <row r="61" spans="1:33"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row>
    <row r="62" spans="1:33"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row>
    <row r="63" spans="1:33"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row>
    <row r="64" spans="1:33"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row>
    <row r="65" spans="1:33"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row>
    <row r="66" spans="1:33"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row>
    <row r="67" spans="1:33"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row>
    <row r="68" spans="1:33"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5785C-CA6F-4E07-B512-203F5AF1C92E}">
  <dimension ref="B3:D20"/>
  <sheetViews>
    <sheetView workbookViewId="0">
      <selection activeCell="B3" sqref="B3"/>
    </sheetView>
  </sheetViews>
  <sheetFormatPr defaultRowHeight="14.4" x14ac:dyDescent="0.3"/>
  <sheetData>
    <row r="3" spans="2:4" x14ac:dyDescent="0.3">
      <c r="B3" s="12"/>
      <c r="C3" s="13"/>
      <c r="D3" s="14"/>
    </row>
    <row r="4" spans="2:4" x14ac:dyDescent="0.3">
      <c r="B4" s="15"/>
      <c r="C4" s="16"/>
      <c r="D4" s="17"/>
    </row>
    <row r="5" spans="2:4" x14ac:dyDescent="0.3">
      <c r="B5" s="15"/>
      <c r="C5" s="16"/>
      <c r="D5" s="17"/>
    </row>
    <row r="6" spans="2:4" x14ac:dyDescent="0.3">
      <c r="B6" s="15"/>
      <c r="C6" s="16"/>
      <c r="D6" s="17"/>
    </row>
    <row r="7" spans="2:4" x14ac:dyDescent="0.3">
      <c r="B7" s="15"/>
      <c r="C7" s="16"/>
      <c r="D7" s="17"/>
    </row>
    <row r="8" spans="2:4" x14ac:dyDescent="0.3">
      <c r="B8" s="15"/>
      <c r="C8" s="16"/>
      <c r="D8" s="17"/>
    </row>
    <row r="9" spans="2:4" x14ac:dyDescent="0.3">
      <c r="B9" s="15"/>
      <c r="C9" s="16"/>
      <c r="D9" s="17"/>
    </row>
    <row r="10" spans="2:4" x14ac:dyDescent="0.3">
      <c r="B10" s="15"/>
      <c r="C10" s="16"/>
      <c r="D10" s="17"/>
    </row>
    <row r="11" spans="2:4" x14ac:dyDescent="0.3">
      <c r="B11" s="15"/>
      <c r="C11" s="16"/>
      <c r="D11" s="17"/>
    </row>
    <row r="12" spans="2:4" x14ac:dyDescent="0.3">
      <c r="B12" s="15"/>
      <c r="C12" s="16"/>
      <c r="D12" s="17"/>
    </row>
    <row r="13" spans="2:4" x14ac:dyDescent="0.3">
      <c r="B13" s="15"/>
      <c r="C13" s="16"/>
      <c r="D13" s="17"/>
    </row>
    <row r="14" spans="2:4" x14ac:dyDescent="0.3">
      <c r="B14" s="15"/>
      <c r="C14" s="16"/>
      <c r="D14" s="17"/>
    </row>
    <row r="15" spans="2:4" x14ac:dyDescent="0.3">
      <c r="B15" s="15"/>
      <c r="C15" s="16"/>
      <c r="D15" s="17"/>
    </row>
    <row r="16" spans="2:4" x14ac:dyDescent="0.3">
      <c r="B16" s="15"/>
      <c r="C16" s="16"/>
      <c r="D16" s="17"/>
    </row>
    <row r="17" spans="2:4" x14ac:dyDescent="0.3">
      <c r="B17" s="15"/>
      <c r="C17" s="16"/>
      <c r="D17" s="17"/>
    </row>
    <row r="18" spans="2:4" x14ac:dyDescent="0.3">
      <c r="B18" s="15"/>
      <c r="C18" s="16"/>
      <c r="D18" s="17"/>
    </row>
    <row r="19" spans="2:4" x14ac:dyDescent="0.3">
      <c r="B19" s="15"/>
      <c r="C19" s="16"/>
      <c r="D19" s="17"/>
    </row>
    <row r="20" spans="2:4" x14ac:dyDescent="0.3">
      <c r="B20" s="18"/>
      <c r="C20" s="19"/>
      <c r="D20"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FDF3-E6B5-46AB-9F9C-E0795B6DE736}">
  <sheetPr codeName="Sheet3"/>
  <dimension ref="A1:AU304"/>
  <sheetViews>
    <sheetView showGridLines="0" tabSelected="1" zoomScale="65" zoomScaleNormal="65" workbookViewId="0">
      <selection activeCell="AF8" sqref="AF8"/>
    </sheetView>
  </sheetViews>
  <sheetFormatPr defaultRowHeight="14.4" x14ac:dyDescent="0.3"/>
  <cols>
    <col min="2" max="2" width="12.6640625" bestFit="1" customWidth="1"/>
    <col min="4" max="4" width="10.44140625" customWidth="1"/>
    <col min="6" max="6" width="17" bestFit="1" customWidth="1"/>
    <col min="28" max="28" width="11.44140625" bestFit="1" customWidth="1"/>
  </cols>
  <sheetData>
    <row r="1" spans="1:47"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row>
    <row r="2" spans="1:47"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row>
    <row r="3" spans="1:47"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row>
    <row r="4" spans="1:47"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row>
    <row r="5" spans="1:47" ht="31.2" x14ac:dyDescent="0.3">
      <c r="A5" s="7"/>
      <c r="B5" s="31" t="s">
        <v>60</v>
      </c>
      <c r="C5" s="7"/>
      <c r="D5" s="31" t="s">
        <v>64</v>
      </c>
      <c r="E5" s="28"/>
      <c r="F5" s="7"/>
      <c r="G5" s="31" t="s">
        <v>69</v>
      </c>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row>
    <row r="6" spans="1:47" ht="27.6" customHeight="1" x14ac:dyDescent="0.3">
      <c r="A6" s="7"/>
      <c r="B6" s="30">
        <f>'Total Revenue'!B4</f>
        <v>1708771229</v>
      </c>
      <c r="C6" s="7"/>
      <c r="D6" s="29">
        <f>AB19</f>
        <v>134590</v>
      </c>
      <c r="E6" s="7"/>
      <c r="F6" s="7"/>
      <c r="G6" s="32">
        <f>'Average Rating'!B4</f>
        <v>3.6190039341601539</v>
      </c>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row>
    <row r="7" spans="1:47"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row>
    <row r="8" spans="1:47" ht="31.2" x14ac:dyDescent="0.3">
      <c r="A8" s="7"/>
      <c r="B8" s="7"/>
      <c r="C8" s="31" t="s">
        <v>67</v>
      </c>
      <c r="D8" s="7"/>
      <c r="E8" s="7"/>
      <c r="F8" s="31" t="s">
        <v>66</v>
      </c>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47" ht="31.8" customHeight="1" x14ac:dyDescent="0.3">
      <c r="A9" s="7"/>
      <c r="B9" s="7"/>
      <c r="C9" s="40">
        <f>'Cancellation %'!C4</f>
        <v>0.24830968125417935</v>
      </c>
      <c r="D9" s="7"/>
      <c r="E9" s="7"/>
      <c r="F9" s="40">
        <f>'Occupancy %'!D4</f>
        <v>0.57869255641166761</v>
      </c>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row>
    <row r="10" spans="1:47"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row>
    <row r="11" spans="1:47"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row>
    <row r="12" spans="1:47"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row>
    <row r="13" spans="1:47"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row>
    <row r="14" spans="1:47"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f>'Total Revenue'!B4</f>
        <v>1708771229</v>
      </c>
      <c r="AC14" s="7"/>
      <c r="AD14" s="7"/>
      <c r="AE14" s="7"/>
      <c r="AF14" s="7"/>
      <c r="AG14" s="7"/>
      <c r="AH14" s="7"/>
      <c r="AI14" s="7"/>
      <c r="AJ14" s="7"/>
      <c r="AK14" s="7"/>
      <c r="AL14" s="7"/>
      <c r="AM14" s="7"/>
      <c r="AN14" s="7"/>
      <c r="AO14" s="7"/>
      <c r="AP14" s="7"/>
      <c r="AQ14" s="7"/>
      <c r="AR14" s="7"/>
      <c r="AS14" s="7"/>
      <c r="AT14" s="7"/>
      <c r="AU14" s="7"/>
    </row>
    <row r="15" spans="1:47"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row>
    <row r="16" spans="1:47"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row>
    <row r="17" spans="1:47"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row>
    <row r="18" spans="1:47"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row>
    <row r="19" spans="1:47"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f>'Total Bookings'!B4</f>
        <v>134590</v>
      </c>
      <c r="AC19" s="7"/>
      <c r="AD19" s="7"/>
      <c r="AE19" s="7"/>
      <c r="AF19" s="7"/>
      <c r="AG19" s="7"/>
      <c r="AH19" s="7"/>
      <c r="AI19" s="7"/>
      <c r="AJ19" s="7"/>
      <c r="AK19" s="7"/>
      <c r="AL19" s="7"/>
      <c r="AM19" s="7"/>
      <c r="AN19" s="7"/>
      <c r="AO19" s="7"/>
      <c r="AP19" s="7"/>
      <c r="AQ19" s="7"/>
      <c r="AR19" s="7"/>
      <c r="AS19" s="7"/>
      <c r="AT19" s="7"/>
      <c r="AU19" s="7"/>
    </row>
    <row r="20" spans="1:47"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row>
    <row r="21" spans="1:47"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26" t="e">
        <f>#REF!</f>
        <v>#REF!</v>
      </c>
      <c r="AD21" s="7"/>
      <c r="AE21" s="7"/>
      <c r="AF21" s="7"/>
      <c r="AG21" s="7"/>
      <c r="AH21" s="7"/>
      <c r="AI21" s="7"/>
      <c r="AJ21" s="7"/>
      <c r="AK21" s="7"/>
      <c r="AL21" s="7"/>
      <c r="AM21" s="7"/>
      <c r="AN21" s="7"/>
      <c r="AO21" s="7"/>
      <c r="AP21" s="7"/>
      <c r="AQ21" s="7"/>
      <c r="AR21" s="7"/>
      <c r="AS21" s="7"/>
      <c r="AT21" s="7"/>
      <c r="AU21" s="7"/>
    </row>
    <row r="22" spans="1:47"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row>
    <row r="23" spans="1:47"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27">
        <f>'Cancellation %'!B4</f>
        <v>134590</v>
      </c>
      <c r="AD23" s="7"/>
      <c r="AE23" s="7"/>
      <c r="AF23" s="7"/>
      <c r="AG23" s="7"/>
      <c r="AH23" s="7"/>
      <c r="AI23" s="7"/>
      <c r="AJ23" s="7"/>
      <c r="AK23" s="7"/>
      <c r="AL23" s="7"/>
      <c r="AM23" s="7"/>
      <c r="AN23" s="7"/>
      <c r="AO23" s="7"/>
      <c r="AP23" s="7"/>
      <c r="AQ23" s="7"/>
      <c r="AR23" s="7"/>
      <c r="AS23" s="7"/>
      <c r="AT23" s="7"/>
      <c r="AU23" s="7"/>
    </row>
    <row r="24" spans="1:47"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27">
        <f>'Occupancy %'!B4</f>
        <v>232576</v>
      </c>
      <c r="AC24" s="7"/>
      <c r="AD24" s="7"/>
      <c r="AE24" s="7"/>
      <c r="AF24" s="7"/>
      <c r="AG24" s="7"/>
      <c r="AH24" s="7"/>
      <c r="AI24" s="7"/>
      <c r="AJ24" s="7"/>
      <c r="AK24" s="7"/>
      <c r="AL24" s="7"/>
      <c r="AM24" s="7"/>
      <c r="AN24" s="7"/>
      <c r="AO24" s="7"/>
      <c r="AP24" s="7"/>
      <c r="AQ24" s="7"/>
      <c r="AR24" s="7"/>
      <c r="AS24" s="7"/>
      <c r="AT24" s="7"/>
      <c r="AU24" s="7"/>
    </row>
    <row r="25" spans="1:47"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row>
    <row r="26" spans="1:47"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row>
    <row r="27" spans="1:47"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row>
    <row r="28" spans="1:47"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row>
    <row r="29" spans="1:47"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row>
    <row r="30" spans="1:47"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row>
    <row r="31" spans="1:47"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row>
    <row r="32" spans="1:47"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row>
    <row r="33" spans="1:47"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row>
    <row r="34" spans="1:47"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row>
    <row r="35" spans="1:47"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row>
    <row r="36" spans="1:47"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row>
    <row r="37" spans="1:47"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row>
    <row r="38" spans="1:47"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row>
    <row r="39" spans="1:47"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row>
    <row r="40" spans="1:47"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row>
    <row r="41" spans="1:47"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row>
    <row r="42" spans="1:47"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row>
    <row r="43" spans="1:47"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row>
    <row r="44" spans="1:47"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row>
    <row r="45" spans="1:47"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row>
    <row r="46" spans="1:47"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row>
    <row r="47" spans="1:47"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row>
    <row r="48" spans="1:47"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row>
    <row r="49" spans="1:47"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row>
    <row r="50" spans="1:47"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row>
    <row r="51" spans="1:47"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row>
    <row r="52" spans="1:47"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row>
    <row r="53" spans="1:47"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row>
    <row r="54" spans="1:47"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row>
    <row r="55" spans="1:47"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row>
    <row r="56" spans="1:47"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row>
    <row r="57" spans="1:47"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row>
    <row r="58" spans="1:47"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row>
    <row r="59" spans="1:47"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row>
    <row r="60" spans="1:47"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row>
    <row r="61" spans="1:47"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row>
    <row r="62" spans="1:47"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row>
    <row r="63" spans="1:47"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row>
    <row r="64" spans="1:47"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row>
    <row r="65" spans="1:47"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row>
    <row r="66" spans="1:47"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row>
    <row r="67" spans="1:47"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row>
    <row r="68" spans="1:47"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row>
    <row r="69" spans="1:47"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row>
    <row r="70" spans="1:47"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row>
    <row r="71" spans="1:47"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row>
    <row r="72" spans="1:47"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row>
    <row r="73" spans="1:47"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row>
    <row r="74" spans="1:47"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row>
    <row r="75" spans="1:47"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row>
    <row r="76" spans="1:47"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row>
    <row r="77" spans="1:47"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row>
    <row r="78" spans="1:47"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row>
    <row r="79" spans="1:47"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row>
    <row r="80" spans="1:47"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row>
    <row r="81" spans="1:47"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row>
    <row r="82" spans="1:47"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row>
    <row r="83" spans="1:47"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row>
    <row r="84" spans="1:47"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row>
    <row r="85" spans="1:47"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row>
    <row r="86" spans="1:47"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row>
    <row r="87" spans="1:47"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row>
    <row r="88" spans="1:47"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row>
    <row r="89" spans="1:47"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row>
    <row r="90" spans="1:47"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row>
    <row r="91" spans="1:47"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row>
    <row r="92" spans="1:47"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row>
    <row r="93" spans="1:47"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row>
    <row r="94" spans="1:47"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row>
    <row r="95" spans="1:47"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row>
    <row r="96" spans="1:47"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row>
    <row r="97" spans="1:47"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row>
    <row r="98" spans="1:47"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row>
    <row r="99" spans="1:47"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row>
    <row r="100" spans="1:47"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row>
    <row r="101" spans="1:47"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row>
    <row r="102" spans="1:47"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row>
    <row r="103" spans="1:47"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row>
    <row r="104" spans="1:47"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row>
    <row r="105" spans="1:47"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row>
    <row r="106" spans="1:47"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row>
    <row r="107" spans="1:47"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row>
    <row r="108" spans="1:47"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row>
    <row r="109" spans="1:47"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row>
    <row r="110" spans="1:47"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row>
    <row r="111" spans="1:47"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row>
    <row r="112" spans="1:47"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row>
    <row r="113" spans="1:47"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row>
    <row r="114" spans="1:47"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row>
    <row r="115" spans="1:47"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row>
    <row r="116" spans="1:47"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row>
    <row r="117" spans="1:47"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row>
    <row r="118" spans="1:47"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row>
    <row r="119" spans="1:47"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row>
    <row r="120" spans="1:47"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row>
    <row r="121" spans="1:47"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row>
    <row r="122" spans="1:47"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row>
    <row r="123" spans="1:47"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row>
    <row r="124" spans="1:47"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row>
    <row r="125" spans="1:47"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row>
    <row r="126" spans="1:47"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row>
    <row r="127" spans="1:47"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row>
    <row r="128" spans="1:47"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row>
    <row r="129" spans="1:47"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row>
    <row r="130" spans="1:47"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row>
    <row r="131" spans="1:47"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row>
    <row r="132" spans="1:47"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row>
    <row r="133" spans="1:47"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row>
    <row r="134" spans="1:47"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row>
    <row r="135" spans="1:47"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row>
    <row r="136" spans="1:47"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row>
    <row r="137" spans="1:47"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row>
    <row r="138" spans="1:47"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row>
    <row r="139" spans="1:47"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row>
    <row r="140" spans="1:47"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row>
    <row r="141" spans="1:47"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row>
    <row r="142" spans="1:47"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row>
    <row r="143" spans="1:47"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row>
    <row r="144" spans="1:47"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row>
    <row r="145" spans="1:47"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row>
    <row r="146" spans="1:47"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row>
    <row r="147" spans="1:47"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row>
    <row r="148" spans="1:47"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row>
    <row r="149" spans="1:47"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row>
    <row r="150" spans="1:47"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row>
    <row r="151" spans="1:47"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row>
    <row r="152" spans="1:47"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row>
    <row r="153" spans="1:47"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row>
    <row r="154" spans="1:47"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row>
    <row r="155" spans="1:47"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row>
    <row r="156" spans="1:47"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row>
    <row r="157" spans="1:47"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row>
    <row r="158" spans="1:47"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row>
    <row r="159" spans="1:47"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row>
    <row r="160" spans="1:47"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row>
    <row r="161" spans="1:47"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row>
    <row r="162" spans="1:47"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row>
    <row r="163" spans="1:47"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row>
    <row r="164" spans="1:47"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row>
    <row r="165" spans="1:47"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row>
    <row r="166" spans="1:47"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row>
    <row r="167" spans="1:47"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row>
    <row r="168" spans="1:47"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row>
    <row r="169" spans="1:47"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row>
    <row r="170" spans="1:47"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row>
    <row r="171" spans="1:47"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row>
    <row r="172" spans="1:47"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row>
    <row r="173" spans="1:47"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row>
    <row r="174" spans="1:47"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row>
    <row r="175" spans="1:47"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row>
    <row r="176" spans="1:47"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row>
    <row r="177" spans="1:47"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row>
    <row r="178" spans="1:47"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row>
    <row r="179" spans="1:47"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row>
    <row r="180" spans="1:47"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row>
    <row r="181" spans="1:47"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row>
    <row r="182" spans="1:47"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row>
    <row r="183" spans="1:47"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row>
    <row r="184" spans="1:47"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row>
    <row r="185" spans="1:47"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row>
    <row r="186" spans="1:47"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row>
    <row r="187" spans="1:47"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row>
    <row r="188" spans="1:47"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row>
    <row r="189" spans="1:47"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row>
    <row r="190" spans="1:47"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row>
    <row r="191" spans="1:47"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row>
    <row r="192" spans="1:47"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row>
    <row r="193" spans="1:47"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row>
    <row r="194" spans="1:47"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row>
    <row r="195" spans="1:47"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row>
    <row r="196" spans="1:47"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row>
    <row r="197" spans="1:47"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row>
    <row r="198" spans="1:47"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row>
    <row r="199" spans="1:47"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row>
    <row r="200" spans="1:47"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row>
    <row r="201" spans="1:47"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row>
    <row r="202" spans="1:47"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row>
    <row r="203" spans="1:47"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row>
    <row r="204" spans="1:47"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row>
    <row r="205" spans="1:47"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row>
    <row r="206" spans="1:47"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row>
    <row r="207" spans="1:47"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row>
    <row r="208" spans="1:47"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row>
    <row r="209" spans="1:47"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row>
    <row r="210" spans="1:47"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row>
    <row r="211" spans="1:47"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row>
    <row r="212" spans="1:47"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row>
    <row r="213" spans="1:47"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row>
    <row r="214" spans="1:47"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row>
    <row r="215" spans="1:47"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row>
    <row r="216" spans="1:47"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row>
    <row r="217" spans="1:47"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row>
    <row r="218" spans="1:47"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row>
    <row r="219" spans="1:47"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row>
    <row r="220" spans="1:47"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row>
    <row r="221" spans="1:47"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row>
    <row r="222" spans="1:47"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row>
    <row r="223" spans="1:47"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row>
    <row r="224" spans="1:47"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row>
    <row r="225" spans="1:47"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row>
    <row r="226" spans="1:47"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row>
    <row r="227" spans="1:47"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row>
    <row r="228" spans="1:47"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row>
    <row r="229" spans="1:47"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row>
    <row r="230" spans="1:47"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row>
    <row r="231" spans="1:47"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row>
    <row r="232" spans="1:47"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row>
    <row r="233" spans="1:47"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row>
    <row r="234" spans="1:47"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row>
    <row r="235" spans="1:47"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row>
    <row r="236" spans="1:47"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row>
    <row r="237" spans="1:47"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row>
    <row r="238" spans="1:47"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row>
    <row r="239" spans="1:47"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row>
    <row r="240" spans="1:47"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row>
    <row r="241" spans="1:47"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row>
    <row r="242" spans="1:47"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row>
    <row r="243" spans="1:47"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row>
    <row r="244" spans="1:47"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row>
    <row r="245" spans="1:47"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row>
    <row r="246" spans="1:47"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row>
    <row r="247" spans="1:47"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row>
    <row r="248" spans="1:47"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row>
    <row r="249" spans="1:47"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row>
    <row r="250" spans="1:47"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row>
    <row r="251" spans="1:47"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row>
    <row r="252" spans="1:47"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row>
    <row r="253" spans="1:47"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row>
    <row r="254" spans="1:47"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row>
    <row r="255" spans="1:47"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row>
    <row r="256" spans="1:47"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row>
    <row r="257" spans="1:47"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row>
    <row r="258" spans="1:47"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row>
    <row r="259" spans="1:47"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row>
    <row r="260" spans="1:47"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row>
    <row r="261" spans="1:47"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row>
    <row r="262" spans="1:47"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row>
    <row r="263" spans="1:47"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row>
    <row r="264" spans="1:47"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row>
    <row r="265" spans="1:47"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row>
    <row r="266" spans="1:47"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row>
    <row r="267" spans="1:47"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row>
    <row r="268" spans="1:47"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row>
    <row r="269" spans="1:47"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row>
    <row r="270" spans="1:47"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row>
    <row r="271" spans="1:47"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row>
    <row r="272" spans="1:47"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row>
    <row r="273" spans="1:47"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row>
    <row r="274" spans="1:47"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row>
    <row r="275" spans="1:47"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row>
    <row r="276" spans="1:47"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row>
    <row r="277" spans="1:47"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row>
    <row r="278" spans="1:47"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row>
    <row r="279" spans="1:47"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row>
    <row r="280" spans="1:47"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row>
    <row r="281" spans="1:47"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row>
    <row r="282" spans="1:47"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row>
    <row r="283" spans="1:47"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row>
    <row r="284" spans="1:47"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row>
    <row r="285" spans="1:47"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row>
    <row r="286" spans="1:47"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row>
    <row r="287" spans="1:47"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row>
    <row r="288" spans="1:47"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row>
    <row r="289" spans="1:47"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row>
    <row r="290" spans="1:47"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row>
    <row r="291" spans="1:47"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row>
    <row r="292" spans="1:47"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row>
    <row r="293" spans="1:47"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row>
    <row r="294" spans="1:47"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row>
    <row r="295" spans="1:47"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row>
    <row r="296" spans="1:47"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row>
    <row r="297" spans="1:47"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row>
    <row r="298" spans="1:47"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row>
    <row r="299" spans="1:47"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row>
    <row r="300" spans="1:47"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row>
    <row r="301" spans="1:47"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row>
    <row r="302" spans="1:47"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row>
    <row r="303" spans="1:47"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row>
    <row r="304" spans="1:47"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924E9-2A9B-4935-A401-AD68434CC043}">
  <sheetPr codeName="Sheet5"/>
  <dimension ref="A1:AV126"/>
  <sheetViews>
    <sheetView showGridLines="0" zoomScale="68" zoomScaleNormal="68" workbookViewId="0">
      <selection activeCell="A23" sqref="A23"/>
    </sheetView>
  </sheetViews>
  <sheetFormatPr defaultRowHeight="14.4" x14ac:dyDescent="0.3"/>
  <cols>
    <col min="1" max="1" width="15.6640625" bestFit="1" customWidth="1"/>
    <col min="25" max="25" width="11" bestFit="1" customWidth="1"/>
  </cols>
  <sheetData>
    <row r="1" spans="1:48" x14ac:dyDescent="0.3">
      <c r="A1" s="6"/>
      <c r="B1" s="6"/>
      <c r="C1" s="6"/>
      <c r="D1" s="6"/>
      <c r="E1" s="6"/>
      <c r="F1" s="6"/>
      <c r="G1" s="6"/>
      <c r="H1" s="6"/>
      <c r="I1" s="6"/>
      <c r="J1" s="6"/>
      <c r="K1" s="6"/>
      <c r="L1" s="6"/>
      <c r="M1" s="6"/>
      <c r="N1" s="6"/>
      <c r="O1" s="6"/>
      <c r="P1" s="6"/>
      <c r="Q1" s="6"/>
      <c r="R1" s="6"/>
      <c r="S1" s="6"/>
      <c r="T1" s="6"/>
      <c r="U1" s="6"/>
      <c r="V1" s="6"/>
      <c r="W1" s="6"/>
      <c r="X1" s="6"/>
    </row>
    <row r="2" spans="1:48" x14ac:dyDescent="0.3">
      <c r="A2" s="6"/>
      <c r="B2" s="6"/>
      <c r="C2" s="6"/>
      <c r="D2" s="6"/>
      <c r="E2" s="6"/>
      <c r="F2" s="6"/>
      <c r="G2" s="6"/>
      <c r="H2" s="6"/>
      <c r="I2" s="6"/>
      <c r="J2" s="6"/>
      <c r="K2" s="6"/>
      <c r="L2" s="6"/>
      <c r="M2" s="6"/>
      <c r="N2" s="6"/>
      <c r="O2" s="6"/>
      <c r="P2" s="6"/>
      <c r="Q2" s="6"/>
      <c r="R2" s="6"/>
      <c r="S2" s="6"/>
      <c r="T2" s="6"/>
      <c r="U2" s="6"/>
      <c r="V2" s="6"/>
      <c r="W2" s="6"/>
      <c r="X2" s="6"/>
    </row>
    <row r="3" spans="1:48" x14ac:dyDescent="0.3">
      <c r="A3" s="6"/>
      <c r="B3" s="6"/>
      <c r="C3" s="6"/>
      <c r="D3" s="6"/>
      <c r="E3" s="6"/>
      <c r="F3" s="6"/>
      <c r="G3" s="6"/>
      <c r="H3" s="6"/>
      <c r="I3" s="6"/>
      <c r="J3" s="6"/>
      <c r="K3" s="6"/>
      <c r="L3" s="6"/>
      <c r="M3" s="6"/>
      <c r="N3" s="6"/>
      <c r="O3" s="6"/>
      <c r="P3" s="6"/>
      <c r="Q3" s="6"/>
      <c r="R3" s="6"/>
      <c r="S3" s="6"/>
      <c r="T3" s="6"/>
      <c r="U3" s="6"/>
      <c r="V3" s="6"/>
      <c r="W3" s="6"/>
      <c r="X3" s="6"/>
    </row>
    <row r="4" spans="1:48"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spans="1:48"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row>
    <row r="6" spans="1:48" ht="15.6" x14ac:dyDescent="0.3">
      <c r="A6" s="37" t="s">
        <v>60</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row>
    <row r="7" spans="1:48" ht="18" x14ac:dyDescent="0.35">
      <c r="A7" s="33">
        <f>Y19</f>
        <v>1708771229</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row>
    <row r="8" spans="1:48"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1:48" ht="15.6" x14ac:dyDescent="0.3">
      <c r="A9" s="37" t="s">
        <v>68</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1:48" ht="18" x14ac:dyDescent="0.35">
      <c r="A10" s="36">
        <f>'Average Rating'!B4</f>
        <v>3.6190039341601539</v>
      </c>
      <c r="B10" s="5"/>
      <c r="C10" s="5"/>
      <c r="D10" s="5"/>
      <c r="E10" s="5"/>
      <c r="F10" s="5"/>
      <c r="G10" s="5"/>
      <c r="H10" s="5"/>
      <c r="I10" s="5"/>
      <c r="J10" s="5"/>
      <c r="K10" s="5"/>
      <c r="L10" s="5"/>
      <c r="M10" s="5"/>
      <c r="N10" s="5"/>
      <c r="O10" s="5"/>
      <c r="P10" s="5"/>
      <c r="Q10" s="5"/>
      <c r="R10" s="5"/>
      <c r="S10" s="5"/>
      <c r="T10" s="5"/>
      <c r="U10" s="5"/>
      <c r="V10" s="5"/>
      <c r="W10" s="5"/>
      <c r="X10" s="5"/>
      <c r="Y10" s="5">
        <f>'Total Bookings'!B4</f>
        <v>134590</v>
      </c>
      <c r="Z10" s="5"/>
      <c r="AA10" s="5"/>
      <c r="AB10" s="5"/>
      <c r="AC10" s="5"/>
      <c r="AD10" s="5"/>
      <c r="AE10" s="5"/>
      <c r="AF10" s="5"/>
      <c r="AG10" s="5"/>
      <c r="AH10" s="5"/>
      <c r="AI10" s="5"/>
      <c r="AJ10" s="5"/>
      <c r="AK10" s="5"/>
      <c r="AL10" s="5"/>
      <c r="AM10" s="5"/>
      <c r="AN10" s="5"/>
      <c r="AO10" s="5"/>
      <c r="AP10" s="5"/>
      <c r="AQ10" s="5"/>
      <c r="AR10" s="5"/>
      <c r="AS10" s="5"/>
      <c r="AT10" s="5"/>
      <c r="AU10" s="5"/>
      <c r="AV10" s="5"/>
    </row>
    <row r="11" spans="1:48"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1:48"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1:48" ht="15.6" x14ac:dyDescent="0.3">
      <c r="A13" s="37" t="s">
        <v>64</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spans="1:48" ht="18" x14ac:dyDescent="0.35">
      <c r="A14" s="35">
        <f>Y10</f>
        <v>134590</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1:48" x14ac:dyDescent="0.3">
      <c r="A15" s="5"/>
      <c r="B15" s="5"/>
      <c r="C15" s="5"/>
      <c r="D15" s="5"/>
      <c r="E15" s="5"/>
      <c r="F15" s="5"/>
      <c r="G15" s="5"/>
      <c r="H15" s="5"/>
      <c r="I15" s="5"/>
      <c r="J15" s="5"/>
      <c r="K15" s="5"/>
      <c r="L15" s="5"/>
      <c r="M15" s="5"/>
      <c r="N15" s="5"/>
      <c r="O15" s="5"/>
      <c r="P15" s="5"/>
      <c r="Q15" s="5"/>
      <c r="R15" s="5"/>
      <c r="S15" s="5"/>
      <c r="T15" s="5"/>
      <c r="U15" s="5"/>
      <c r="V15" s="5"/>
      <c r="W15" s="5"/>
      <c r="X15" s="5"/>
      <c r="Y15" s="5">
        <f>'Total Bookings'!B4</f>
        <v>134590</v>
      </c>
      <c r="Z15" s="5"/>
      <c r="AA15" s="5"/>
      <c r="AB15" s="5"/>
      <c r="AC15" s="5"/>
      <c r="AD15" s="5"/>
      <c r="AE15" s="5"/>
      <c r="AF15" s="5"/>
      <c r="AG15" s="5"/>
      <c r="AH15" s="5"/>
      <c r="AI15" s="5"/>
      <c r="AJ15" s="5"/>
      <c r="AK15" s="5"/>
      <c r="AL15" s="5"/>
      <c r="AM15" s="5"/>
      <c r="AN15" s="5"/>
      <c r="AO15" s="5"/>
      <c r="AP15" s="5"/>
      <c r="AQ15" s="5"/>
      <c r="AR15" s="5"/>
      <c r="AS15" s="5"/>
      <c r="AT15" s="5"/>
      <c r="AU15" s="5"/>
      <c r="AV15" s="5"/>
    </row>
    <row r="16" spans="1:48"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1:48" ht="15.6" x14ac:dyDescent="0.3">
      <c r="A17" s="37" t="s">
        <v>67</v>
      </c>
      <c r="B17" s="5"/>
      <c r="C17" s="5"/>
      <c r="D17" s="5"/>
      <c r="E17" s="5"/>
      <c r="F17" s="5"/>
      <c r="G17" s="5"/>
      <c r="H17" s="5"/>
      <c r="I17" s="5"/>
      <c r="J17" s="5"/>
      <c r="K17" s="5"/>
      <c r="L17" s="5"/>
      <c r="M17" s="5"/>
      <c r="N17" s="5"/>
      <c r="O17" s="5"/>
      <c r="P17" s="5"/>
      <c r="Q17" s="5"/>
      <c r="R17" s="5"/>
      <c r="S17" s="5"/>
      <c r="T17" s="5"/>
      <c r="U17" s="5"/>
      <c r="V17" s="5"/>
      <c r="W17" s="5"/>
      <c r="X17" s="5"/>
      <c r="Y17" s="5"/>
      <c r="Z17" s="5"/>
      <c r="AA17" s="25">
        <f>'Cancellation %'!B4</f>
        <v>134590</v>
      </c>
      <c r="AB17" s="5"/>
      <c r="AC17" s="5"/>
      <c r="AD17" s="5"/>
      <c r="AE17" s="5"/>
      <c r="AF17" s="5"/>
      <c r="AG17" s="5"/>
      <c r="AH17" s="5"/>
      <c r="AI17" s="5"/>
      <c r="AJ17" s="5"/>
      <c r="AK17" s="5"/>
      <c r="AL17" s="5"/>
      <c r="AM17" s="5"/>
      <c r="AN17" s="5"/>
      <c r="AO17" s="5"/>
      <c r="AP17" s="5"/>
      <c r="AQ17" s="5"/>
      <c r="AR17" s="5"/>
      <c r="AS17" s="5"/>
      <c r="AT17" s="5"/>
      <c r="AU17" s="5"/>
      <c r="AV17" s="5"/>
    </row>
    <row r="18" spans="1:48" ht="18" x14ac:dyDescent="0.35">
      <c r="A18" s="41">
        <f>'Cancellation %'!$C$4</f>
        <v>0.24830968125417935</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1:48" x14ac:dyDescent="0.3">
      <c r="A19" s="5"/>
      <c r="B19" s="5"/>
      <c r="C19" s="5"/>
      <c r="D19" s="5"/>
      <c r="E19" s="5"/>
      <c r="F19" s="5"/>
      <c r="G19" s="5"/>
      <c r="H19" s="5"/>
      <c r="I19" s="5"/>
      <c r="J19" s="5"/>
      <c r="K19" s="5"/>
      <c r="L19" s="5"/>
      <c r="M19" s="5"/>
      <c r="N19" s="5"/>
      <c r="O19" s="5"/>
      <c r="P19" s="5"/>
      <c r="Q19" s="5"/>
      <c r="R19" s="5"/>
      <c r="S19" s="5"/>
      <c r="T19" s="5"/>
      <c r="U19" s="5"/>
      <c r="V19" s="5"/>
      <c r="W19" s="5"/>
      <c r="X19" s="5"/>
      <c r="Y19" s="5">
        <f>'Total Revenue'!B4</f>
        <v>1708771229</v>
      </c>
      <c r="Z19" s="5"/>
      <c r="AA19" s="5"/>
      <c r="AB19" s="5"/>
      <c r="AC19" s="5"/>
      <c r="AD19" s="5"/>
      <c r="AE19" s="5"/>
      <c r="AF19" s="5"/>
      <c r="AG19" s="5"/>
      <c r="AH19" s="5"/>
      <c r="AI19" s="5"/>
      <c r="AJ19" s="5"/>
      <c r="AK19" s="5"/>
      <c r="AL19" s="5"/>
      <c r="AM19" s="5"/>
      <c r="AN19" s="5"/>
      <c r="AO19" s="5"/>
      <c r="AP19" s="5"/>
      <c r="AQ19" s="5"/>
      <c r="AR19" s="5"/>
      <c r="AS19" s="5"/>
      <c r="AT19" s="5"/>
      <c r="AU19" s="5"/>
      <c r="AV19" s="5"/>
    </row>
    <row r="20" spans="1:48"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25">
        <f>'Occupancy %'!B4</f>
        <v>232576</v>
      </c>
      <c r="AB20" s="5"/>
      <c r="AC20" s="5"/>
      <c r="AD20" s="5"/>
      <c r="AE20" s="5"/>
      <c r="AF20" s="5"/>
      <c r="AG20" s="5"/>
      <c r="AH20" s="5"/>
      <c r="AI20" s="5"/>
      <c r="AJ20" s="5"/>
      <c r="AK20" s="5"/>
      <c r="AL20" s="5"/>
      <c r="AM20" s="5"/>
      <c r="AN20" s="5"/>
      <c r="AO20" s="5"/>
      <c r="AP20" s="5"/>
      <c r="AQ20" s="5"/>
      <c r="AR20" s="5"/>
      <c r="AS20" s="5"/>
      <c r="AT20" s="5"/>
      <c r="AU20" s="5"/>
      <c r="AV20" s="5"/>
    </row>
    <row r="21" spans="1:48" x14ac:dyDescent="0.3">
      <c r="A21" s="38" t="s">
        <v>66</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1:48" ht="18" x14ac:dyDescent="0.35">
      <c r="A22" s="34">
        <f>'Occupancy %'!D4</f>
        <v>0.57869255641166761</v>
      </c>
      <c r="B22" s="5"/>
      <c r="C22" s="5"/>
      <c r="D22" s="5"/>
      <c r="E22" s="5"/>
      <c r="F22" s="5"/>
      <c r="G22" s="5"/>
      <c r="H22" s="5"/>
      <c r="I22" s="5"/>
      <c r="J22" s="5"/>
      <c r="K22" s="5"/>
      <c r="L22" s="5"/>
      <c r="M22" s="5"/>
      <c r="N22" s="5"/>
      <c r="O22" s="5"/>
      <c r="P22" s="5"/>
      <c r="Q22" s="5"/>
      <c r="R22" s="5"/>
      <c r="S22" s="5"/>
      <c r="T22" s="5"/>
      <c r="U22" s="5"/>
      <c r="V22" s="5"/>
      <c r="W22" s="5"/>
      <c r="X22" s="5"/>
      <c r="Y22" s="24" t="e">
        <f>#REF!</f>
        <v>#REF!</v>
      </c>
      <c r="Z22" s="5"/>
      <c r="AA22" s="5"/>
      <c r="AB22" s="5"/>
      <c r="AC22" s="5"/>
      <c r="AD22" s="5"/>
      <c r="AE22" s="5"/>
      <c r="AF22" s="5"/>
      <c r="AG22" s="5"/>
      <c r="AH22" s="5"/>
      <c r="AI22" s="5"/>
      <c r="AJ22" s="5"/>
      <c r="AK22" s="5"/>
      <c r="AL22" s="5"/>
      <c r="AM22" s="5"/>
      <c r="AN22" s="5"/>
      <c r="AO22" s="5"/>
      <c r="AP22" s="5"/>
      <c r="AQ22" s="5"/>
      <c r="AR22" s="5"/>
      <c r="AS22" s="5"/>
      <c r="AT22" s="5"/>
      <c r="AU22" s="5"/>
      <c r="AV22" s="5"/>
    </row>
    <row r="23" spans="1:48"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1:48" x14ac:dyDescent="0.3">
      <c r="A24" s="5"/>
      <c r="B24" s="5"/>
      <c r="C24" s="5"/>
      <c r="D24" s="5"/>
      <c r="E24" s="5"/>
      <c r="F24" s="5"/>
      <c r="G24" s="5"/>
      <c r="H24" s="5"/>
      <c r="I24" s="5"/>
      <c r="J24" s="5"/>
      <c r="K24" s="5"/>
      <c r="L24" s="5"/>
      <c r="M24" s="5"/>
      <c r="N24" s="5"/>
      <c r="O24" s="5"/>
      <c r="P24" s="5"/>
      <c r="Q24" s="5"/>
      <c r="R24" s="5"/>
      <c r="S24" s="5"/>
      <c r="T24" s="5"/>
      <c r="U24" s="5"/>
      <c r="V24" s="5"/>
      <c r="W24" s="5"/>
      <c r="X24" s="5"/>
      <c r="Y24" s="5"/>
      <c r="Z24" s="5">
        <f>'Total Bookings'!B4</f>
        <v>134590</v>
      </c>
      <c r="AA24" s="5"/>
      <c r="AB24" s="5"/>
      <c r="AC24" s="5"/>
      <c r="AD24" s="5"/>
      <c r="AE24" s="5"/>
      <c r="AF24" s="5"/>
      <c r="AG24" s="5"/>
      <c r="AH24" s="5"/>
      <c r="AI24" s="5"/>
      <c r="AJ24" s="5"/>
      <c r="AK24" s="5"/>
      <c r="AL24" s="5"/>
      <c r="AM24" s="5"/>
      <c r="AN24" s="5"/>
      <c r="AO24" s="5"/>
      <c r="AP24" s="5"/>
      <c r="AQ24" s="5"/>
      <c r="AR24" s="5"/>
      <c r="AS24" s="5"/>
      <c r="AT24" s="5"/>
      <c r="AU24" s="5"/>
      <c r="AV24" s="5"/>
    </row>
    <row r="25" spans="1:48"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spans="1:48"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1:48"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1:48"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1:48" x14ac:dyDescent="0.3">
      <c r="A29" s="5"/>
      <c r="B29" s="5" t="s">
        <v>64</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spans="1:48" x14ac:dyDescent="0.3">
      <c r="A30" s="5"/>
      <c r="B30" s="5">
        <f>Z24</f>
        <v>134590</v>
      </c>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1:48"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1:48"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1:48"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spans="1:48"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1:48"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1:48"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1:48"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1:48"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1:48"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spans="1:48"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1:48"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1:48"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spans="1:48"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1:48"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1:48"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1:48"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1:48"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spans="1:48"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spans="1:48"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spans="1:48"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spans="1:48"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spans="1:48"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spans="1:48"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spans="1:48"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spans="1:48"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spans="1:48"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spans="1:48"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spans="1:48"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spans="1:48"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spans="1:48"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spans="1:48"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spans="1:48"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spans="1:48"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spans="1:48"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spans="1:48"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spans="1:48"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spans="1:48"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spans="1:48"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row>
    <row r="69" spans="1:48"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row>
    <row r="70" spans="1:48"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row>
    <row r="71" spans="1:48"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row>
    <row r="72" spans="1:48"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row>
    <row r="73" spans="1:48"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row>
    <row r="74" spans="1:48"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row>
    <row r="75" spans="1:48"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row>
    <row r="76" spans="1:48"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row>
    <row r="77" spans="1:48"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row>
    <row r="78" spans="1:48"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row>
    <row r="79" spans="1:48"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row>
    <row r="80" spans="1:48"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row>
    <row r="81" spans="1:48"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row>
    <row r="82" spans="1:48"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row>
    <row r="83" spans="1:48"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row>
    <row r="84" spans="1:48"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row>
    <row r="85" spans="1:48"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row>
    <row r="86" spans="1:48"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row>
    <row r="87" spans="1:48"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row>
    <row r="88" spans="1:48"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row>
    <row r="89" spans="1:48"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row>
    <row r="90" spans="1:48"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row>
    <row r="91" spans="1:48"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row>
    <row r="92" spans="1:48"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row>
    <row r="93" spans="1:48"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row>
    <row r="94" spans="1:48"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row>
    <row r="95" spans="1:48"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row>
    <row r="96" spans="1:48"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row>
    <row r="97" spans="1:48"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row>
    <row r="98" spans="1:48"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row>
    <row r="99" spans="1:48"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row>
    <row r="100" spans="1:48"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row>
    <row r="101" spans="1:48"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row>
    <row r="102" spans="1:48"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row>
    <row r="103" spans="1:48"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row>
    <row r="104" spans="1:48"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row>
    <row r="105" spans="1:48"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row>
    <row r="106" spans="1:48"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row>
    <row r="107" spans="1:48"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row>
    <row r="108" spans="1:48"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row>
    <row r="109" spans="1:48"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row>
    <row r="110" spans="1:48"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row>
    <row r="111" spans="1:48"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row>
    <row r="112" spans="1:48"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row>
    <row r="113" spans="1:48"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row>
    <row r="114" spans="1:48"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row>
    <row r="115" spans="1:48"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row>
    <row r="116" spans="1:48"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row>
    <row r="117" spans="1:48"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row>
    <row r="118" spans="1:48"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row>
    <row r="119" spans="1:48"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row>
    <row r="120" spans="1:48"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row>
    <row r="121" spans="1:48"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row>
    <row r="122" spans="1:48"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row>
    <row r="123" spans="1:48"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row>
    <row r="124" spans="1:48"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row>
    <row r="125" spans="1:48"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row>
    <row r="126" spans="1:48"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0F0E-1829-4BC6-BD7B-AF012CCB75F4}">
  <sheetPr codeName="Sheet6"/>
  <dimension ref="A1:AL87"/>
  <sheetViews>
    <sheetView zoomScale="68" zoomScaleNormal="68" workbookViewId="0">
      <selection activeCell="I35" sqref="I35"/>
    </sheetView>
  </sheetViews>
  <sheetFormatPr defaultRowHeight="14.4" x14ac:dyDescent="0.3"/>
  <cols>
    <col min="2" max="2" width="14.44140625" bestFit="1" customWidth="1"/>
    <col min="25" max="25" width="11" bestFit="1" customWidth="1"/>
  </cols>
  <sheetData>
    <row r="1" spans="1:38"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row>
    <row r="2" spans="1:38" x14ac:dyDescent="0.3">
      <c r="A2" s="6"/>
      <c r="B2" s="6"/>
      <c r="C2" s="6"/>
      <c r="D2" s="23"/>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row>
    <row r="3" spans="1:38"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row>
    <row r="4" spans="1:38"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row>
    <row r="5" spans="1:38"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row>
    <row r="6" spans="1:38"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row>
    <row r="7" spans="1:38"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row>
    <row r="8" spans="1:38" ht="15.6" x14ac:dyDescent="0.3">
      <c r="A8" s="5"/>
      <c r="B8" s="37" t="s">
        <v>63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row>
    <row r="9" spans="1:38" ht="18" x14ac:dyDescent="0.35">
      <c r="A9" s="5"/>
      <c r="B9" s="33">
        <f>Y19</f>
        <v>1708771229</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row>
    <row r="10" spans="1:38"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row>
    <row r="11" spans="1:38"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row>
    <row r="12" spans="1:38" ht="15.6" x14ac:dyDescent="0.3">
      <c r="A12" s="5"/>
      <c r="B12" s="37" t="s">
        <v>64</v>
      </c>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row>
    <row r="13" spans="1:38" ht="18" x14ac:dyDescent="0.35">
      <c r="A13" s="5"/>
      <c r="B13" s="35">
        <f>Y23</f>
        <v>134590</v>
      </c>
      <c r="C13" s="5"/>
      <c r="D13" s="5"/>
      <c r="E13" s="5"/>
      <c r="F13" s="5"/>
      <c r="G13" s="5"/>
      <c r="H13" s="5"/>
      <c r="I13" s="5"/>
      <c r="J13" s="5"/>
      <c r="K13" s="5"/>
      <c r="L13" s="5"/>
      <c r="M13" s="5"/>
      <c r="N13" s="5"/>
      <c r="O13" s="5"/>
      <c r="P13" s="5"/>
      <c r="Q13" s="5"/>
      <c r="R13" s="5"/>
      <c r="S13" s="5"/>
      <c r="T13" s="5"/>
      <c r="U13" s="5"/>
      <c r="V13" s="5"/>
      <c r="W13" s="5"/>
      <c r="X13" s="5"/>
      <c r="Y13" s="24" t="e">
        <f>#REF!</f>
        <v>#REF!</v>
      </c>
      <c r="Z13" s="5"/>
      <c r="AA13" s="5"/>
      <c r="AB13" s="5"/>
      <c r="AC13" s="5"/>
      <c r="AD13" s="5"/>
      <c r="AE13" s="5"/>
      <c r="AF13" s="5"/>
      <c r="AG13" s="5"/>
      <c r="AH13" s="5"/>
      <c r="AI13" s="5"/>
      <c r="AJ13" s="5"/>
      <c r="AK13" s="5"/>
      <c r="AL13" s="5"/>
    </row>
    <row r="14" spans="1:38"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row>
    <row r="15" spans="1:38"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row>
    <row r="16" spans="1:38" ht="15.6" x14ac:dyDescent="0.3">
      <c r="A16" s="5"/>
      <c r="B16" s="37" t="s">
        <v>65</v>
      </c>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row>
    <row r="17" spans="1:38" ht="18" x14ac:dyDescent="0.35">
      <c r="A17" s="5"/>
      <c r="B17" s="36">
        <f>'Average Rating'!B4</f>
        <v>3.6190039341601539</v>
      </c>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row>
    <row r="18" spans="1:38"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row>
    <row r="19" spans="1:38" x14ac:dyDescent="0.3">
      <c r="A19" s="5"/>
      <c r="B19" s="5"/>
      <c r="C19" s="5"/>
      <c r="D19" s="5"/>
      <c r="E19" s="5"/>
      <c r="F19" s="5"/>
      <c r="G19" s="5"/>
      <c r="H19" s="5"/>
      <c r="I19" s="5"/>
      <c r="J19" s="5"/>
      <c r="K19" s="5"/>
      <c r="L19" s="5"/>
      <c r="M19" s="5"/>
      <c r="N19" s="5"/>
      <c r="O19" s="5"/>
      <c r="P19" s="5"/>
      <c r="Q19" s="5"/>
      <c r="R19" s="5"/>
      <c r="S19" s="5"/>
      <c r="T19" s="5"/>
      <c r="U19" s="5"/>
      <c r="V19" s="5"/>
      <c r="W19" s="5"/>
      <c r="X19" s="5"/>
      <c r="Y19" s="5">
        <f>'Total Revenue'!B4</f>
        <v>1708771229</v>
      </c>
      <c r="Z19" s="5"/>
      <c r="AA19" s="25">
        <f>'Cancellation %'!B4</f>
        <v>134590</v>
      </c>
      <c r="AB19" s="5"/>
      <c r="AC19" s="5"/>
      <c r="AD19" s="5"/>
      <c r="AE19" s="5"/>
      <c r="AF19" s="5"/>
      <c r="AG19" s="5"/>
      <c r="AH19" s="5"/>
      <c r="AI19" s="5"/>
      <c r="AJ19" s="5"/>
      <c r="AK19" s="5"/>
      <c r="AL19" s="5"/>
    </row>
    <row r="20" spans="1:38"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row>
    <row r="21" spans="1:38" ht="15.6" x14ac:dyDescent="0.3">
      <c r="A21" s="5"/>
      <c r="B21" s="37" t="s">
        <v>67</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row>
    <row r="22" spans="1:38" ht="18" x14ac:dyDescent="0.35">
      <c r="A22" s="5"/>
      <c r="B22" s="42">
        <f>'Cancellation %'!C4</f>
        <v>0.24830968125417935</v>
      </c>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row>
    <row r="23" spans="1:38" x14ac:dyDescent="0.3">
      <c r="A23" s="5"/>
      <c r="B23" s="5"/>
      <c r="C23" s="5"/>
      <c r="D23" s="5"/>
      <c r="E23" s="5"/>
      <c r="F23" s="5"/>
      <c r="G23" s="5"/>
      <c r="H23" s="5"/>
      <c r="I23" s="5"/>
      <c r="J23" s="5"/>
      <c r="K23" s="5"/>
      <c r="L23" s="5"/>
      <c r="M23" s="5"/>
      <c r="N23" s="5"/>
      <c r="O23" s="5"/>
      <c r="P23" s="5"/>
      <c r="Q23" s="5"/>
      <c r="R23" s="5"/>
      <c r="S23" s="5"/>
      <c r="T23" s="5"/>
      <c r="U23" s="5"/>
      <c r="V23" s="5"/>
      <c r="W23" s="5"/>
      <c r="X23" s="5"/>
      <c r="Y23" s="5">
        <f>'Total Bookings'!B4</f>
        <v>134590</v>
      </c>
      <c r="Z23" s="5"/>
      <c r="AA23" s="5"/>
      <c r="AB23" s="5"/>
      <c r="AC23" s="5"/>
      <c r="AD23" s="5"/>
      <c r="AE23" s="5"/>
      <c r="AF23" s="5"/>
      <c r="AG23" s="5"/>
      <c r="AH23" s="5"/>
      <c r="AI23" s="5"/>
      <c r="AJ23" s="5"/>
      <c r="AK23" s="5"/>
      <c r="AL23" s="5"/>
    </row>
    <row r="24" spans="1:38"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row>
    <row r="25" spans="1:38"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row>
    <row r="26" spans="1:38" ht="15.6" x14ac:dyDescent="0.3">
      <c r="A26" s="5"/>
      <c r="B26" s="37" t="s">
        <v>66</v>
      </c>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row>
    <row r="27" spans="1:38" ht="18" x14ac:dyDescent="0.35">
      <c r="A27" s="5"/>
      <c r="B27" s="34">
        <f>'Occupancy %'!D4</f>
        <v>0.57869255641166761</v>
      </c>
      <c r="C27" s="5"/>
      <c r="D27" s="5"/>
      <c r="E27" s="5"/>
      <c r="F27" s="5"/>
      <c r="G27" s="5"/>
      <c r="H27" s="5"/>
      <c r="I27" s="5"/>
      <c r="J27" s="5"/>
      <c r="K27" s="5"/>
      <c r="L27" s="5"/>
      <c r="M27" s="5"/>
      <c r="N27" s="5"/>
      <c r="O27" s="5"/>
      <c r="P27" s="5"/>
      <c r="Q27" s="5"/>
      <c r="R27" s="5"/>
      <c r="S27" s="5"/>
      <c r="T27" s="5"/>
      <c r="U27" s="5"/>
      <c r="V27" s="5"/>
      <c r="W27" s="5"/>
      <c r="X27" s="5"/>
      <c r="Y27" s="5"/>
      <c r="Z27" s="5"/>
      <c r="AA27" s="25">
        <f>'Occupancy %'!B4</f>
        <v>232576</v>
      </c>
      <c r="AB27" s="5"/>
      <c r="AC27" s="5"/>
      <c r="AD27" s="5"/>
      <c r="AE27" s="5"/>
      <c r="AF27" s="5"/>
      <c r="AG27" s="5"/>
      <c r="AH27" s="5"/>
      <c r="AI27" s="5"/>
      <c r="AJ27" s="5"/>
      <c r="AK27" s="5"/>
      <c r="AL27" s="5"/>
    </row>
    <row r="28" spans="1:38"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row>
    <row r="29" spans="1:38"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row>
    <row r="30" spans="1:38"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row>
    <row r="31" spans="1:38"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row>
    <row r="32" spans="1:38"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row>
    <row r="33" spans="1:38"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row>
    <row r="34" spans="1:38"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row>
    <row r="35" spans="1:38"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row>
    <row r="36" spans="1:38"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row>
    <row r="37" spans="1:38"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row>
    <row r="38" spans="1:38"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row>
    <row r="39" spans="1:38"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row>
    <row r="40" spans="1:38"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row>
    <row r="41" spans="1:38"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row>
    <row r="42" spans="1:38"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row>
    <row r="43" spans="1:38"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row>
    <row r="44" spans="1:38"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row>
    <row r="45" spans="1:38"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row>
    <row r="46" spans="1:38"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row>
    <row r="47" spans="1:38"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row>
    <row r="48" spans="1:38"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row>
    <row r="49" spans="1:38"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row>
    <row r="50" spans="1:38"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row>
    <row r="51" spans="1:38" x14ac:dyDescent="0.3">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row>
    <row r="52" spans="1:38" x14ac:dyDescent="0.3">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row>
    <row r="53" spans="1:38" x14ac:dyDescent="0.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row>
    <row r="54" spans="1:38" x14ac:dyDescent="0.3">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row>
    <row r="55" spans="1:38" x14ac:dyDescent="0.3">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row>
    <row r="56" spans="1:38" x14ac:dyDescent="0.3">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row>
    <row r="57" spans="1:38" x14ac:dyDescent="0.3">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row>
    <row r="58" spans="1:38" x14ac:dyDescent="0.3">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row>
    <row r="59" spans="1:38" x14ac:dyDescent="0.3">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row>
    <row r="60" spans="1:38" x14ac:dyDescent="0.3">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row>
    <row r="61" spans="1:38" x14ac:dyDescent="0.3">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row>
    <row r="62" spans="1:38" x14ac:dyDescent="0.3">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row>
    <row r="63" spans="1:38" x14ac:dyDescent="0.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row>
    <row r="64" spans="1:38" x14ac:dyDescent="0.3">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row>
    <row r="65" spans="1:38" x14ac:dyDescent="0.3">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row>
    <row r="66" spans="1:38" x14ac:dyDescent="0.3">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row>
    <row r="67" spans="1:38" x14ac:dyDescent="0.3">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row>
    <row r="68" spans="1:38" x14ac:dyDescent="0.3">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row>
    <row r="69" spans="1:38" x14ac:dyDescent="0.3">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row>
    <row r="70" spans="1:38" x14ac:dyDescent="0.3">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row>
    <row r="71" spans="1:38" x14ac:dyDescent="0.3">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row>
    <row r="72" spans="1:38" x14ac:dyDescent="0.3">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row>
    <row r="73" spans="1:38" x14ac:dyDescent="0.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row>
    <row r="74" spans="1:38" x14ac:dyDescent="0.3">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row>
    <row r="75" spans="1:38" x14ac:dyDescent="0.3">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row>
    <row r="76" spans="1:38" x14ac:dyDescent="0.3">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row>
    <row r="77" spans="1:38" x14ac:dyDescent="0.3">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row>
    <row r="78" spans="1:38" x14ac:dyDescent="0.3">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row>
    <row r="79" spans="1:38" x14ac:dyDescent="0.3">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row>
    <row r="80" spans="1:38" x14ac:dyDescent="0.3">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row>
    <row r="81" spans="1:38" x14ac:dyDescent="0.3">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row>
    <row r="82" spans="1:38" x14ac:dyDescent="0.3">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row>
    <row r="83" spans="1:38" x14ac:dyDescent="0.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row>
    <row r="84" spans="1:38" x14ac:dyDescent="0.3">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row>
    <row r="85" spans="1:38"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row>
    <row r="86" spans="1:38"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row>
    <row r="87" spans="1:38"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DCE6-A3D8-4B78-AB40-5A74F2B6898E}">
  <sheetPr codeName="Sheet7"/>
  <dimension ref="A1:AJ189"/>
  <sheetViews>
    <sheetView showGridLines="0" zoomScale="66" zoomScaleNormal="66" workbookViewId="0">
      <selection activeCell="AD13" sqref="AD13"/>
    </sheetView>
  </sheetViews>
  <sheetFormatPr defaultRowHeight="14.4" x14ac:dyDescent="0.3"/>
  <cols>
    <col min="3" max="3" width="11.33203125" customWidth="1"/>
  </cols>
  <sheetData>
    <row r="1" spans="1:36"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row>
    <row r="2" spans="1:36" x14ac:dyDescent="0.3">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spans="1:36"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row>
    <row r="4" spans="1:36"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row>
    <row r="5" spans="1:36"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spans="1:36" ht="31.2" x14ac:dyDescent="0.3">
      <c r="A6" s="7"/>
      <c r="B6" s="7"/>
      <c r="C6" s="31" t="s">
        <v>70</v>
      </c>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row>
    <row r="7" spans="1:36" ht="27" customHeight="1" x14ac:dyDescent="0.3">
      <c r="A7" s="7"/>
      <c r="B7" s="7"/>
      <c r="C7" s="39">
        <f>Y18</f>
        <v>134590</v>
      </c>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row>
    <row r="8" spans="1:36"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row>
    <row r="9" spans="1:36"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row>
    <row r="10" spans="1:36"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row>
    <row r="11" spans="1:36"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row>
    <row r="12" spans="1:36"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row>
    <row r="13" spans="1:36"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row>
    <row r="14" spans="1:36"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row>
    <row r="15" spans="1:36"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row>
    <row r="16" spans="1:36"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row>
    <row r="17" spans="1:36"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row>
    <row r="18" spans="1:36" x14ac:dyDescent="0.3">
      <c r="A18" s="7"/>
      <c r="B18" s="7"/>
      <c r="C18" s="7"/>
      <c r="D18" s="7"/>
      <c r="E18" s="7"/>
      <c r="F18" s="7"/>
      <c r="G18" s="7"/>
      <c r="H18" s="7"/>
      <c r="I18" s="7"/>
      <c r="J18" s="7"/>
      <c r="K18" s="7"/>
      <c r="L18" s="7"/>
      <c r="M18" s="7"/>
      <c r="N18" s="7"/>
      <c r="O18" s="7"/>
      <c r="P18" s="7"/>
      <c r="Q18" s="7"/>
      <c r="R18" s="7"/>
      <c r="S18" s="7"/>
      <c r="T18" s="7"/>
      <c r="U18" s="7"/>
      <c r="V18" s="7"/>
      <c r="W18" s="7"/>
      <c r="X18" s="7"/>
      <c r="Y18" s="7">
        <f>'Total Bookings'!B4</f>
        <v>134590</v>
      </c>
      <c r="Z18" s="7"/>
      <c r="AA18" s="7"/>
      <c r="AB18" s="7"/>
      <c r="AC18" s="7"/>
      <c r="AD18" s="7"/>
      <c r="AE18" s="7"/>
      <c r="AF18" s="7"/>
      <c r="AG18" s="7"/>
      <c r="AH18" s="7"/>
      <c r="AI18" s="7"/>
      <c r="AJ18" s="7"/>
    </row>
    <row r="19" spans="1:36"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row>
    <row r="20" spans="1:36"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row>
    <row r="21" spans="1:36"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row>
    <row r="22" spans="1:36"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row>
    <row r="23" spans="1:36"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row>
    <row r="24" spans="1:36"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row>
    <row r="25" spans="1:36"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row>
    <row r="26" spans="1:36"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row>
    <row r="27" spans="1:36"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row>
    <row r="28" spans="1:36"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spans="1:36"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spans="1:36"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spans="1:36"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row>
    <row r="33" spans="1:36"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row>
    <row r="34" spans="1:36"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spans="1:36"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row>
    <row r="36" spans="1:36"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row>
    <row r="37" spans="1:36"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row>
    <row r="38" spans="1:36"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row>
    <row r="39" spans="1:36"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row>
    <row r="40" spans="1:36"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row>
    <row r="41" spans="1:36"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row>
    <row r="42" spans="1:36"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row>
    <row r="43" spans="1:36"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row>
    <row r="44" spans="1:36"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row>
    <row r="45" spans="1:36"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row>
    <row r="46" spans="1:36"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row>
    <row r="47" spans="1:36"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row>
    <row r="48" spans="1:36"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spans="1:36"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spans="1:36"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spans="1:36"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row>
    <row r="52" spans="1:36"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row>
    <row r="53" spans="1:36"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row>
    <row r="54" spans="1:36"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row>
    <row r="55" spans="1:36"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row>
    <row r="56" spans="1:36"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row>
    <row r="57" spans="1:36"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row>
    <row r="58" spans="1:36"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row>
    <row r="59" spans="1:36"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row>
    <row r="60" spans="1:36"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row>
    <row r="61" spans="1:36"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row>
    <row r="62" spans="1:36"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row>
    <row r="63" spans="1:36"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row>
    <row r="64" spans="1:36"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row>
    <row r="65" spans="1:36"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row>
    <row r="66" spans="1:36"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row>
    <row r="67" spans="1:36"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row>
    <row r="68" spans="1:36"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row>
    <row r="69" spans="1:36"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row>
    <row r="70" spans="1:36"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row>
    <row r="71" spans="1:36" x14ac:dyDescent="0.3">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row>
    <row r="72" spans="1:36" x14ac:dyDescent="0.3">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row>
    <row r="73" spans="1:36" x14ac:dyDescent="0.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row>
    <row r="74" spans="1:36" x14ac:dyDescent="0.3">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row>
    <row r="75" spans="1:36" x14ac:dyDescent="0.3">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row>
    <row r="76" spans="1:36" x14ac:dyDescent="0.3">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row>
    <row r="77" spans="1:36" x14ac:dyDescent="0.3">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row>
    <row r="78" spans="1:36" x14ac:dyDescent="0.3">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row>
    <row r="79" spans="1:36" x14ac:dyDescent="0.3">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row>
    <row r="80" spans="1:36" x14ac:dyDescent="0.3">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row>
    <row r="81" spans="1:36" x14ac:dyDescent="0.3">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row>
    <row r="82" spans="1:36" x14ac:dyDescent="0.3">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row>
    <row r="83" spans="1:36" x14ac:dyDescent="0.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row>
    <row r="84" spans="1:36" x14ac:dyDescent="0.3">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row>
    <row r="85" spans="1:36" x14ac:dyDescent="0.3">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row>
    <row r="86" spans="1:36" x14ac:dyDescent="0.3">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row>
    <row r="87" spans="1:36" x14ac:dyDescent="0.3">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row>
    <row r="88" spans="1:36" x14ac:dyDescent="0.3">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row>
    <row r="89" spans="1:36" x14ac:dyDescent="0.3">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row>
    <row r="90" spans="1:36" x14ac:dyDescent="0.3">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row>
    <row r="91" spans="1:36" x14ac:dyDescent="0.3">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row>
    <row r="92" spans="1:36" x14ac:dyDescent="0.3">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row>
    <row r="93" spans="1:36" x14ac:dyDescent="0.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row>
    <row r="94" spans="1:36" x14ac:dyDescent="0.3">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row>
    <row r="95" spans="1:36" x14ac:dyDescent="0.3">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row>
    <row r="96" spans="1:36" x14ac:dyDescent="0.3">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row>
    <row r="97" spans="1:36" x14ac:dyDescent="0.3">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row>
    <row r="98" spans="1:36" x14ac:dyDescent="0.3">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row>
    <row r="99" spans="1:36" x14ac:dyDescent="0.3">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row>
    <row r="100" spans="1:36"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row>
    <row r="101" spans="1:36"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row>
    <row r="102" spans="1:36"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row>
    <row r="103" spans="1:36"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row>
    <row r="104" spans="1:36"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row>
    <row r="105" spans="1:36"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row>
    <row r="106" spans="1:36"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row>
    <row r="107" spans="1:36"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row>
    <row r="108" spans="1:36"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row>
    <row r="109" spans="1:36"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row>
    <row r="110" spans="1:36"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row>
    <row r="111" spans="1:36"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row>
    <row r="112" spans="1:36"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row>
    <row r="113" spans="1:36"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row>
    <row r="114" spans="1:36"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row>
    <row r="115" spans="1:36"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row>
    <row r="116" spans="1:36"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row>
    <row r="117" spans="1:36"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row>
    <row r="118" spans="1:36"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row>
    <row r="119" spans="1:36"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row>
    <row r="120" spans="1:36"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row>
    <row r="121" spans="1:36"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row>
    <row r="122" spans="1:36"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row>
    <row r="123" spans="1:36"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row>
    <row r="124" spans="1:36"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row>
    <row r="125" spans="1:36"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row>
    <row r="126" spans="1:36"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row>
    <row r="127" spans="1:36"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row>
    <row r="128" spans="1:36"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row>
    <row r="129" spans="1:36"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row>
    <row r="130" spans="1:36"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row>
    <row r="131" spans="1:36"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row>
    <row r="132" spans="1:36"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row>
    <row r="133" spans="1:36"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row>
    <row r="134" spans="1:36"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row>
    <row r="135" spans="1:36"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row>
    <row r="136" spans="1:36"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row>
    <row r="137" spans="1:36"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row>
    <row r="138" spans="1:36"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row>
    <row r="139" spans="1:36"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row>
    <row r="140" spans="1:36"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row>
    <row r="141" spans="1:36"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row>
    <row r="142" spans="1:36"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row>
    <row r="143" spans="1:36"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row>
    <row r="144" spans="1:36"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row>
    <row r="145" spans="1:36"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row>
    <row r="146" spans="1:36"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row>
    <row r="147" spans="1:36"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row>
    <row r="148" spans="1:36"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row>
    <row r="149" spans="1:36"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row>
    <row r="150" spans="1:36"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row>
    <row r="151" spans="1:36"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row>
    <row r="152" spans="1:36"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row>
    <row r="153" spans="1:36"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row>
    <row r="154" spans="1:36"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row>
    <row r="155" spans="1:36"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row>
    <row r="156" spans="1:36"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row>
    <row r="157" spans="1:36"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row>
    <row r="158" spans="1:36"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row>
    <row r="159" spans="1:36"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row>
    <row r="160" spans="1:36"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row>
    <row r="161" spans="1:36"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row>
    <row r="162" spans="1:36"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row>
    <row r="163" spans="1:36"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row>
    <row r="164" spans="1:36"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row>
    <row r="165" spans="1:36"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row>
    <row r="166" spans="1:36"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row>
    <row r="167" spans="1:36"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row>
    <row r="168" spans="1:36"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row>
    <row r="169" spans="1:36"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row>
    <row r="170" spans="1:36"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row>
    <row r="171" spans="1:36"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row>
    <row r="172" spans="1:36"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row>
    <row r="173" spans="1:36"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row>
    <row r="174" spans="1:36"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row>
    <row r="175" spans="1:36"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row>
    <row r="176" spans="1:36"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row>
    <row r="177" spans="1:36"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row>
    <row r="178" spans="1:36"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row>
    <row r="179" spans="1:36"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row>
    <row r="180" spans="1:36"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row>
    <row r="181" spans="1:36"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row>
    <row r="182" spans="1:36"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row>
    <row r="183" spans="1:36"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row>
    <row r="184" spans="1:36"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row>
    <row r="185" spans="1:36"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row>
    <row r="186" spans="1:36"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row>
    <row r="187" spans="1:36"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row>
    <row r="188" spans="1:36"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row>
    <row r="189" spans="1:36"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74273-632D-44BB-8E89-4BA770CFAB2A}">
  <dimension ref="B3:B4"/>
  <sheetViews>
    <sheetView workbookViewId="0">
      <selection activeCell="B3" sqref="B3"/>
    </sheetView>
  </sheetViews>
  <sheetFormatPr defaultRowHeight="14.4" x14ac:dyDescent="0.3"/>
  <cols>
    <col min="2" max="2" width="13.88671875" bestFit="1" customWidth="1"/>
  </cols>
  <sheetData>
    <row r="3" spans="2:2" x14ac:dyDescent="0.3">
      <c r="B3" t="s">
        <v>63</v>
      </c>
    </row>
    <row r="4" spans="2:2" x14ac:dyDescent="0.3">
      <c r="B4" s="22">
        <v>1708771229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96FA8-43BF-4016-B76B-4961B667F9FB}">
  <dimension ref="B3:D4"/>
  <sheetViews>
    <sheetView workbookViewId="0">
      <selection activeCell="C4" sqref="C4"/>
    </sheetView>
  </sheetViews>
  <sheetFormatPr defaultRowHeight="14.4" x14ac:dyDescent="0.3"/>
  <cols>
    <col min="2" max="2" width="13.44140625" bestFit="1" customWidth="1"/>
    <col min="3" max="3" width="13.33203125" bestFit="1" customWidth="1"/>
    <col min="4" max="4" width="22" bestFit="1" customWidth="1"/>
  </cols>
  <sheetData>
    <row r="3" spans="2:4" x14ac:dyDescent="0.3">
      <c r="B3" t="s">
        <v>64</v>
      </c>
      <c r="C3" t="s">
        <v>67</v>
      </c>
      <c r="D3" t="s">
        <v>71</v>
      </c>
    </row>
    <row r="4" spans="2:4" x14ac:dyDescent="0.3">
      <c r="B4">
        <v>134590</v>
      </c>
      <c r="C4">
        <v>0.24830968125417935</v>
      </c>
      <c r="D4">
        <v>33420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3C0B-C96C-45A1-94F6-387596F76461}">
  <dimension ref="B3:D4"/>
  <sheetViews>
    <sheetView workbookViewId="0">
      <selection activeCell="B3" sqref="B3"/>
    </sheetView>
  </sheetViews>
  <sheetFormatPr defaultRowHeight="14.4" x14ac:dyDescent="0.3"/>
  <cols>
    <col min="2" max="2" width="12.88671875" bestFit="1" customWidth="1"/>
    <col min="3" max="3" width="22.77734375" bestFit="1" customWidth="1"/>
    <col min="4" max="4" width="12.21875" bestFit="1" customWidth="1"/>
  </cols>
  <sheetData>
    <row r="3" spans="2:4" x14ac:dyDescent="0.3">
      <c r="B3" t="s">
        <v>72</v>
      </c>
      <c r="C3" t="s">
        <v>73</v>
      </c>
      <c r="D3" t="s">
        <v>66</v>
      </c>
    </row>
    <row r="4" spans="2:4" x14ac:dyDescent="0.3">
      <c r="B4">
        <v>232576</v>
      </c>
      <c r="C4">
        <v>134590</v>
      </c>
      <c r="D4" s="43">
        <v>0.57869255641166761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622FE-DD5B-40B7-B6EF-EE5BB74B9B00}">
  <dimension ref="B3:B4"/>
  <sheetViews>
    <sheetView workbookViewId="0">
      <selection activeCell="B3" sqref="B3"/>
    </sheetView>
  </sheetViews>
  <sheetFormatPr defaultRowHeight="14.4" x14ac:dyDescent="0.3"/>
  <cols>
    <col min="2" max="2" width="13.44140625" bestFit="1" customWidth="1"/>
  </cols>
  <sheetData>
    <row r="3" spans="2:2" x14ac:dyDescent="0.3">
      <c r="B3" t="s">
        <v>64</v>
      </c>
    </row>
    <row r="4" spans="2:2" x14ac:dyDescent="0.3">
      <c r="B4">
        <v>134590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53670-4384-43A3-8561-5F240B956CEC}">
  <dimension ref="B3:B4"/>
  <sheetViews>
    <sheetView workbookViewId="0">
      <selection activeCell="B4" sqref="B4"/>
    </sheetView>
  </sheetViews>
  <sheetFormatPr defaultRowHeight="14.4" x14ac:dyDescent="0.3"/>
  <cols>
    <col min="2" max="2" width="13.77734375" bestFit="1" customWidth="1"/>
  </cols>
  <sheetData>
    <row r="3" spans="2:2" x14ac:dyDescent="0.3">
      <c r="B3" t="s">
        <v>65</v>
      </c>
    </row>
    <row r="4" spans="2:2" x14ac:dyDescent="0.3">
      <c r="B4">
        <v>3.6190039341601539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95BE5-97FD-41EA-BAB1-279223755F20}">
  <dimension ref="B3:C4"/>
  <sheetViews>
    <sheetView workbookViewId="0">
      <selection activeCell="B4" sqref="B4"/>
    </sheetView>
  </sheetViews>
  <sheetFormatPr defaultRowHeight="14.4" x14ac:dyDescent="0.3"/>
  <cols>
    <col min="2" max="2" width="16" bestFit="1" customWidth="1"/>
    <col min="3" max="3" width="13.88671875" bestFit="1" customWidth="1"/>
  </cols>
  <sheetData>
    <row r="3" spans="2:3" x14ac:dyDescent="0.3">
      <c r="B3" t="s">
        <v>75</v>
      </c>
      <c r="C3" t="s">
        <v>63</v>
      </c>
    </row>
    <row r="4" spans="2:3" x14ac:dyDescent="0.3">
      <c r="B4">
        <v>92</v>
      </c>
      <c r="C4">
        <v>1708771229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9769C-C192-4E6F-A261-B46A4B6A40F6}">
  <dimension ref="B3:C7"/>
  <sheetViews>
    <sheetView workbookViewId="0">
      <selection activeCell="B3" sqref="B3"/>
    </sheetView>
  </sheetViews>
  <sheetFormatPr defaultRowHeight="14.4" x14ac:dyDescent="0.3"/>
  <cols>
    <col min="2" max="2" width="12.5546875" bestFit="1" customWidth="1"/>
    <col min="3" max="3" width="13.88671875" bestFit="1" customWidth="1"/>
  </cols>
  <sheetData>
    <row r="3" spans="2:3" x14ac:dyDescent="0.3">
      <c r="B3" s="1" t="s">
        <v>16</v>
      </c>
      <c r="C3" t="s">
        <v>63</v>
      </c>
    </row>
    <row r="4" spans="2:3" x14ac:dyDescent="0.3">
      <c r="B4" s="2" t="s">
        <v>2</v>
      </c>
      <c r="C4">
        <v>1156923150</v>
      </c>
    </row>
    <row r="5" spans="2:3" x14ac:dyDescent="0.3">
      <c r="B5" s="2" t="s">
        <v>1</v>
      </c>
      <c r="C5">
        <v>480234710</v>
      </c>
    </row>
    <row r="6" spans="2:3" x14ac:dyDescent="0.3">
      <c r="B6" s="2" t="s">
        <v>25</v>
      </c>
      <c r="C6">
        <v>71613369</v>
      </c>
    </row>
    <row r="7" spans="2:3" x14ac:dyDescent="0.3">
      <c r="B7" s="2" t="s">
        <v>23</v>
      </c>
      <c r="C7">
        <v>1708771229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80CC-C898-4839-8B61-461B21E891D7}">
  <dimension ref="A1"/>
  <sheetViews>
    <sheetView workbookViewId="0"/>
  </sheetViews>
  <sheetFormatPr defaultRowHeight="14.4" x14ac:dyDescent="0.3"/>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A50EB-17DF-4857-B2E6-CE346C21FADB}">
  <dimension ref="B3:D20"/>
  <sheetViews>
    <sheetView workbookViewId="0">
      <selection activeCell="B3" sqref="B3"/>
    </sheetView>
  </sheetViews>
  <sheetFormatPr defaultRowHeight="14.4" x14ac:dyDescent="0.3"/>
  <sheetData>
    <row r="3" spans="2:4" x14ac:dyDescent="0.3">
      <c r="B3" s="12"/>
      <c r="C3" s="13"/>
      <c r="D3" s="14"/>
    </row>
    <row r="4" spans="2:4" x14ac:dyDescent="0.3">
      <c r="B4" s="15"/>
      <c r="C4" s="16"/>
      <c r="D4" s="17"/>
    </row>
    <row r="5" spans="2:4" x14ac:dyDescent="0.3">
      <c r="B5" s="15"/>
      <c r="C5" s="16"/>
      <c r="D5" s="17"/>
    </row>
    <row r="6" spans="2:4" x14ac:dyDescent="0.3">
      <c r="B6" s="15"/>
      <c r="C6" s="16"/>
      <c r="D6" s="17"/>
    </row>
    <row r="7" spans="2:4" x14ac:dyDescent="0.3">
      <c r="B7" s="15"/>
      <c r="C7" s="16"/>
      <c r="D7" s="17"/>
    </row>
    <row r="8" spans="2:4" x14ac:dyDescent="0.3">
      <c r="B8" s="15"/>
      <c r="C8" s="16"/>
      <c r="D8" s="17"/>
    </row>
    <row r="9" spans="2:4" x14ac:dyDescent="0.3">
      <c r="B9" s="15"/>
      <c r="C9" s="16"/>
      <c r="D9" s="17"/>
    </row>
    <row r="10" spans="2:4" x14ac:dyDescent="0.3">
      <c r="B10" s="15"/>
      <c r="C10" s="16"/>
      <c r="D10" s="17"/>
    </row>
    <row r="11" spans="2:4" x14ac:dyDescent="0.3">
      <c r="B11" s="15"/>
      <c r="C11" s="16"/>
      <c r="D11" s="17"/>
    </row>
    <row r="12" spans="2:4" x14ac:dyDescent="0.3">
      <c r="B12" s="15"/>
      <c r="C12" s="16"/>
      <c r="D12" s="17"/>
    </row>
    <row r="13" spans="2:4" x14ac:dyDescent="0.3">
      <c r="B13" s="15"/>
      <c r="C13" s="16"/>
      <c r="D13" s="17"/>
    </row>
    <row r="14" spans="2:4" x14ac:dyDescent="0.3">
      <c r="B14" s="15"/>
      <c r="C14" s="16"/>
      <c r="D14" s="17"/>
    </row>
    <row r="15" spans="2:4" x14ac:dyDescent="0.3">
      <c r="B15" s="15"/>
      <c r="C15" s="16"/>
      <c r="D15" s="17"/>
    </row>
    <row r="16" spans="2:4" x14ac:dyDescent="0.3">
      <c r="B16" s="15"/>
      <c r="C16" s="16"/>
      <c r="D16" s="17"/>
    </row>
    <row r="17" spans="2:4" x14ac:dyDescent="0.3">
      <c r="B17" s="15"/>
      <c r="C17" s="16"/>
      <c r="D17" s="17"/>
    </row>
    <row r="18" spans="2:4" x14ac:dyDescent="0.3">
      <c r="B18" s="15"/>
      <c r="C18" s="16"/>
      <c r="D18" s="17"/>
    </row>
    <row r="19" spans="2:4" x14ac:dyDescent="0.3">
      <c r="B19" s="15"/>
      <c r="C19" s="16"/>
      <c r="D19" s="17"/>
    </row>
    <row r="20" spans="2:4" x14ac:dyDescent="0.3">
      <c r="B20" s="18"/>
      <c r="C20" s="19"/>
      <c r="D20" s="20"/>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9309-6DDF-40CC-9B62-E4A078AAAD2A}">
  <dimension ref="B3:D20"/>
  <sheetViews>
    <sheetView workbookViewId="0">
      <selection activeCell="B3" sqref="B3"/>
    </sheetView>
  </sheetViews>
  <sheetFormatPr defaultRowHeight="14.4" x14ac:dyDescent="0.3"/>
  <sheetData>
    <row r="3" spans="2:4" x14ac:dyDescent="0.3">
      <c r="B3" s="12"/>
      <c r="C3" s="13"/>
      <c r="D3" s="14"/>
    </row>
    <row r="4" spans="2:4" x14ac:dyDescent="0.3">
      <c r="B4" s="15"/>
      <c r="C4" s="16"/>
      <c r="D4" s="17"/>
    </row>
    <row r="5" spans="2:4" x14ac:dyDescent="0.3">
      <c r="B5" s="15"/>
      <c r="C5" s="16"/>
      <c r="D5" s="17"/>
    </row>
    <row r="6" spans="2:4" x14ac:dyDescent="0.3">
      <c r="B6" s="15"/>
      <c r="C6" s="16"/>
      <c r="D6" s="17"/>
    </row>
    <row r="7" spans="2:4" x14ac:dyDescent="0.3">
      <c r="B7" s="15"/>
      <c r="C7" s="16"/>
      <c r="D7" s="17"/>
    </row>
    <row r="8" spans="2:4" x14ac:dyDescent="0.3">
      <c r="B8" s="15"/>
      <c r="C8" s="16"/>
      <c r="D8" s="17"/>
    </row>
    <row r="9" spans="2:4" x14ac:dyDescent="0.3">
      <c r="B9" s="15"/>
      <c r="C9" s="16"/>
      <c r="D9" s="17"/>
    </row>
    <row r="10" spans="2:4" x14ac:dyDescent="0.3">
      <c r="B10" s="15"/>
      <c r="C10" s="16"/>
      <c r="D10" s="17"/>
    </row>
    <row r="11" spans="2:4" x14ac:dyDescent="0.3">
      <c r="B11" s="15"/>
      <c r="C11" s="16"/>
      <c r="D11" s="17"/>
    </row>
    <row r="12" spans="2:4" x14ac:dyDescent="0.3">
      <c r="B12" s="15"/>
      <c r="C12" s="16"/>
      <c r="D12" s="17"/>
    </row>
    <row r="13" spans="2:4" x14ac:dyDescent="0.3">
      <c r="B13" s="15"/>
      <c r="C13" s="16"/>
      <c r="D13" s="17"/>
    </row>
    <row r="14" spans="2:4" x14ac:dyDescent="0.3">
      <c r="B14" s="15"/>
      <c r="C14" s="16"/>
      <c r="D14" s="17"/>
    </row>
    <row r="15" spans="2:4" x14ac:dyDescent="0.3">
      <c r="B15" s="15"/>
      <c r="C15" s="16"/>
      <c r="D15" s="17"/>
    </row>
    <row r="16" spans="2:4" x14ac:dyDescent="0.3">
      <c r="B16" s="15"/>
      <c r="C16" s="16"/>
      <c r="D16" s="17"/>
    </row>
    <row r="17" spans="2:4" x14ac:dyDescent="0.3">
      <c r="B17" s="15"/>
      <c r="C17" s="16"/>
      <c r="D17" s="17"/>
    </row>
    <row r="18" spans="2:4" x14ac:dyDescent="0.3">
      <c r="B18" s="15"/>
      <c r="C18" s="16"/>
      <c r="D18" s="17"/>
    </row>
    <row r="19" spans="2:4" x14ac:dyDescent="0.3">
      <c r="B19" s="15"/>
      <c r="C19" s="16"/>
      <c r="D19" s="17"/>
    </row>
    <row r="20" spans="2:4" x14ac:dyDescent="0.3">
      <c r="B20" s="18"/>
      <c r="C20" s="19"/>
      <c r="D20" s="20"/>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42DE-061B-496B-9FCD-D45D96D005B1}">
  <dimension ref="B3:D20"/>
  <sheetViews>
    <sheetView workbookViewId="0">
      <selection activeCell="B3" sqref="B3"/>
    </sheetView>
  </sheetViews>
  <sheetFormatPr defaultRowHeight="14.4" x14ac:dyDescent="0.3"/>
  <sheetData>
    <row r="3" spans="2:4" x14ac:dyDescent="0.3">
      <c r="B3" s="12"/>
      <c r="C3" s="13"/>
      <c r="D3" s="14"/>
    </row>
    <row r="4" spans="2:4" x14ac:dyDescent="0.3">
      <c r="B4" s="15"/>
      <c r="C4" s="16"/>
      <c r="D4" s="17"/>
    </row>
    <row r="5" spans="2:4" x14ac:dyDescent="0.3">
      <c r="B5" s="15"/>
      <c r="C5" s="16"/>
      <c r="D5" s="17"/>
    </row>
    <row r="6" spans="2:4" x14ac:dyDescent="0.3">
      <c r="B6" s="15"/>
      <c r="C6" s="16"/>
      <c r="D6" s="17"/>
    </row>
    <row r="7" spans="2:4" x14ac:dyDescent="0.3">
      <c r="B7" s="15"/>
      <c r="C7" s="16"/>
      <c r="D7" s="17"/>
    </row>
    <row r="8" spans="2:4" x14ac:dyDescent="0.3">
      <c r="B8" s="15"/>
      <c r="C8" s="16"/>
      <c r="D8" s="17"/>
    </row>
    <row r="9" spans="2:4" x14ac:dyDescent="0.3">
      <c r="B9" s="15"/>
      <c r="C9" s="16"/>
      <c r="D9" s="17"/>
    </row>
    <row r="10" spans="2:4" x14ac:dyDescent="0.3">
      <c r="B10" s="15"/>
      <c r="C10" s="16"/>
      <c r="D10" s="17"/>
    </row>
    <row r="11" spans="2:4" x14ac:dyDescent="0.3">
      <c r="B11" s="15"/>
      <c r="C11" s="16"/>
      <c r="D11" s="17"/>
    </row>
    <row r="12" spans="2:4" x14ac:dyDescent="0.3">
      <c r="B12" s="15"/>
      <c r="C12" s="16"/>
      <c r="D12" s="17"/>
    </row>
    <row r="13" spans="2:4" x14ac:dyDescent="0.3">
      <c r="B13" s="15"/>
      <c r="C13" s="16"/>
      <c r="D13" s="17"/>
    </row>
    <row r="14" spans="2:4" x14ac:dyDescent="0.3">
      <c r="B14" s="15"/>
      <c r="C14" s="16"/>
      <c r="D14" s="17"/>
    </row>
    <row r="15" spans="2:4" x14ac:dyDescent="0.3">
      <c r="B15" s="15"/>
      <c r="C15" s="16"/>
      <c r="D15" s="17"/>
    </row>
    <row r="16" spans="2:4" x14ac:dyDescent="0.3">
      <c r="B16" s="15"/>
      <c r="C16" s="16"/>
      <c r="D16" s="17"/>
    </row>
    <row r="17" spans="2:4" x14ac:dyDescent="0.3">
      <c r="B17" s="15"/>
      <c r="C17" s="16"/>
      <c r="D17" s="17"/>
    </row>
    <row r="18" spans="2:4" x14ac:dyDescent="0.3">
      <c r="B18" s="15"/>
      <c r="C18" s="16"/>
      <c r="D18" s="17"/>
    </row>
    <row r="19" spans="2:4" x14ac:dyDescent="0.3">
      <c r="B19" s="15"/>
      <c r="C19" s="16"/>
      <c r="D19" s="17"/>
    </row>
    <row r="20" spans="2:4" x14ac:dyDescent="0.3">
      <c r="B20" s="18"/>
      <c r="C20" s="19"/>
      <c r="D20"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Props1.xml><?xml version="1.0" encoding="utf-8"?>
<ds:datastoreItem xmlns:ds="http://schemas.openxmlformats.org/officeDocument/2006/customXml" ds:itemID="{B179E3ED-400E-4EFA-8636-D7D0F7E90FB3}">
  <ds:schemaRefs/>
</ds:datastoreItem>
</file>

<file path=customXml/itemProps2.xml><?xml version="1.0" encoding="utf-8"?>
<ds:datastoreItem xmlns:ds="http://schemas.openxmlformats.org/officeDocument/2006/customXml" ds:itemID="{B01C4B3C-F715-4EA2-882E-E92C01B130AB}">
  <ds:schemaRefs/>
</ds:datastoreItem>
</file>

<file path=customXml/itemProps3.xml><?xml version="1.0" encoding="utf-8"?>
<ds:datastoreItem xmlns:ds="http://schemas.openxmlformats.org/officeDocument/2006/customXml" ds:itemID="{CBB4FF92-6DD7-4AF7-803A-4D7BF02E1FE7}">
  <ds:schemaRefs/>
</ds:datastoreItem>
</file>

<file path=customXml/itemProps4.xml><?xml version="1.0" encoding="utf-8"?>
<ds:datastoreItem xmlns:ds="http://schemas.openxmlformats.org/officeDocument/2006/customXml" ds:itemID="{FCF5DDB5-ED81-462B-83A1-CA32050CE4A1}">
  <ds:schemaRefs/>
</ds:datastoreItem>
</file>

<file path=customXml/itemProps5.xml><?xml version="1.0" encoding="utf-8"?>
<ds:datastoreItem xmlns:ds="http://schemas.openxmlformats.org/officeDocument/2006/customXml" ds:itemID="{A7ACEEF9-BEFA-43E8-A1B8-740458AF346C}">
  <ds:schemaRefs/>
</ds:datastoreItem>
</file>

<file path=customXml/itemProps6.xml><?xml version="1.0" encoding="utf-8"?>
<ds:datastoreItem xmlns:ds="http://schemas.openxmlformats.org/officeDocument/2006/customXml" ds:itemID="{E100D032-F667-4821-8F5D-49790F4550A9}">
  <ds:schemaRefs/>
</ds:datastoreItem>
</file>

<file path=customXml/itemProps7.xml><?xml version="1.0" encoding="utf-8"?>
<ds:datastoreItem xmlns:ds="http://schemas.openxmlformats.org/officeDocument/2006/customXml" ds:itemID="{29E142EE-20E5-4B37-93E8-FBA319D20BCE}">
  <ds:schemaRefs/>
</ds:datastoreItem>
</file>

<file path=customXml/itemProps8.xml><?xml version="1.0" encoding="utf-8"?>
<ds:datastoreItem xmlns:ds="http://schemas.openxmlformats.org/officeDocument/2006/customXml" ds:itemID="{8F348EB4-8A32-44B4-8E24-D593C9E5D310}">
  <ds:schemaRefs/>
</ds:datastoreItem>
</file>

<file path=customXml/itemProps9.xml><?xml version="1.0" encoding="utf-8"?>
<ds:datastoreItem xmlns:ds="http://schemas.openxmlformats.org/officeDocument/2006/customXml" ds:itemID="{0D89EDC9-A9A0-454D-BFDD-0A633AF43E6F}">
  <ds:schemaRefs/>
</ds:datastoreItem>
</file>

<file path=customXml/itemProps10.xml><?xml version="1.0" encoding="utf-8"?>
<ds:datastoreItem xmlns:ds="http://schemas.openxmlformats.org/officeDocument/2006/customXml" ds:itemID="{5F0686AB-16C3-4380-B17D-5DFC2C0CC4C5}">
  <ds:schemaRefs/>
</ds:datastoreItem>
</file>

<file path=customXml/itemProps11.xml><?xml version="1.0" encoding="utf-8"?>
<ds:datastoreItem xmlns:ds="http://schemas.openxmlformats.org/officeDocument/2006/customXml" ds:itemID="{9D0E290F-0EB3-4D74-B7EB-5661097354D4}">
  <ds:schemaRefs/>
</ds:datastoreItem>
</file>

<file path=customXml/itemProps12.xml><?xml version="1.0" encoding="utf-8"?>
<ds:datastoreItem xmlns:ds="http://schemas.openxmlformats.org/officeDocument/2006/customXml" ds:itemID="{1449F36C-A5B8-487F-83EF-14A112942B59}">
  <ds:schemaRefs/>
</ds:datastoreItem>
</file>

<file path=customXml/itemProps13.xml><?xml version="1.0" encoding="utf-8"?>
<ds:datastoreItem xmlns:ds="http://schemas.openxmlformats.org/officeDocument/2006/customXml" ds:itemID="{DF927157-DB26-4370-B780-447062C649B1}">
  <ds:schemaRefs/>
</ds:datastoreItem>
</file>

<file path=customXml/itemProps14.xml><?xml version="1.0" encoding="utf-8"?>
<ds:datastoreItem xmlns:ds="http://schemas.openxmlformats.org/officeDocument/2006/customXml" ds:itemID="{077E6A85-CBE7-4079-A5EE-7B017910D543}">
  <ds:schemaRefs/>
</ds:datastoreItem>
</file>

<file path=customXml/itemProps15.xml><?xml version="1.0" encoding="utf-8"?>
<ds:datastoreItem xmlns:ds="http://schemas.openxmlformats.org/officeDocument/2006/customXml" ds:itemID="{4007AD86-C1CD-4514-BF3E-B194937E7A38}">
  <ds:schemaRefs>
    <ds:schemaRef ds:uri="http://schemas.microsoft.com/DataMashup"/>
  </ds:schemaRefs>
</ds:datastoreItem>
</file>

<file path=customXml/itemProps16.xml><?xml version="1.0" encoding="utf-8"?>
<ds:datastoreItem xmlns:ds="http://schemas.openxmlformats.org/officeDocument/2006/customXml" ds:itemID="{A3CCD38C-EE8C-4751-8802-BAC9F275D5F6}">
  <ds:schemaRefs/>
</ds:datastoreItem>
</file>

<file path=customXml/itemProps17.xml><?xml version="1.0" encoding="utf-8"?>
<ds:datastoreItem xmlns:ds="http://schemas.openxmlformats.org/officeDocument/2006/customXml" ds:itemID="{A5DBC4F2-B479-4DF5-91BC-134741FDF9B0}">
  <ds:schemaRefs/>
</ds:datastoreItem>
</file>

<file path=customXml/itemProps18.xml><?xml version="1.0" encoding="utf-8"?>
<ds:datastoreItem xmlns:ds="http://schemas.openxmlformats.org/officeDocument/2006/customXml" ds:itemID="{1F91A5E5-CE7D-4C1F-860E-F5CC8ED580CB}">
  <ds:schemaRefs/>
</ds:datastoreItem>
</file>

<file path=customXml/itemProps19.xml><?xml version="1.0" encoding="utf-8"?>
<ds:datastoreItem xmlns:ds="http://schemas.openxmlformats.org/officeDocument/2006/customXml" ds:itemID="{A0491F4D-91D2-46FA-9E54-C4CE8E7F3CB5}">
  <ds:schemaRefs/>
</ds:datastoreItem>
</file>

<file path=customXml/itemProps20.xml><?xml version="1.0" encoding="utf-8"?>
<ds:datastoreItem xmlns:ds="http://schemas.openxmlformats.org/officeDocument/2006/customXml" ds:itemID="{338B4709-988A-44F3-A158-BAFB85FD6FAE}">
  <ds:schemaRefs/>
</ds:datastoreItem>
</file>

<file path=customXml/itemProps21.xml><?xml version="1.0" encoding="utf-8"?>
<ds:datastoreItem xmlns:ds="http://schemas.openxmlformats.org/officeDocument/2006/customXml" ds:itemID="{FF041943-AE8D-4A2F-BB46-5845B13C0522}">
  <ds:schemaRefs/>
</ds:datastoreItem>
</file>

<file path=customXml/itemProps22.xml><?xml version="1.0" encoding="utf-8"?>
<ds:datastoreItem xmlns:ds="http://schemas.openxmlformats.org/officeDocument/2006/customXml" ds:itemID="{BD1BB84C-DAAC-4B6C-BBC3-4FD292A79658}">
  <ds:schemaRefs/>
</ds:datastoreItem>
</file>

<file path=customXml/itemProps23.xml><?xml version="1.0" encoding="utf-8"?>
<ds:datastoreItem xmlns:ds="http://schemas.openxmlformats.org/officeDocument/2006/customXml" ds:itemID="{8F418E8B-0324-4405-AE39-2FAC6A727D22}">
  <ds:schemaRefs/>
</ds:datastoreItem>
</file>

<file path=customXml/itemProps24.xml><?xml version="1.0" encoding="utf-8"?>
<ds:datastoreItem xmlns:ds="http://schemas.openxmlformats.org/officeDocument/2006/customXml" ds:itemID="{BC8CF225-8AA3-43AA-9529-3191970AAF54}">
  <ds:schemaRefs/>
</ds:datastoreItem>
</file>

<file path=customXml/itemProps25.xml><?xml version="1.0" encoding="utf-8"?>
<ds:datastoreItem xmlns:ds="http://schemas.openxmlformats.org/officeDocument/2006/customXml" ds:itemID="{8AE99B2B-D282-44AD-881F-E508B8558E2D}">
  <ds:schemaRefs/>
</ds:datastoreItem>
</file>

<file path=customXml/itemProps26.xml><?xml version="1.0" encoding="utf-8"?>
<ds:datastoreItem xmlns:ds="http://schemas.openxmlformats.org/officeDocument/2006/customXml" ds:itemID="{24B9C80B-D085-4E24-8616-2A3EAD90EC88}">
  <ds:schemaRefs/>
</ds:datastoreItem>
</file>

<file path=customXml/itemProps27.xml><?xml version="1.0" encoding="utf-8"?>
<ds:datastoreItem xmlns:ds="http://schemas.openxmlformats.org/officeDocument/2006/customXml" ds:itemID="{5A099ACA-5C6A-4891-8297-5CB5381E3336}">
  <ds:schemaRefs/>
</ds:datastoreItem>
</file>

<file path=customXml/itemProps28.xml><?xml version="1.0" encoding="utf-8"?>
<ds:datastoreItem xmlns:ds="http://schemas.openxmlformats.org/officeDocument/2006/customXml" ds:itemID="{338CA03E-A832-4E8C-8CE0-1EB00080DEF5}">
  <ds:schemaRefs/>
</ds:datastoreItem>
</file>

<file path=customXml/itemProps29.xml><?xml version="1.0" encoding="utf-8"?>
<ds:datastoreItem xmlns:ds="http://schemas.openxmlformats.org/officeDocument/2006/customXml" ds:itemID="{F8840B3D-62E7-460E-A71F-D653100E543E}">
  <ds:schemaRefs/>
</ds:datastoreItem>
</file>

<file path=customXml/itemProps30.xml><?xml version="1.0" encoding="utf-8"?>
<ds:datastoreItem xmlns:ds="http://schemas.openxmlformats.org/officeDocument/2006/customXml" ds:itemID="{AAE41994-9181-4DC3-A5A9-512FE4FD358C}">
  <ds:schemaRefs/>
</ds:datastoreItem>
</file>

<file path=customXml/itemProps31.xml><?xml version="1.0" encoding="utf-8"?>
<ds:datastoreItem xmlns:ds="http://schemas.openxmlformats.org/officeDocument/2006/customXml" ds:itemID="{37636845-E899-4851-8BA6-9BA3FED9BC2C}">
  <ds:schemaRefs/>
</ds:datastoreItem>
</file>

<file path=customXml/itemProps32.xml><?xml version="1.0" encoding="utf-8"?>
<ds:datastoreItem xmlns:ds="http://schemas.openxmlformats.org/officeDocument/2006/customXml" ds:itemID="{EF0660D0-83D4-4BD6-B0CF-5DD798390CE1}">
  <ds:schemaRefs/>
</ds:datastoreItem>
</file>

<file path=customXml/itemProps33.xml><?xml version="1.0" encoding="utf-8"?>
<ds:datastoreItem xmlns:ds="http://schemas.openxmlformats.org/officeDocument/2006/customXml" ds:itemID="{6EE3C6F2-EA2D-40F2-85DD-08E89F2A7A0E}">
  <ds:schemaRefs/>
</ds:datastoreItem>
</file>

<file path=customXml/itemProps34.xml><?xml version="1.0" encoding="utf-8"?>
<ds:datastoreItem xmlns:ds="http://schemas.openxmlformats.org/officeDocument/2006/customXml" ds:itemID="{A1DF1E1F-B30E-43E2-ABE2-C6616910BEF8}">
  <ds:schemaRefs/>
</ds:datastoreItem>
</file>

<file path=customXml/itemProps35.xml><?xml version="1.0" encoding="utf-8"?>
<ds:datastoreItem xmlns:ds="http://schemas.openxmlformats.org/officeDocument/2006/customXml" ds:itemID="{2F782F12-11F3-46A4-BFB3-ACE1C4782B53}">
  <ds:schemaRefs/>
</ds:datastoreItem>
</file>

<file path=customXml/itemProps36.xml><?xml version="1.0" encoding="utf-8"?>
<ds:datastoreItem xmlns:ds="http://schemas.openxmlformats.org/officeDocument/2006/customXml" ds:itemID="{93720BC1-FCC6-4067-AE90-6D0A8233DC6F}">
  <ds:schemaRefs/>
</ds:datastoreItem>
</file>

<file path=customXml/itemProps37.xml><?xml version="1.0" encoding="utf-8"?>
<ds:datastoreItem xmlns:ds="http://schemas.openxmlformats.org/officeDocument/2006/customXml" ds:itemID="{3F523ACB-9A42-4AF9-8828-F8835C68AC73}">
  <ds:schemaRefs/>
</ds:datastoreItem>
</file>

<file path=customXml/itemProps38.xml><?xml version="1.0" encoding="utf-8"?>
<ds:datastoreItem xmlns:ds="http://schemas.openxmlformats.org/officeDocument/2006/customXml" ds:itemID="{48744552-EE28-452E-B7B7-1A076D345810}">
  <ds:schemaRefs/>
</ds:datastoreItem>
</file>

<file path=customXml/itemProps39.xml><?xml version="1.0" encoding="utf-8"?>
<ds:datastoreItem xmlns:ds="http://schemas.openxmlformats.org/officeDocument/2006/customXml" ds:itemID="{1809E27A-A5BC-4FA7-A806-097A797124DA}">
  <ds:schemaRefs/>
</ds:datastoreItem>
</file>

<file path=customXml/itemProps40.xml><?xml version="1.0" encoding="utf-8"?>
<ds:datastoreItem xmlns:ds="http://schemas.openxmlformats.org/officeDocument/2006/customXml" ds:itemID="{24F417E1-9FD6-41B2-8638-D7CC2C09815F}">
  <ds:schemaRefs/>
</ds:datastoreItem>
</file>

<file path=customXml/itemProps41.xml><?xml version="1.0" encoding="utf-8"?>
<ds:datastoreItem xmlns:ds="http://schemas.openxmlformats.org/officeDocument/2006/customXml" ds:itemID="{E2B9429D-577A-41FE-B833-B8F618B1CA0E}">
  <ds:schemaRefs/>
</ds:datastoreItem>
</file>

<file path=customXml/itemProps42.xml><?xml version="1.0" encoding="utf-8"?>
<ds:datastoreItem xmlns:ds="http://schemas.openxmlformats.org/officeDocument/2006/customXml" ds:itemID="{E6F0322A-FCB6-4954-A654-D8ECD7C8E57D}">
  <ds:schemaRefs/>
</ds:datastoreItem>
</file>

<file path=customXml/itemProps43.xml><?xml version="1.0" encoding="utf-8"?>
<ds:datastoreItem xmlns:ds="http://schemas.openxmlformats.org/officeDocument/2006/customXml" ds:itemID="{85F18169-BD4E-42F4-A4D0-D686BF20979C}">
  <ds:schemaRefs/>
</ds:datastoreItem>
</file>

<file path=customXml/itemProps44.xml><?xml version="1.0" encoding="utf-8"?>
<ds:datastoreItem xmlns:ds="http://schemas.openxmlformats.org/officeDocument/2006/customXml" ds:itemID="{D28DBCDB-1D99-4981-8CF2-89BF729592E1}">
  <ds:schemaRefs/>
</ds:datastoreItem>
</file>

<file path=customXml/itemProps45.xml><?xml version="1.0" encoding="utf-8"?>
<ds:datastoreItem xmlns:ds="http://schemas.openxmlformats.org/officeDocument/2006/customXml" ds:itemID="{A46B409D-4641-45ED-B6D1-AF46DE318209}">
  <ds:schemaRefs/>
</ds:datastoreItem>
</file>

<file path=customXml/itemProps46.xml><?xml version="1.0" encoding="utf-8"?>
<ds:datastoreItem xmlns:ds="http://schemas.openxmlformats.org/officeDocument/2006/customXml" ds:itemID="{04B6938C-2ED6-4B72-AA6D-631FA0FB77D6}">
  <ds:schemaRefs/>
</ds:datastoreItem>
</file>

<file path=customXml/itemProps47.xml><?xml version="1.0" encoding="utf-8"?>
<ds:datastoreItem xmlns:ds="http://schemas.openxmlformats.org/officeDocument/2006/customXml" ds:itemID="{1C069EB7-EEC2-47DD-A0B9-522F22A0B4CB}">
  <ds:schemaRefs/>
</ds:datastoreItem>
</file>

<file path=customXml/itemProps48.xml><?xml version="1.0" encoding="utf-8"?>
<ds:datastoreItem xmlns:ds="http://schemas.openxmlformats.org/officeDocument/2006/customXml" ds:itemID="{AA31CC5D-E363-4BCA-AB56-51F3A65C1FE8}">
  <ds:schemaRefs/>
</ds:datastoreItem>
</file>

<file path=customXml/itemProps49.xml><?xml version="1.0" encoding="utf-8"?>
<ds:datastoreItem xmlns:ds="http://schemas.openxmlformats.org/officeDocument/2006/customXml" ds:itemID="{A5EF3E71-CC03-4842-B9BF-339864DAD3D8}">
  <ds:schemaRefs/>
</ds:datastoreItem>
</file>

<file path=customXml/itemProps50.xml><?xml version="1.0" encoding="utf-8"?>
<ds:datastoreItem xmlns:ds="http://schemas.openxmlformats.org/officeDocument/2006/customXml" ds:itemID="{2DA16866-AB20-483F-B9BA-4372B6B97471}">
  <ds:schemaRefs/>
</ds:datastoreItem>
</file>

<file path=customXml/itemProps51.xml><?xml version="1.0" encoding="utf-8"?>
<ds:datastoreItem xmlns:ds="http://schemas.openxmlformats.org/officeDocument/2006/customXml" ds:itemID="{85F18045-F4B2-4FE5-A31D-25B9AE475A25}">
  <ds:schemaRefs/>
</ds:datastoreItem>
</file>

<file path=customXml/itemProps52.xml><?xml version="1.0" encoding="utf-8"?>
<ds:datastoreItem xmlns:ds="http://schemas.openxmlformats.org/officeDocument/2006/customXml" ds:itemID="{8CE48202-67DE-4244-B5CF-D3866542893E}">
  <ds:schemaRefs/>
</ds:datastoreItem>
</file>

<file path=customXml/itemProps53.xml><?xml version="1.0" encoding="utf-8"?>
<ds:datastoreItem xmlns:ds="http://schemas.openxmlformats.org/officeDocument/2006/customXml" ds:itemID="{187BF666-62D7-4D38-A561-59FFE0B693AF}">
  <ds:schemaRefs/>
</ds:datastoreItem>
</file>

<file path=customXml/itemProps54.xml><?xml version="1.0" encoding="utf-8"?>
<ds:datastoreItem xmlns:ds="http://schemas.openxmlformats.org/officeDocument/2006/customXml" ds:itemID="{7B8F4E20-1B0C-4495-845F-EA099085C3B6}">
  <ds:schemaRefs/>
</ds:datastoreItem>
</file>

<file path=customXml/itemProps55.xml><?xml version="1.0" encoding="utf-8"?>
<ds:datastoreItem xmlns:ds="http://schemas.openxmlformats.org/officeDocument/2006/customXml" ds:itemID="{3793CBE2-44F9-4386-9039-3906FF8AA4D3}">
  <ds:schemaRefs/>
</ds:datastoreItem>
</file>

<file path=customXml/itemProps56.xml><?xml version="1.0" encoding="utf-8"?>
<ds:datastoreItem xmlns:ds="http://schemas.openxmlformats.org/officeDocument/2006/customXml" ds:itemID="{458470B3-F20C-44E3-8A53-8F46C70F207C}">
  <ds:schemaRefs/>
</ds:datastoreItem>
</file>

<file path=customXml/itemProps57.xml><?xml version="1.0" encoding="utf-8"?>
<ds:datastoreItem xmlns:ds="http://schemas.openxmlformats.org/officeDocument/2006/customXml" ds:itemID="{6E7F5474-DA10-4D4C-9FC8-0770AC621F79}">
  <ds:schemaRefs/>
</ds:datastoreItem>
</file>

<file path=customXml/itemProps58.xml><?xml version="1.0" encoding="utf-8"?>
<ds:datastoreItem xmlns:ds="http://schemas.openxmlformats.org/officeDocument/2006/customXml" ds:itemID="{91813511-4444-4615-962D-7B75F106C948}">
  <ds:schemaRefs/>
</ds:datastoreItem>
</file>

<file path=customXml/itemProps59.xml><?xml version="1.0" encoding="utf-8"?>
<ds:datastoreItem xmlns:ds="http://schemas.openxmlformats.org/officeDocument/2006/customXml" ds:itemID="{6A5FC8F4-3283-480A-B872-851013527205}">
  <ds:schemaRefs/>
</ds:datastoreItem>
</file>

<file path=customXml/itemProps60.xml><?xml version="1.0" encoding="utf-8"?>
<ds:datastoreItem xmlns:ds="http://schemas.openxmlformats.org/officeDocument/2006/customXml" ds:itemID="{4A0B6D6A-3141-451B-A6D1-6A6BB9A72C3A}">
  <ds:schemaRefs/>
</ds:datastoreItem>
</file>

<file path=customXml/itemProps61.xml><?xml version="1.0" encoding="utf-8"?>
<ds:datastoreItem xmlns:ds="http://schemas.openxmlformats.org/officeDocument/2006/customXml" ds:itemID="{642FC7F5-C104-436A-A9F3-CBEE629EFAFF}">
  <ds:schemaRefs/>
</ds:datastoreItem>
</file>

<file path=customXml/itemProps62.xml><?xml version="1.0" encoding="utf-8"?>
<ds:datastoreItem xmlns:ds="http://schemas.openxmlformats.org/officeDocument/2006/customXml" ds:itemID="{3C987772-EF20-4B7F-AB35-57B845079BEB}">
  <ds:schemaRefs/>
</ds:datastoreItem>
</file>

<file path=customXml/itemProps63.xml><?xml version="1.0" encoding="utf-8"?>
<ds:datastoreItem xmlns:ds="http://schemas.openxmlformats.org/officeDocument/2006/customXml" ds:itemID="{93069F27-47F2-4254-83AA-B5518E4E387F}">
  <ds:schemaRefs/>
</ds:datastoreItem>
</file>

<file path=customXml/itemProps64.xml><?xml version="1.0" encoding="utf-8"?>
<ds:datastoreItem xmlns:ds="http://schemas.openxmlformats.org/officeDocument/2006/customXml" ds:itemID="{C2996B87-C42C-45B9-A783-38D16A78DA1E}">
  <ds:schemaRefs/>
</ds:datastoreItem>
</file>

<file path=customXml/itemProps65.xml><?xml version="1.0" encoding="utf-8"?>
<ds:datastoreItem xmlns:ds="http://schemas.openxmlformats.org/officeDocument/2006/customXml" ds:itemID="{6A4D567F-8B62-4216-B4F3-9801CB84E2D5}">
  <ds:schemaRefs/>
</ds:datastoreItem>
</file>

<file path=customXml/itemProps66.xml><?xml version="1.0" encoding="utf-8"?>
<ds:datastoreItem xmlns:ds="http://schemas.openxmlformats.org/officeDocument/2006/customXml" ds:itemID="{BCAF12F5-36C8-4583-A1BB-ADDF604F0E3E}">
  <ds:schemaRefs/>
</ds:datastoreItem>
</file>

<file path=customXml/itemProps67.xml><?xml version="1.0" encoding="utf-8"?>
<ds:datastoreItem xmlns:ds="http://schemas.openxmlformats.org/officeDocument/2006/customXml" ds:itemID="{80C49F35-9B72-477B-8B85-D5D7375AC4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Sheet1</vt:lpstr>
      <vt:lpstr>HOME</vt:lpstr>
      <vt:lpstr>Sheet3</vt:lpstr>
      <vt:lpstr>Overall Analysis</vt:lpstr>
      <vt:lpstr>Revenue analysis</vt:lpstr>
      <vt:lpstr>Cancellation analysis</vt:lpstr>
      <vt:lpstr>Booking Trends </vt:lpstr>
      <vt:lpstr>Total Revenue</vt:lpstr>
      <vt:lpstr>Cancellation %</vt:lpstr>
      <vt:lpstr>Occupancy %</vt:lpstr>
      <vt:lpstr>Total Bookings</vt:lpstr>
      <vt:lpstr>Average Rating</vt:lpstr>
      <vt:lpstr>WEEK NUM</vt:lpstr>
      <vt:lpstr>WEEK DAY WEEKEND</vt:lpstr>
      <vt:lpstr>Sheet2</vt:lpstr>
      <vt:lpstr>Sheet5</vt:lpstr>
      <vt:lpstr>Sheet6</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Das</dc:creator>
  <cp:lastModifiedBy>Dibyo N</cp:lastModifiedBy>
  <dcterms:created xsi:type="dcterms:W3CDTF">2026-05-27T07:16:27Z</dcterms:created>
  <dcterms:modified xsi:type="dcterms:W3CDTF">2026-06-20T06:55:46Z</dcterms:modified>
</cp:coreProperties>
</file>